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Z:\OAP-2025\7.PROYECTOS\INFORME SEGUIMIENTO PROYECTOS_PUBLICACION PAGINA\"/>
    </mc:Choice>
  </mc:AlternateContent>
  <xr:revisionPtr revIDLastSave="0" documentId="13_ncr:1_{457E9E9F-8EB1-4027-BDED-D6244B2110F6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Formuladores 2018" sheetId="1" state="hidden" r:id="rId1"/>
    <sheet name="2018-2019" sheetId="2" state="hidden" r:id="rId2"/>
    <sheet name="TRIMESTRE 2 DE 2025" sheetId="9" r:id="rId3"/>
    <sheet name="Proyectos 2019 WEB Trimestre" sheetId="6" state="hidden" r:id="rId4"/>
    <sheet name="Proyectos 2019 WEB II Trimestre" sheetId="7" state="hidden" r:id="rId5"/>
    <sheet name="Proyectos 2019 WEB III Trim" sheetId="8" state="hidden" r:id="rId6"/>
  </sheets>
  <definedNames>
    <definedName name="_xlnm._FilterDatabase" localSheetId="2" hidden="1">'TRIMESTRE 2 DE 2025'!$B$7:$L$41</definedName>
    <definedName name="_xlnm.Print_Area" localSheetId="4">'Proyectos 2019 WEB II Trimestre'!$A$1:$F$43</definedName>
    <definedName name="_xlnm.Print_Area" localSheetId="5">'Proyectos 2019 WEB III Trim'!$A$1:$F$46</definedName>
    <definedName name="_xlnm.Print_Area" localSheetId="3">'Proyectos 2019 WEB Trimestre'!$A$1:$F$44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9" l="1"/>
  <c r="H41" i="9"/>
  <c r="F41" i="9"/>
  <c r="L41" i="9" s="1"/>
  <c r="E41" i="9"/>
  <c r="K27" i="9"/>
  <c r="I27" i="9"/>
  <c r="E27" i="9"/>
  <c r="F27" i="9"/>
  <c r="G41" i="9" l="1"/>
  <c r="J41" i="9"/>
  <c r="L27" i="9"/>
  <c r="J27" i="9"/>
  <c r="K22" i="9" l="1"/>
  <c r="L36" i="9"/>
  <c r="J36" i="9"/>
  <c r="E22" i="9"/>
  <c r="L21" i="9"/>
  <c r="J21" i="9"/>
  <c r="L16" i="9"/>
  <c r="J16" i="9"/>
  <c r="J17" i="9"/>
  <c r="J19" i="9"/>
  <c r="L30" i="9" l="1"/>
  <c r="J30" i="9"/>
  <c r="K41" i="9"/>
  <c r="L15" i="9"/>
  <c r="L20" i="9"/>
  <c r="J18" i="9"/>
  <c r="J14" i="9"/>
  <c r="J12" i="9"/>
  <c r="L11" i="9"/>
  <c r="F22" i="9"/>
  <c r="G21" i="9" s="1"/>
  <c r="J13" i="9"/>
  <c r="I22" i="9"/>
  <c r="J22" i="9" s="1"/>
  <c r="H22" i="9"/>
  <c r="L13" i="9"/>
  <c r="L40" i="9"/>
  <c r="L39" i="9"/>
  <c r="L38" i="9"/>
  <c r="L37" i="9"/>
  <c r="L35" i="9"/>
  <c r="L34" i="9"/>
  <c r="L33" i="9"/>
  <c r="L32" i="9"/>
  <c r="L31" i="9"/>
  <c r="L29" i="9"/>
  <c r="J40" i="9"/>
  <c r="J39" i="9"/>
  <c r="J38" i="9"/>
  <c r="J37" i="9"/>
  <c r="J35" i="9"/>
  <c r="J34" i="9"/>
  <c r="J33" i="9"/>
  <c r="J32" i="9"/>
  <c r="J31" i="9"/>
  <c r="J29" i="9"/>
  <c r="L26" i="9"/>
  <c r="L24" i="9"/>
  <c r="L25" i="9"/>
  <c r="J26" i="9"/>
  <c r="J24" i="9"/>
  <c r="J25" i="9"/>
  <c r="L22" i="9" l="1"/>
  <c r="G30" i="9"/>
  <c r="G36" i="9"/>
  <c r="G13" i="9"/>
  <c r="G16" i="9"/>
  <c r="J20" i="9"/>
  <c r="J15" i="9"/>
  <c r="L12" i="9"/>
  <c r="L14" i="9"/>
  <c r="L17" i="9"/>
  <c r="L18" i="9"/>
  <c r="J11" i="9"/>
  <c r="L19" i="9"/>
  <c r="G31" i="9"/>
  <c r="H27" i="9"/>
  <c r="G26" i="9"/>
  <c r="G20" i="9"/>
  <c r="G19" i="9"/>
  <c r="G18" i="9"/>
  <c r="G17" i="9"/>
  <c r="G14" i="9"/>
  <c r="G29" i="9" l="1"/>
  <c r="G32" i="9"/>
  <c r="G33" i="9"/>
  <c r="G34" i="9"/>
  <c r="G35" i="9"/>
  <c r="G38" i="9"/>
  <c r="G24" i="9"/>
  <c r="G39" i="9"/>
  <c r="G37" i="9"/>
  <c r="G25" i="9"/>
  <c r="G40" i="9"/>
  <c r="G15" i="9"/>
  <c r="G11" i="9"/>
  <c r="G12" i="9"/>
  <c r="G27" i="9" l="1"/>
  <c r="G22" i="9"/>
</calcChain>
</file>

<file path=xl/sharedStrings.xml><?xml version="1.0" encoding="utf-8"?>
<sst xmlns="http://schemas.openxmlformats.org/spreadsheetml/2006/main" count="413" uniqueCount="177">
  <si>
    <t>OPTIMIZACIÓN DEL MODELO DE GESTIÓN Y ADMINISTRACIÓN DEL PORTAFOLIO DE EMPRESAS ESTATALES - BOGOTÁ</t>
  </si>
  <si>
    <t>María Eugenia Chávez Robayo</t>
  </si>
  <si>
    <t>MEJORAMIENTO, EVOLUCIÓN Y ADAPTACIÓN DEL SIIFNACIÓN NACIONAL</t>
  </si>
  <si>
    <t>Miguel Zarate</t>
  </si>
  <si>
    <t>Fabian Díaz Soto</t>
  </si>
  <si>
    <t>APOYO PLAN TODOS SOMOS PAZCIFICO EN EL LITORAL PACÍFICO</t>
  </si>
  <si>
    <t>Jairo Augusto Velasco Rincón</t>
  </si>
  <si>
    <t>DISTRIBUCIÓN COBERTURAS DE TASA DE INTERÉS PARA FINANCIAMIENTO DE VIVIENDA NUVA NACIONAL</t>
  </si>
  <si>
    <t>Candelaria Estefania Pérez Nonsocua</t>
  </si>
  <si>
    <t>ESTRUCTURACIÓN PRIMERA LÍNEA METRO PLM-BOGOTÁ</t>
  </si>
  <si>
    <t>Andrea Cuesta</t>
  </si>
  <si>
    <t>Edgar Neftali Torres Prieto</t>
  </si>
  <si>
    <t>Dirección Administrativa - Subservicios</t>
  </si>
  <si>
    <t>MEJORAMIENTO DE LA INFRAESTRUCTURA FÍSICA DE LA SEDE DEL MINISTERIO DE HACIENDA Y CRÉDITO PÚBLICO - BOGOTÁ, D.C</t>
  </si>
  <si>
    <t>David Orlando Aguilar Ramírez</t>
  </si>
  <si>
    <t>Dirección General de Regulación Económica y de la Seguridad Social</t>
  </si>
  <si>
    <t>FORTALECIMIENTO DEL SEGUIMIENTO Y EVALUACIÓN AL SISTEMA GENERAL DE SEGURIDAD SOCIAL EN SALUD -SGSSS</t>
  </si>
  <si>
    <t>Derly Catherine Cifuentes Guerrero</t>
  </si>
  <si>
    <t>MEJORAMIENTO E INTEGRACIÓN DE LA GESTIÓN FISCAL PÚBLICA NACIONAL</t>
  </si>
  <si>
    <t>ESTRATEGIAS DE SIMPLIFICACIÓN DEL SISTEMA DE AFILIACIÓN Y RECAUDO DEL SISTEMA GENERAL DE SEGURIDAD SOCIAL, A NIVEL NACIONAL</t>
  </si>
  <si>
    <t>Candelaria Estefania Perez Nonsocua</t>
  </si>
  <si>
    <t>APOYO AL APROVECHAMIENTO DE ACTIVOS DE ENAJENACIÓN DE LA PARTICIPACIÓJ ACCIONARIA DE LA NACIÓN</t>
  </si>
  <si>
    <t>Juan Camilo Murillo Ramírez</t>
  </si>
  <si>
    <t>ASISTENCIA TÉCNICA PARA LA SOSTENIBILIDAD FISCAL Y EL MEJORAMIENTO DE LA CALIDAD DEL GASTO TERRITORIAL</t>
  </si>
  <si>
    <t>IMPLEMENTACIÓN ESTRATÉGIA DE FORTALECIMIENTO Y MODERNIZACIÓN DE LAS TICS EN EL MHCP</t>
  </si>
  <si>
    <t>REFORZAMIENTO ESTRUCTURAL EDIFICIO SAN AGUSTIN Y VIAS DE EVACUACION</t>
  </si>
  <si>
    <t>Edith Yasmin Varela</t>
  </si>
  <si>
    <t>0094001209999</t>
  </si>
  <si>
    <t>APOYO A PROYECTOS DE INVERSIÓN A NIVEL NACIONAL</t>
  </si>
  <si>
    <t>Jhonnttan Yamid Beltrán</t>
  </si>
  <si>
    <t>Recursos Humanos</t>
  </si>
  <si>
    <t>0094000640000</t>
  </si>
  <si>
    <t>CAPACITACION PARA EL FORTALECIMIENTO INSTITUCIONAL</t>
  </si>
  <si>
    <t>Fernando Velasquez</t>
  </si>
  <si>
    <t>Ana María Patino Higuera</t>
  </si>
  <si>
    <t>0027040100000</t>
  </si>
  <si>
    <t>IMPLANTACION DEL PROGRAMA DE CONCESIONES Y PRIVATIZACIONES</t>
  </si>
  <si>
    <t>Asesor OAP</t>
  </si>
  <si>
    <t>Formulador</t>
  </si>
  <si>
    <t>Dependencia</t>
  </si>
  <si>
    <t>Código BPIN</t>
  </si>
  <si>
    <t>Nombre</t>
  </si>
  <si>
    <t>FORTALECIMIENTO DEL SEGUIMIENTO Y EVALUACIÓN FINANCIERA Y FISCAL DEL SISTEMA GENERAL DE SEGURIDAD SOCIAL EN SALUD (SGSSS) Y DEL SISTEMA GENERAL DE RIESGOS LABORALES (SGRL) NACIONAL</t>
  </si>
  <si>
    <t>FORTALECIMIENTO DE LAS COMPETENCIAS TÉCNICAS DE LOS FUNCIONARIOS DEL MHCP NACIONAL</t>
  </si>
  <si>
    <t>APOYO PLAN TODOS SOMOS PAZCIFICO EN EL LITORAL PACIFICO NACIONAL</t>
  </si>
  <si>
    <t>DISTRIBUCIÓN COBERTURAS DE TASA DE INTERÉS PARA FINANCIACIÓN DE VIVIENDA NUEVA. NACIONAL</t>
  </si>
  <si>
    <t>FORTALECIMIENTO Y SOSTENIBILIDAD DE LA CAPACIDAD INSTITUCIONAL Y FINANCIERA DE LAS ENTIDADES TERRITORIALES Y SUS DESCENTRALIZADOS, EN EL CONTEXTO DE LAS NORMAS DE RESPONSABILIDAD FISCAL. NACIONAL</t>
  </si>
  <si>
    <t>ADECUACIÓN DEL SIIF NACIÓN A NORMAS, CONCEPTOS Y ESTÁNDARES NACIONALES E INTERNACIONALES BOGOTÁ</t>
  </si>
  <si>
    <t>FORTALECIMIENTO DEL GOBIERNO Y LA GESTIÓN DE SERVICIOS TIC EN EL MHCP BOGOTÁ</t>
  </si>
  <si>
    <t>MEJORAMIENTO Y REFORZAMIENTO SEDES DEL MINISTERIO DE HACIENDA Y CRÉDITO PÚBLICO BOGOTÁ</t>
  </si>
  <si>
    <t>MEJORAMIENTO E INTEGRACIÓN DE LA INFORMACIÓN EN LA GESTIÓN FINANCIERA PÚBLICA NACIONAL NACIONAL</t>
  </si>
  <si>
    <t>MEJORAMIENTO, EVOLUCIÓN Y ADAPTACIÓN DEL SIIF NACIÓN NACIONAL</t>
  </si>
  <si>
    <t>MINISTERIO DE HACIENDA Y CRÉDITO PÚBLICO</t>
  </si>
  <si>
    <t xml:space="preserve">PROYECTOS FORMULADOS Y EJECUTADOS POR EL MINISTERIO DE HACIENDA Y CRÉDITO PÚBLICO </t>
  </si>
  <si>
    <t xml:space="preserve">PROYECTOS REGISTRADOS EN LA SECCIÓN PRESUPUESTAL DEL MINISTERIO DE HACIENDA Y CRÉDITO PÚBLICO PERO EJECUTADOS POR MINISTERIO DE TRANSPORTE </t>
  </si>
  <si>
    <t>Proyectos de Inversión Pública - 2019</t>
  </si>
  <si>
    <t>Indicadores de Gestión</t>
  </si>
  <si>
    <t>Meta 2019</t>
  </si>
  <si>
    <t>Código Bpin</t>
  </si>
  <si>
    <t>Nombre del Proyecto</t>
  </si>
  <si>
    <t>Apropiación Vigente</t>
  </si>
  <si>
    <t>Área/Dependencia Responsable</t>
  </si>
  <si>
    <t>Dirección Administrativa</t>
  </si>
  <si>
    <t>Viceministerio General</t>
  </si>
  <si>
    <t>Dirección General De Participaciones Estatales</t>
  </si>
  <si>
    <t>Viceministerio Técnico</t>
  </si>
  <si>
    <t xml:space="preserve">Dirección de Tecnología </t>
  </si>
  <si>
    <t>Dirección de Apoyo Fiscal</t>
  </si>
  <si>
    <t>Dirección General de Participaciones Estatales</t>
  </si>
  <si>
    <t>Dirección General de Crédito Público y Tesoro Nacional</t>
  </si>
  <si>
    <t>Fortalecimiento de las competencias técnicas de los funcionarios del MHCP nacional</t>
  </si>
  <si>
    <t>Apoyo a proyectos de inversión a nivel nacional</t>
  </si>
  <si>
    <t>Fortalecimiento y sostenibilidad de la capacidad institucional y financiera de las entidades territoriales y sus descentralizados, en el contexto de las normas de responsabilidad fiscal, nacional</t>
  </si>
  <si>
    <t>Fortalecimiento del seguimiento y evaluación financiera y fiscal del sistema general de seguridad social en salud (SGSSS) y del sistema general de riesgos laborales (SGRL) nacional</t>
  </si>
  <si>
    <t>Distribución coberturas de tasa de interés para financiación de vivienda nueva, nacional</t>
  </si>
  <si>
    <t>Apoyo plan todos somos pazcifico en el litoral pacifico nacional</t>
  </si>
  <si>
    <t>Mejoramiento y reforzamiento sedes del Ministerio de Hacienda y Crédito Público, Bogotá</t>
  </si>
  <si>
    <t>Adecuación del SIIF nación a normas, conceptos y estándares nacionales e internacionales bogotá</t>
  </si>
  <si>
    <t xml:space="preserve">Asesorías y Consultorías Contratadas </t>
  </si>
  <si>
    <t>Estudios y consultorias realizadas</t>
  </si>
  <si>
    <t>Optimizacion del modelo de gestion y administracion del portafolio de empresas estatales - Bogotá</t>
  </si>
  <si>
    <t xml:space="preserve">Reuniones de seguimiento realizadas </t>
  </si>
  <si>
    <t xml:space="preserve">Informes de interventoria revisados </t>
  </si>
  <si>
    <t>Oficinas adecuadas y dotadas</t>
  </si>
  <si>
    <t>Area de Infraestructura Mejorada</t>
  </si>
  <si>
    <t>0,31%</t>
  </si>
  <si>
    <t xml:space="preserve">Convocatorias Realizadas </t>
  </si>
  <si>
    <t>Recursos distribuidos</t>
  </si>
  <si>
    <t>Fortalecimiento del gobierno y la gestión de servicios TIC en el MHCP Bogotá</t>
  </si>
  <si>
    <t>Informes Presentados</t>
  </si>
  <si>
    <t>Informes de seguimiento realizados</t>
  </si>
  <si>
    <t>Acciones De Fortalecimiento Institucional Emprendidas</t>
  </si>
  <si>
    <t xml:space="preserve">Documentos insumo elaborados </t>
  </si>
  <si>
    <t>Procesos Contractuales Adjudicados</t>
  </si>
  <si>
    <t>Pruebas Exitosas del Centro de Datos Alterno</t>
  </si>
  <si>
    <t xml:space="preserve">Mejoramiento e integración de la información en la gestión financiera pública nacional  </t>
  </si>
  <si>
    <t>Implementación sistema estratégico de transporte público setp en el municipio de  Neiva</t>
  </si>
  <si>
    <t>Implementación sistema estratégico de transporte público del municipio Popayán</t>
  </si>
  <si>
    <t>Implementación sistema estratégico de transporte público del municipio Montería</t>
  </si>
  <si>
    <t>Implementación del sistema estratégico de transporte público de Sincelejo</t>
  </si>
  <si>
    <t>Implementación sistema estratégico de transporte público de pasajeros para el municipio de Valledupar</t>
  </si>
  <si>
    <t>Implementación sistema estratégico de transporte público setp en el municipio de    Armenia</t>
  </si>
  <si>
    <t>Implementación sistema estratégico de transporte público del municipio  de Santa Marta</t>
  </si>
  <si>
    <t>Implementación sistema integrado de transporte masivo de Cali</t>
  </si>
  <si>
    <t>Implementación sistema integrado de transporte masivo para Cartagena</t>
  </si>
  <si>
    <t>Implementación del sistema integrado del servicio público urbano de transporte masivo de pasajeros del área metropolitana de Bucaramanga</t>
  </si>
  <si>
    <t>Implementación sistema integrado de transporte masivo  Envigado, Medellín, Itagüí</t>
  </si>
  <si>
    <t>Construcción tramo 1 de la primera línea de metro de Bogotá para mejorar las condiciones de movilidad de sus habitantes.  Bogotá</t>
  </si>
  <si>
    <t>Construcción de las fases II y III de la extensión de la troncal Norte Quito Sur del sistema Transmilenio Soacha</t>
  </si>
  <si>
    <t xml:space="preserve">Avaluos contratados para la adquisición de predios y/o mejoras </t>
  </si>
  <si>
    <t xml:space="preserve">Seguimiento A Las Troncales Construidas Para El Transporte Masivo Durante La Vigencia </t>
  </si>
  <si>
    <t>Implementación del sistema estratégico de transporte público de  Pasto</t>
  </si>
  <si>
    <t>Avance Plan De Accion</t>
  </si>
  <si>
    <t xml:space="preserve">Kilómetros Contratados de Infraestructura Vial en Sistemas Estratégicos de Transporte Público </t>
  </si>
  <si>
    <t>0,4 Km</t>
  </si>
  <si>
    <t xml:space="preserve">Avance Plan De Accion </t>
  </si>
  <si>
    <t>Seguimiento A Las Troncales Construidas Para El Transporte Masivo Durante La Vigencia</t>
  </si>
  <si>
    <t>2,17 Km</t>
  </si>
  <si>
    <t xml:space="preserve">Planes De Acción O Gestión Con Seguimiento </t>
  </si>
  <si>
    <t>Contratos suscritos</t>
  </si>
  <si>
    <t xml:space="preserve">Documentos de desarrollo informatico aprobados </t>
  </si>
  <si>
    <t>Fortalecimiento de la gestión con organismos multilaterales de financiamiento y cooperación internacional Nacional</t>
  </si>
  <si>
    <t xml:space="preserve">Subdirección de Financiamiento con Organismos Multilaterales </t>
  </si>
  <si>
    <t>Implementación sistema estratégico de transporte público setp en el municipio de Armenia</t>
  </si>
  <si>
    <t>0,94 Km</t>
  </si>
  <si>
    <t>1,3 Km</t>
  </si>
  <si>
    <t xml:space="preserve"> Kilómetros Contratados de Infraestructura Vial en Sistemas Estratégicos de Transporte Público</t>
  </si>
  <si>
    <t>3,6 Km</t>
  </si>
  <si>
    <t>Grupo de Gestión de Información y de Relación con el Ciudadano</t>
  </si>
  <si>
    <t xml:space="preserve">EJECUCIÓN PRESUPUESTAL DESAGREGADA PROYECTOS MISIONALES - MHCP </t>
  </si>
  <si>
    <t>NOMBRE DEL PROYECTO</t>
  </si>
  <si>
    <t>% PART.</t>
  </si>
  <si>
    <t>APROPIACIÓN BLOQUEADA</t>
  </si>
  <si>
    <t>Valor</t>
  </si>
  <si>
    <t>%</t>
  </si>
  <si>
    <t>Mejoramiento e integración de la información en la gestión financiera pública nacional  8. ESTABILIDAD MACROECONÓMICA / 1. ADMINISTRACIÓN EFICIENTE DE LOS RECURSOS PÚBLICOS</t>
  </si>
  <si>
    <t>Implementación de acciones de fortalecimiento institucional para mejorar la calidad del gasto público y preservar la sostenibilidad fiscal de las entidades territoriales y sus descentralizadas. Nacional. 5. CONVERGENCIA REGIONAL / B. ENTIDADES PÚBLICAS TERRITORIALES Y NACIONALES FORTALECIDAS</t>
  </si>
  <si>
    <t>Fortalecimiento del seguimiento y evaluación financiera y fiscal del sistema general de seguridad social en salud (SGSSS) y del sistema general de riesgos laborales (SGRL) Nacional. 8. ESTABILIDAD MACROECONÓMICA / 1. ADMINISTRACIÓN EFICIENTE DE LOS RECURSOS PÚBLICOS</t>
  </si>
  <si>
    <t>Fortalecimiento de las competencias técnicas de los funcionarios del MHCP, Nacional. 8. ESTABILIDAD MACROECONÓMICA / 1. ADMINISTRACIÓN EFICIENTE DE LOS RECURSOS PÚBLICOS</t>
  </si>
  <si>
    <t>Fortalecimiento del gobierno y la gestión de servicios TIC en el MHCP, Bogotá. 8. ESTABILIDAD MACROECONÓMICA / 1. ADMINISTRACIÓN EFICIENTE DE LOS RECURSOS PÚBLICOS</t>
  </si>
  <si>
    <t>Mejoramiento y reforzamiento sedes del ministerio de hacienda y crédito público, Bogotá. 8. ESTABILIDAD MACROECONÓMICA / 1. ADMINISTRACIÓN EFICIENTE DE LOS RECURSOS PÚBLICOS</t>
  </si>
  <si>
    <t>Fortalecimiento de la Gestion documental Ministerio de Hacienda. 8. ESTABILIDAD MACROECONÓMICA / 1. ADMINISTRACIÓN EFICIENTE DE LOS RECURSOS PÚBLICOS</t>
  </si>
  <si>
    <t>Desarrollo e implementación de una estrategia para coberturas de los precios del petróleo para Colombia nacional. 8. ESTABILIDAD MACROECONÓMICA / 1. ADMINISTRACIÓN EFICIENTE DE LOS RECURSOS PÚBLICOS</t>
  </si>
  <si>
    <t xml:space="preserve">TOTAL PROYECTOS MISIONALES MHCP </t>
  </si>
  <si>
    <t>Distribución coberturas de tasa de interés para financiación de vivienda nueva. Nacional. 8. ESTABILIDAD MACROECONÓMICA / 1. ADMINISTRACIÓN EFICIENTE DE LOS RECURSOS PÚBLICOS</t>
  </si>
  <si>
    <t>Apoyo plan Todos Somos Pazcífico en el Litoral Pacifico Nacional. 5. CONVERGENCIA REGIONAL / H. ACCESO A SERVICIOS PÚBLICOS A PARTIR DE LAS CAPACIDADES Y NECESIDADES DE LOS TERRITORIOS</t>
  </si>
  <si>
    <t>Apoyo al Fondo DIAN para Colombia Nacional. 8. ESTABILIDAD MACROECONÓMICA / 5. MODERNIZACIÓN DE LA DIRECCIÓN DE IMPUESTOS Y ADUANAS NACIONALES (DIAN)</t>
  </si>
  <si>
    <t>TOTAL PROYECTOS ESTRATÉGICOS MHCP</t>
  </si>
  <si>
    <t>Construcción de las fases II y III de la extensión de la troncal norte quito sur del sistema Transmilenio Soacha. 2. SEGURIDAD HUMANA Y JUSTICIA SOCIAL / B. FINANCIACIÓN SOSTENIBLE DE LOS SISTEMAS DE TRANSPORTE PÚBLICO</t>
  </si>
  <si>
    <t>Implantación del Regiotram de occidente entre Bogotá y Facatativá. 2. SEGURIDAD HUMANA Y JUSTICIA SOCIAL / B. FINANCIACIÓN SOSTENIBLE DE LOS SISTEMAS DE TRANSPORTE PÚBLICO</t>
  </si>
  <si>
    <t>Implementación sistema estratégico de transporte público setp en el municipio de Neiva. 2. SEGURIDAD HUMANA Y JUSTICIA SOCIAL / B. FINANCIACIÓN SOSTENIBLE DE LOS SISTEMAS DE TRANSPORTE PÚBLICO</t>
  </si>
  <si>
    <t>Implementación sistema estratégico de transporte público del municipio Popayán. 2. SEGURIDAD HUMANA Y JUSTICIA SOCIAL / B. FINANCIACIÓN SOSTENIBLE DE LOS SISTEMAS DE TRANSPORTE PÚBLICO</t>
  </si>
  <si>
    <t>Implementación sistema estratégico de transporte público setp en el municipio de Armenia. 2. SEGURIDAD HUMANA Y JUSTICIA SOCIAL / B. FINANCIACIÓN SOSTENIBLE DE LOS SISTEMAS DE TRANSPORTE PÚBLICO</t>
  </si>
  <si>
    <t>Implementación sistema estratégico de transporte público del municipio de Santa Marta. 2. SEGURIDAD HUMANA Y JUSTICIA SOCIAL / B. FINANCIACIÓN SOSTENIBLE DE LOS SISTEMAS DE TRANSPORTE PÚBLICO</t>
  </si>
  <si>
    <t>Implementación sistema integrado de transporte masivo de Cali. 2. SEGURIDAD HUMANA Y JUSTICIA SOCIAL / B. FINANCIACIÓN SOSTENIBLE DE LOS SISTEMAS DE TRANSPORTE PÚBLICO.</t>
  </si>
  <si>
    <t>Construcción tramo 1 de la primera línea de metro de Bogotá para mejorar las condiciones de movilidad de sus habitantes. Bogotá. 2. SEGURIDAD HUMANA Y JUSTICIA SOCIAL / B. FINANCIACIÓN SOSTENIBLE DE LOS SISTEMAS DE TRANSPORTE PÚBLICO</t>
  </si>
  <si>
    <t>TOTAL PROYECTOS TRANSPORTE MASIVO</t>
  </si>
  <si>
    <t xml:space="preserve">Viceministerio General </t>
  </si>
  <si>
    <t>CIFRAS EN MILLONES</t>
  </si>
  <si>
    <t>Optimización de las capacidades del SIIF Nación para la articulación con las necesidades del sistema de GFP.Nacional. 8. ESTABILIDAD MACROECONÓMICA / 1. ADMINISTRACIÓN EFICIENTE DE LOS RECURSOS PÚBLICOS</t>
  </si>
  <si>
    <t>APROPIACION INICIAL 2025</t>
  </si>
  <si>
    <t>APROPIACION VIGENTE 2025</t>
  </si>
  <si>
    <t>COMPROMISOS 2025</t>
  </si>
  <si>
    <t>OBLIGACIONES 2025</t>
  </si>
  <si>
    <t>Optimización  del modelo de gestión y gobernanza del portafolio de empresas y sistemas de transporte masivo  Nacional. 8. ESTABILIDAD MACROECONÓMICA / 1. ADMINISTRACIÓN EFICIENTE DE LOS RECURSOS PÚBLICOS</t>
  </si>
  <si>
    <t>Diseño  e implementación de un ecosistema de Inteligencia Organizacional en el Ministerio de Hacienda y Crédito Público   Nacional  8. ESTABILIDAD MACROECONÓMICA / 1. ADMINISTRACIÓN EFICIENTE DE LOS RECURSOS PÚBLICOS</t>
  </si>
  <si>
    <t>Participaciones Estatales</t>
  </si>
  <si>
    <t>Oficina Asesora de Planeacion OAP</t>
  </si>
  <si>
    <t>SEGUNDO TRIMESTRE 2025</t>
  </si>
  <si>
    <t xml:space="preserve">PROYECTOS REGISTRADOS EN LA SECCIÓN PRESUPUESTAL DEL MINISTERIO DE HACIENDA Y CRÉDITO PÚBLICO 
QUE SON EJECUTADOS POR MINISTERIO DE TRANSPORTE </t>
  </si>
  <si>
    <r>
      <rPr>
        <b/>
        <sz val="16"/>
        <color theme="1"/>
        <rFont val="Verdana"/>
        <family val="2"/>
      </rPr>
      <t>MINISTERIO DE HACIENDA Y CRÉDITO PÚBLICO</t>
    </r>
    <r>
      <rPr>
        <b/>
        <sz val="12"/>
        <color theme="1"/>
        <rFont val="Verdana"/>
        <family val="2"/>
      </rPr>
      <t xml:space="preserve">
PROYECTOS DE INVERSIÓN PÚBLICA - 2025
PROYECTOS FORMULADOS Y EJECUTADOS POR EL MINISTERIO DE HACIENDA Y CRÉDITO PÚBLICO </t>
    </r>
  </si>
  <si>
    <t>PROYECTOS DE IMPORTANCIA ESTRATÉGICA NACIONAL</t>
  </si>
  <si>
    <t xml:space="preserve"> Implementación Sistema Integrado de Transporte Masivo Envigado, Medellín, Itagüí 2. SEGURIDAD HUMANA Y JUSTICIA SOCIAL / B. FINANCIACIÓN SOSTENIBLE DE LOS SISTEMAS DE TRANSPORTE PÚBLICO.</t>
  </si>
  <si>
    <t>Proyecto metro ligero de la avenida 80 de Medellín. 2. SEGURIDAD HUMANA Y JUSTICIA SOCIAL / B. FINANCIACIÓN SOSTENIBLE DE LOS SISTEMAS DE TRANSPORTE PÚBLICO.</t>
  </si>
  <si>
    <t>Implementación sistema estratégico de transporte público para el municipio de Ibagué. 2. SEGURIDAD HUMANA Y JUSTICIA SOCIAL / B. FINANCIACIÓN SOSTENIBLE DE LOS SISTEMAS DE TRANSPORTE PÚBLICO.</t>
  </si>
  <si>
    <t>Construcción de la troncal de la calle 13 desde la troncal av. las américas hasta el límite de la ciudad, rio Bogotá del sistema Transmilenio. Bogotá.  2. SEGURIDAD HUMANA Y JUSTICIA SOCIAL / B. FINANCIACIÓN SOSTENIBLE DE LOS SISTEMAS DE TRANSPORTE PÚBLICO.</t>
  </si>
  <si>
    <t>Dirección de Tecnología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</si>
</sst>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&quot;$&quot;* #,##0_-;\-&quot;$&quot;* #,##0_-;_-&quot;$&quot;* &quot;-&quot;_-;_-@_-"/>
    <numFmt numFmtId="165" formatCode="[$-1240A]&quot;$&quot;\ #,##0.00;\(&quot;$&quot;\ #,##0.00\)"/>
    <numFmt numFmtId="166" formatCode="0.0%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1"/>
      <name val="Calibri"/>
      <family val="2"/>
    </font>
    <font>
      <sz val="5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 Narrow"/>
      <family val="2"/>
    </font>
    <font>
      <sz val="10"/>
      <color rgb="FF000000"/>
      <name val="Verdana"/>
      <family val="2"/>
    </font>
    <font>
      <sz val="10"/>
      <name val="Verdana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b/>
      <sz val="12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Verdana"/>
      <family val="2"/>
    </font>
    <font>
      <b/>
      <sz val="11"/>
      <color theme="0"/>
      <name val="Verdana"/>
      <family val="2"/>
    </font>
    <font>
      <b/>
      <sz val="16"/>
      <color theme="1"/>
      <name val="Verdana"/>
      <family val="2"/>
    </font>
    <font>
      <b/>
      <sz val="9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18940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202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horizontal="right" vertical="center" wrapText="1"/>
    </xf>
    <xf numFmtId="1" fontId="0" fillId="0" borderId="1" xfId="0" quotePrefix="1" applyNumberFormat="1" applyBorder="1" applyAlignment="1">
      <alignment horizontal="right" vertical="center" wrapText="1"/>
    </xf>
    <xf numFmtId="0" fontId="0" fillId="0" borderId="1" xfId="0" quotePrefix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" fontId="0" fillId="0" borderId="5" xfId="0" quotePrefix="1" applyNumberFormat="1" applyBorder="1" applyAlignment="1">
      <alignment horizontal="right" vertical="center" wrapText="1"/>
    </xf>
    <xf numFmtId="0" fontId="0" fillId="0" borderId="5" xfId="0" quotePrefix="1" applyBorder="1" applyAlignment="1">
      <alignment horizontal="right" vertical="center" wrapText="1"/>
    </xf>
    <xf numFmtId="1" fontId="0" fillId="0" borderId="5" xfId="0" applyNumberForma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1" fontId="0" fillId="0" borderId="7" xfId="0" applyNumberFormat="1" applyBorder="1" applyAlignment="1">
      <alignment horizontal="right" vertical="center" wrapText="1"/>
    </xf>
    <xf numFmtId="0" fontId="0" fillId="0" borderId="11" xfId="0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1" fontId="11" fillId="6" borderId="15" xfId="0" applyNumberFormat="1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justify" vertical="center" wrapText="1"/>
    </xf>
    <xf numFmtId="164" fontId="8" fillId="6" borderId="19" xfId="1" applyFont="1" applyFill="1" applyBorder="1" applyAlignment="1">
      <alignment horizontal="left" vertical="center" wrapText="1"/>
    </xf>
    <xf numFmtId="164" fontId="8" fillId="6" borderId="15" xfId="1" applyFont="1" applyFill="1" applyBorder="1" applyAlignment="1">
      <alignment horizontal="left" vertical="center" wrapText="1"/>
    </xf>
    <xf numFmtId="1" fontId="11" fillId="6" borderId="15" xfId="0" applyNumberFormat="1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 wrapText="1"/>
    </xf>
    <xf numFmtId="1" fontId="0" fillId="4" borderId="5" xfId="0" applyNumberFormat="1" applyFill="1" applyBorder="1" applyAlignment="1">
      <alignment horizontal="right" vertical="center" wrapText="1"/>
    </xf>
    <xf numFmtId="1" fontId="11" fillId="6" borderId="28" xfId="0" applyNumberFormat="1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justify" vertical="center" wrapText="1"/>
    </xf>
    <xf numFmtId="0" fontId="0" fillId="6" borderId="23" xfId="0" applyFill="1" applyBorder="1" applyAlignment="1">
      <alignment horizontal="center" vertical="center" wrapText="1"/>
    </xf>
    <xf numFmtId="9" fontId="0" fillId="6" borderId="23" xfId="0" applyNumberFormat="1" applyFill="1" applyBorder="1" applyAlignment="1">
      <alignment horizontal="center" vertical="center" wrapText="1"/>
    </xf>
    <xf numFmtId="41" fontId="0" fillId="6" borderId="15" xfId="2" applyFont="1" applyFill="1" applyBorder="1" applyAlignment="1">
      <alignment horizontal="center" vertical="center"/>
    </xf>
    <xf numFmtId="164" fontId="8" fillId="6" borderId="21" xfId="1" applyFont="1" applyFill="1" applyBorder="1" applyAlignment="1">
      <alignment horizontal="left" vertical="center" wrapText="1"/>
    </xf>
    <xf numFmtId="164" fontId="8" fillId="6" borderId="21" xfId="1" applyFont="1" applyFill="1" applyBorder="1" applyAlignment="1">
      <alignment vertical="center" wrapText="1"/>
    </xf>
    <xf numFmtId="164" fontId="8" fillId="6" borderId="15" xfId="1" applyFont="1" applyFill="1" applyBorder="1" applyAlignment="1">
      <alignment horizontal="left" vertical="center"/>
    </xf>
    <xf numFmtId="164" fontId="8" fillId="6" borderId="18" xfId="1" applyFont="1" applyFill="1" applyBorder="1" applyAlignment="1">
      <alignment horizontal="left" vertical="center" wrapText="1"/>
    </xf>
    <xf numFmtId="164" fontId="8" fillId="6" borderId="20" xfId="1" applyFont="1" applyFill="1" applyBorder="1" applyAlignment="1">
      <alignment horizontal="left" vertical="center" wrapText="1"/>
    </xf>
    <xf numFmtId="164" fontId="8" fillId="6" borderId="15" xfId="1" applyFont="1" applyFill="1" applyBorder="1" applyAlignment="1">
      <alignment vertical="center" wrapText="1"/>
    </xf>
    <xf numFmtId="0" fontId="0" fillId="6" borderId="15" xfId="0" applyFill="1" applyBorder="1" applyAlignment="1">
      <alignment horizontal="center" vertical="center" wrapText="1"/>
    </xf>
    <xf numFmtId="9" fontId="0" fillId="6" borderId="15" xfId="0" applyNumberFormat="1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/>
    </xf>
    <xf numFmtId="165" fontId="11" fillId="6" borderId="23" xfId="0" applyNumberFormat="1" applyFont="1" applyFill="1" applyBorder="1" applyAlignment="1">
      <alignment horizontal="right" vertical="center" wrapText="1" readingOrder="1"/>
    </xf>
    <xf numFmtId="165" fontId="11" fillId="6" borderId="29" xfId="0" applyNumberFormat="1" applyFont="1" applyFill="1" applyBorder="1" applyAlignment="1">
      <alignment horizontal="right" vertical="center" wrapText="1" readingOrder="1"/>
    </xf>
    <xf numFmtId="0" fontId="10" fillId="5" borderId="12" xfId="0" applyFont="1" applyFill="1" applyBorder="1" applyAlignment="1">
      <alignment horizontal="center" vertical="center" wrapText="1"/>
    </xf>
    <xf numFmtId="164" fontId="8" fillId="6" borderId="28" xfId="1" applyFont="1" applyFill="1" applyBorder="1" applyAlignment="1">
      <alignment vertical="center" wrapText="1"/>
    </xf>
    <xf numFmtId="0" fontId="11" fillId="6" borderId="22" xfId="0" applyFont="1" applyFill="1" applyBorder="1" applyAlignment="1">
      <alignment vertical="center" wrapText="1"/>
    </xf>
    <xf numFmtId="1" fontId="0" fillId="6" borderId="28" xfId="0" applyNumberFormat="1" applyFill="1" applyBorder="1" applyAlignment="1">
      <alignment vertical="center" wrapText="1"/>
    </xf>
    <xf numFmtId="164" fontId="8" fillId="6" borderId="25" xfId="1" applyFont="1" applyFill="1" applyBorder="1" applyAlignment="1">
      <alignment vertical="center" wrapText="1"/>
    </xf>
    <xf numFmtId="9" fontId="0" fillId="6" borderId="27" xfId="0" applyNumberFormat="1" applyFill="1" applyBorder="1" applyAlignment="1">
      <alignment horizontal="center" vertical="center" wrapText="1"/>
    </xf>
    <xf numFmtId="164" fontId="8" fillId="6" borderId="21" xfId="1" applyFont="1" applyFill="1" applyBorder="1" applyAlignment="1">
      <alignment vertical="center"/>
    </xf>
    <xf numFmtId="1" fontId="0" fillId="6" borderId="27" xfId="0" applyNumberFormat="1" applyFill="1" applyBorder="1" applyAlignment="1">
      <alignment vertical="center" wrapText="1"/>
    </xf>
    <xf numFmtId="0" fontId="11" fillId="6" borderId="27" xfId="0" applyFont="1" applyFill="1" applyBorder="1" applyAlignment="1">
      <alignment vertical="center" wrapText="1"/>
    </xf>
    <xf numFmtId="165" fontId="11" fillId="6" borderId="14" xfId="0" applyNumberFormat="1" applyFont="1" applyFill="1" applyBorder="1" applyAlignment="1">
      <alignment horizontal="right" vertical="center" wrapText="1" readingOrder="1"/>
    </xf>
    <xf numFmtId="1" fontId="0" fillId="6" borderId="23" xfId="0" applyNumberForma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9" fillId="6" borderId="0" xfId="0" applyFont="1" applyFill="1" applyAlignment="1">
      <alignment vertical="center" wrapText="1"/>
    </xf>
    <xf numFmtId="0" fontId="9" fillId="6" borderId="0" xfId="0" applyFont="1" applyFill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0" fillId="6" borderId="0" xfId="0" applyFill="1" applyAlignment="1">
      <alignment vertical="center" wrapText="1"/>
    </xf>
    <xf numFmtId="0" fontId="0" fillId="6" borderId="0" xfId="0" applyFill="1" applyAlignment="1">
      <alignment horizontal="center" vertical="center" wrapText="1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center" vertical="center" wrapText="1"/>
    </xf>
    <xf numFmtId="164" fontId="8" fillId="6" borderId="16" xfId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 indent="1"/>
    </xf>
    <xf numFmtId="3" fontId="13" fillId="0" borderId="1" xfId="0" applyNumberFormat="1" applyFont="1" applyBorder="1" applyAlignment="1">
      <alignment horizontal="center" vertical="center" wrapText="1" readingOrder="1"/>
    </xf>
    <xf numFmtId="166" fontId="13" fillId="0" borderId="1" xfId="0" applyNumberFormat="1" applyFont="1" applyBorder="1" applyAlignment="1">
      <alignment horizontal="center" vertical="center" wrapText="1" readingOrder="1"/>
    </xf>
    <xf numFmtId="3" fontId="14" fillId="0" borderId="1" xfId="0" applyNumberFormat="1" applyFont="1" applyBorder="1" applyAlignment="1">
      <alignment horizontal="center" vertical="center" wrapText="1" readingOrder="1"/>
    </xf>
    <xf numFmtId="166" fontId="14" fillId="0" borderId="1" xfId="3" applyNumberFormat="1" applyFont="1" applyFill="1" applyBorder="1" applyAlignment="1">
      <alignment horizontal="center" vertical="center"/>
    </xf>
    <xf numFmtId="0" fontId="17" fillId="8" borderId="17" xfId="0" applyFont="1" applyFill="1" applyBorder="1" applyAlignment="1">
      <alignment horizontal="center" vertical="center" wrapText="1" readingOrder="1"/>
    </xf>
    <xf numFmtId="0" fontId="17" fillId="8" borderId="8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indent="1" readingOrder="1"/>
    </xf>
    <xf numFmtId="3" fontId="19" fillId="0" borderId="1" xfId="0" applyNumberFormat="1" applyFont="1" applyBorder="1" applyAlignment="1">
      <alignment horizontal="center" vertical="center" wrapText="1" readingOrder="1"/>
    </xf>
    <xf numFmtId="3" fontId="20" fillId="0" borderId="1" xfId="0" applyNumberFormat="1" applyFont="1" applyBorder="1" applyAlignment="1">
      <alignment horizontal="center" vertical="center" wrapText="1" readingOrder="1"/>
    </xf>
    <xf numFmtId="1" fontId="16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1" fontId="0" fillId="0" borderId="8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17" fillId="8" borderId="30" xfId="0" applyFont="1" applyFill="1" applyBorder="1" applyAlignment="1">
      <alignment horizontal="center" vertical="center" wrapText="1" readingOrder="1"/>
    </xf>
    <xf numFmtId="0" fontId="17" fillId="8" borderId="37" xfId="0" applyFont="1" applyFill="1" applyBorder="1" applyAlignment="1">
      <alignment horizontal="center" vertical="center" wrapText="1" readingOrder="1"/>
    </xf>
    <xf numFmtId="0" fontId="17" fillId="8" borderId="32" xfId="0" applyFont="1" applyFill="1" applyBorder="1" applyAlignment="1">
      <alignment horizontal="center" vertical="center" wrapText="1" readingOrder="1"/>
    </xf>
    <xf numFmtId="0" fontId="17" fillId="8" borderId="27" xfId="0" applyFont="1" applyFill="1" applyBorder="1" applyAlignment="1">
      <alignment horizontal="center" vertical="center" wrapText="1" readingOrder="1"/>
    </xf>
    <xf numFmtId="0" fontId="17" fillId="8" borderId="36" xfId="0" applyFont="1" applyFill="1" applyBorder="1" applyAlignment="1">
      <alignment horizontal="center" vertical="center" wrapText="1" readingOrder="1"/>
    </xf>
    <xf numFmtId="0" fontId="17" fillId="8" borderId="17" xfId="0" applyFont="1" applyFill="1" applyBorder="1" applyAlignment="1">
      <alignment horizontal="center" vertical="center" wrapText="1" readingOrder="1"/>
    </xf>
    <xf numFmtId="0" fontId="17" fillId="8" borderId="3" xfId="0" applyFont="1" applyFill="1" applyBorder="1" applyAlignment="1">
      <alignment horizontal="center" vertical="center" wrapText="1" readingOrder="1"/>
    </xf>
    <xf numFmtId="0" fontId="2" fillId="6" borderId="0" xfId="0" applyFont="1" applyFill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1" fontId="11" fillId="6" borderId="26" xfId="0" applyNumberFormat="1" applyFont="1" applyFill="1" applyBorder="1" applyAlignment="1">
      <alignment horizontal="left" vertical="center" wrapText="1"/>
    </xf>
    <xf numFmtId="1" fontId="11" fillId="6" borderId="16" xfId="0" applyNumberFormat="1" applyFont="1" applyFill="1" applyBorder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left" vertical="center" wrapText="1"/>
    </xf>
    <xf numFmtId="41" fontId="0" fillId="6" borderId="26" xfId="2" applyFont="1" applyFill="1" applyBorder="1" applyAlignment="1">
      <alignment horizontal="center" vertical="center"/>
    </xf>
    <xf numFmtId="41" fontId="0" fillId="6" borderId="16" xfId="2" applyFont="1" applyFill="1" applyBorder="1" applyAlignment="1">
      <alignment horizontal="center" vertical="center"/>
    </xf>
    <xf numFmtId="1" fontId="11" fillId="6" borderId="26" xfId="0" applyNumberFormat="1" applyFont="1" applyFill="1" applyBorder="1" applyAlignment="1">
      <alignment horizontal="center" vertical="center" wrapText="1"/>
    </xf>
    <xf numFmtId="1" fontId="11" fillId="6" borderId="24" xfId="0" applyNumberFormat="1" applyFont="1" applyFill="1" applyBorder="1" applyAlignment="1">
      <alignment horizontal="center" vertical="center" wrapText="1"/>
    </xf>
    <xf numFmtId="1" fontId="11" fillId="6" borderId="16" xfId="0" applyNumberFormat="1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left" vertical="center" wrapText="1"/>
    </xf>
    <xf numFmtId="41" fontId="0" fillId="6" borderId="26" xfId="2" applyFont="1" applyFill="1" applyBorder="1" applyAlignment="1">
      <alignment horizontal="left" vertical="center"/>
    </xf>
    <xf numFmtId="41" fontId="0" fillId="6" borderId="24" xfId="2" applyFont="1" applyFill="1" applyBorder="1" applyAlignment="1">
      <alignment horizontal="left" vertical="center"/>
    </xf>
    <xf numFmtId="41" fontId="0" fillId="6" borderId="16" xfId="2" applyFont="1" applyFill="1" applyBorder="1" applyAlignment="1">
      <alignment horizontal="left" vertical="center"/>
    </xf>
    <xf numFmtId="1" fontId="11" fillId="6" borderId="18" xfId="0" applyNumberFormat="1" applyFont="1" applyFill="1" applyBorder="1" applyAlignment="1">
      <alignment horizontal="center" vertical="center" wrapText="1"/>
    </xf>
    <xf numFmtId="1" fontId="11" fillId="6" borderId="19" xfId="0" applyNumberFormat="1" applyFont="1" applyFill="1" applyBorder="1" applyAlignment="1">
      <alignment horizontal="center" vertical="center" wrapText="1"/>
    </xf>
    <xf numFmtId="1" fontId="11" fillId="6" borderId="20" xfId="0" applyNumberFormat="1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left" vertical="center" wrapText="1"/>
    </xf>
    <xf numFmtId="0" fontId="11" fillId="6" borderId="19" xfId="0" applyFont="1" applyFill="1" applyBorder="1" applyAlignment="1">
      <alignment horizontal="left" vertical="center" wrapText="1"/>
    </xf>
    <xf numFmtId="0" fontId="11" fillId="6" borderId="20" xfId="0" applyFont="1" applyFill="1" applyBorder="1" applyAlignment="1">
      <alignment horizontal="left" vertical="center" wrapText="1"/>
    </xf>
    <xf numFmtId="41" fontId="0" fillId="6" borderId="18" xfId="2" applyFont="1" applyFill="1" applyBorder="1" applyAlignment="1">
      <alignment horizontal="center" vertical="center"/>
    </xf>
    <xf numFmtId="41" fontId="0" fillId="6" borderId="19" xfId="2" applyFont="1" applyFill="1" applyBorder="1" applyAlignment="1">
      <alignment horizontal="center" vertical="center"/>
    </xf>
    <xf numFmtId="41" fontId="0" fillId="6" borderId="20" xfId="2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0" fontId="11" fillId="6" borderId="18" xfId="0" applyFont="1" applyFill="1" applyBorder="1" applyAlignment="1">
      <alignment horizontal="justify" vertical="center" wrapText="1"/>
    </xf>
    <xf numFmtId="0" fontId="11" fillId="6" borderId="20" xfId="0" applyFont="1" applyFill="1" applyBorder="1" applyAlignment="1">
      <alignment horizontal="justify" vertical="center" wrapText="1"/>
    </xf>
    <xf numFmtId="1" fontId="0" fillId="6" borderId="30" xfId="0" applyNumberFormat="1" applyFill="1" applyBorder="1" applyAlignment="1">
      <alignment horizontal="center" vertical="center" wrapText="1"/>
    </xf>
    <xf numFmtId="1" fontId="0" fillId="6" borderId="31" xfId="0" applyNumberForma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left" vertical="center" wrapText="1"/>
    </xf>
    <xf numFmtId="0" fontId="11" fillId="6" borderId="33" xfId="0" applyFont="1" applyFill="1" applyBorder="1" applyAlignment="1">
      <alignment horizontal="left" vertical="center" wrapText="1"/>
    </xf>
    <xf numFmtId="165" fontId="11" fillId="6" borderId="34" xfId="0" applyNumberFormat="1" applyFont="1" applyFill="1" applyBorder="1" applyAlignment="1">
      <alignment horizontal="center" vertical="center" wrapText="1" readingOrder="1"/>
    </xf>
    <xf numFmtId="165" fontId="11" fillId="6" borderId="35" xfId="0" applyNumberFormat="1" applyFont="1" applyFill="1" applyBorder="1" applyAlignment="1">
      <alignment horizontal="center" vertical="center" wrapText="1" readingOrder="1"/>
    </xf>
    <xf numFmtId="1" fontId="13" fillId="0" borderId="43" xfId="0" applyNumberFormat="1" applyFont="1" applyBorder="1" applyAlignment="1">
      <alignment horizontal="center" vertical="center" wrapText="1"/>
    </xf>
    <xf numFmtId="0" fontId="13" fillId="0" borderId="43" xfId="0" applyFont="1" applyBorder="1" applyAlignment="1">
      <alignment horizontal="left" vertical="center" wrapText="1" indent="1"/>
    </xf>
    <xf numFmtId="3" fontId="13" fillId="0" borderId="43" xfId="0" applyNumberFormat="1" applyFont="1" applyBorder="1" applyAlignment="1">
      <alignment horizontal="center" vertical="center" wrapText="1" readingOrder="1"/>
    </xf>
    <xf numFmtId="3" fontId="20" fillId="0" borderId="43" xfId="0" applyNumberFormat="1" applyFont="1" applyBorder="1" applyAlignment="1">
      <alignment horizontal="center" vertical="center" wrapText="1" readingOrder="1"/>
    </xf>
    <xf numFmtId="166" fontId="13" fillId="0" borderId="43" xfId="0" applyNumberFormat="1" applyFont="1" applyBorder="1" applyAlignment="1">
      <alignment horizontal="center" vertical="center" wrapText="1" readingOrder="1"/>
    </xf>
    <xf numFmtId="3" fontId="14" fillId="0" borderId="43" xfId="0" applyNumberFormat="1" applyFont="1" applyBorder="1" applyAlignment="1">
      <alignment horizontal="center" vertical="center" wrapText="1" readingOrder="1"/>
    </xf>
    <xf numFmtId="166" fontId="14" fillId="0" borderId="43" xfId="3" applyNumberFormat="1" applyFont="1" applyFill="1" applyBorder="1" applyAlignment="1">
      <alignment horizontal="center" vertical="center"/>
    </xf>
    <xf numFmtId="3" fontId="19" fillId="0" borderId="43" xfId="0" applyNumberFormat="1" applyFont="1" applyBorder="1" applyAlignment="1">
      <alignment horizontal="center" vertical="center" wrapText="1" readingOrder="1"/>
    </xf>
    <xf numFmtId="166" fontId="14" fillId="0" borderId="44" xfId="3" applyNumberFormat="1" applyFont="1" applyBorder="1" applyAlignment="1">
      <alignment horizontal="center" vertical="center"/>
    </xf>
    <xf numFmtId="166" fontId="14" fillId="0" borderId="46" xfId="3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166" fontId="14" fillId="0" borderId="1" xfId="3" applyNumberFormat="1" applyFont="1" applyBorder="1" applyAlignment="1">
      <alignment horizontal="center" vertical="center" wrapText="1" readingOrder="1"/>
    </xf>
    <xf numFmtId="0" fontId="13" fillId="4" borderId="42" xfId="0" applyFont="1" applyFill="1" applyBorder="1" applyAlignment="1">
      <alignment horizontal="left" vertical="center" wrapText="1" indent="1"/>
    </xf>
    <xf numFmtId="0" fontId="13" fillId="4" borderId="45" xfId="0" applyFont="1" applyFill="1" applyBorder="1" applyAlignment="1">
      <alignment horizontal="left" vertical="center" wrapText="1" indent="1"/>
    </xf>
    <xf numFmtId="0" fontId="13" fillId="0" borderId="45" xfId="0" applyFont="1" applyBorder="1" applyAlignment="1">
      <alignment horizontal="left" vertical="center" wrapText="1" indent="1"/>
    </xf>
    <xf numFmtId="0" fontId="12" fillId="4" borderId="50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21" fillId="0" borderId="0" xfId="0" applyFont="1" applyAlignment="1">
      <alignment vertical="center"/>
    </xf>
    <xf numFmtId="0" fontId="23" fillId="7" borderId="47" xfId="0" applyFont="1" applyFill="1" applyBorder="1" applyAlignment="1">
      <alignment horizontal="left" vertical="center" wrapText="1" indent="2" readingOrder="1"/>
    </xf>
    <xf numFmtId="0" fontId="23" fillId="7" borderId="48" xfId="0" applyFont="1" applyFill="1" applyBorder="1" applyAlignment="1">
      <alignment horizontal="left" vertical="center" wrapText="1" indent="2" readingOrder="1"/>
    </xf>
    <xf numFmtId="0" fontId="0" fillId="0" borderId="0" xfId="0" applyFont="1" applyAlignment="1">
      <alignment vertical="center"/>
    </xf>
    <xf numFmtId="3" fontId="23" fillId="7" borderId="48" xfId="0" applyNumberFormat="1" applyFont="1" applyFill="1" applyBorder="1" applyAlignment="1">
      <alignment horizontal="center" vertical="center" wrapText="1" readingOrder="1"/>
    </xf>
    <xf numFmtId="166" fontId="23" fillId="7" borderId="48" xfId="3" applyNumberFormat="1" applyFont="1" applyFill="1" applyBorder="1" applyAlignment="1">
      <alignment horizontal="center" vertical="center" wrapText="1" readingOrder="1"/>
    </xf>
    <xf numFmtId="166" fontId="23" fillId="7" borderId="49" xfId="3" applyNumberFormat="1" applyFont="1" applyFill="1" applyBorder="1" applyAlignment="1">
      <alignment horizontal="center" vertical="center" wrapText="1" readingOrder="1"/>
    </xf>
    <xf numFmtId="0" fontId="23" fillId="7" borderId="47" xfId="0" applyFont="1" applyFill="1" applyBorder="1" applyAlignment="1">
      <alignment horizontal="left" vertical="center" wrapText="1" indent="1" readingOrder="1"/>
    </xf>
    <xf numFmtId="0" fontId="23" fillId="7" borderId="48" xfId="0" applyFont="1" applyFill="1" applyBorder="1" applyAlignment="1">
      <alignment horizontal="left" vertical="center" wrapText="1" indent="1" readingOrder="1"/>
    </xf>
    <xf numFmtId="9" fontId="23" fillId="7" borderId="48" xfId="3" applyFont="1" applyFill="1" applyBorder="1" applyAlignment="1">
      <alignment horizontal="center" vertical="center" wrapText="1" readingOrder="1"/>
    </xf>
    <xf numFmtId="0" fontId="22" fillId="7" borderId="42" xfId="0" applyFont="1" applyFill="1" applyBorder="1" applyAlignment="1">
      <alignment horizontal="center" vertical="center" wrapText="1"/>
    </xf>
    <xf numFmtId="0" fontId="22" fillId="7" borderId="43" xfId="0" applyFont="1" applyFill="1" applyBorder="1" applyAlignment="1">
      <alignment horizontal="center" vertical="center" wrapText="1"/>
    </xf>
    <xf numFmtId="0" fontId="22" fillId="7" borderId="44" xfId="0" applyFont="1" applyFill="1" applyBorder="1" applyAlignment="1">
      <alignment horizontal="center" vertical="center" wrapText="1"/>
    </xf>
    <xf numFmtId="0" fontId="23" fillId="7" borderId="51" xfId="0" applyFont="1" applyFill="1" applyBorder="1" applyAlignment="1">
      <alignment horizontal="left" vertical="center" wrapText="1" indent="1" readingOrder="1"/>
    </xf>
    <xf numFmtId="0" fontId="23" fillId="7" borderId="41" xfId="0" applyFont="1" applyFill="1" applyBorder="1" applyAlignment="1">
      <alignment horizontal="left" vertical="center" wrapText="1" indent="1" readingOrder="1"/>
    </xf>
    <xf numFmtId="0" fontId="23" fillId="7" borderId="12" xfId="0" applyFont="1" applyFill="1" applyBorder="1" applyAlignment="1">
      <alignment horizontal="left" vertical="center" wrapText="1" indent="1" readingOrder="1"/>
    </xf>
    <xf numFmtId="3" fontId="23" fillId="7" borderId="17" xfId="0" applyNumberFormat="1" applyFont="1" applyFill="1" applyBorder="1" applyAlignment="1">
      <alignment horizontal="center" vertical="center" wrapText="1" readingOrder="1"/>
    </xf>
    <xf numFmtId="9" fontId="23" fillId="7" borderId="17" xfId="0" applyNumberFormat="1" applyFont="1" applyFill="1" applyBorder="1" applyAlignment="1">
      <alignment horizontal="center" vertical="center" wrapText="1" readingOrder="1"/>
    </xf>
    <xf numFmtId="9" fontId="23" fillId="7" borderId="52" xfId="0" applyNumberFormat="1" applyFont="1" applyFill="1" applyBorder="1" applyAlignment="1">
      <alignment horizontal="center" vertical="center" wrapText="1" readingOrder="1"/>
    </xf>
    <xf numFmtId="0" fontId="22" fillId="7" borderId="38" xfId="0" applyFont="1" applyFill="1" applyBorder="1" applyAlignment="1">
      <alignment horizontal="center" vertical="center" wrapText="1"/>
    </xf>
    <xf numFmtId="0" fontId="22" fillId="7" borderId="39" xfId="0" applyFont="1" applyFill="1" applyBorder="1" applyAlignment="1">
      <alignment horizontal="center" vertical="center" wrapText="1"/>
    </xf>
    <xf numFmtId="0" fontId="22" fillId="7" borderId="40" xfId="0" applyFont="1" applyFill="1" applyBorder="1" applyAlignment="1">
      <alignment horizontal="center" vertical="center" wrapText="1"/>
    </xf>
    <xf numFmtId="0" fontId="15" fillId="6" borderId="53" xfId="0" applyFont="1" applyFill="1" applyBorder="1" applyAlignment="1">
      <alignment horizontal="left" vertical="center" indent="1"/>
    </xf>
    <xf numFmtId="0" fontId="15" fillId="6" borderId="50" xfId="0" applyFont="1" applyFill="1" applyBorder="1" applyAlignment="1">
      <alignment horizontal="center" vertical="center"/>
    </xf>
    <xf numFmtId="0" fontId="15" fillId="6" borderId="50" xfId="0" applyFont="1" applyFill="1" applyBorder="1" applyAlignment="1">
      <alignment vertical="center"/>
    </xf>
    <xf numFmtId="0" fontId="15" fillId="6" borderId="50" xfId="0" applyFont="1" applyFill="1" applyBorder="1" applyAlignment="1">
      <alignment horizontal="center" vertical="center" wrapText="1"/>
    </xf>
    <xf numFmtId="0" fontId="15" fillId="6" borderId="54" xfId="0" applyFont="1" applyFill="1" applyBorder="1" applyAlignment="1">
      <alignment vertical="center"/>
    </xf>
    <xf numFmtId="0" fontId="18" fillId="6" borderId="55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8" fillId="6" borderId="56" xfId="0" applyFont="1" applyFill="1" applyBorder="1" applyAlignment="1">
      <alignment horizontal="center" vertical="center" wrapText="1"/>
    </xf>
    <xf numFmtId="0" fontId="16" fillId="6" borderId="55" xfId="0" applyFont="1" applyFill="1" applyBorder="1" applyAlignment="1">
      <alignment horizontal="left" vertical="center" indent="1"/>
    </xf>
    <xf numFmtId="0" fontId="16" fillId="6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vertical="center"/>
    </xf>
    <xf numFmtId="0" fontId="15" fillId="6" borderId="0" xfId="0" applyFont="1" applyFill="1" applyBorder="1" applyAlignment="1">
      <alignment vertical="center"/>
    </xf>
    <xf numFmtId="0" fontId="15" fillId="6" borderId="56" xfId="0" applyFont="1" applyFill="1" applyBorder="1" applyAlignment="1">
      <alignment vertical="center"/>
    </xf>
    <xf numFmtId="0" fontId="16" fillId="6" borderId="57" xfId="0" applyFont="1" applyFill="1" applyBorder="1" applyAlignment="1">
      <alignment horizontal="left" vertical="center" indent="1"/>
    </xf>
    <xf numFmtId="0" fontId="16" fillId="6" borderId="58" xfId="0" applyFont="1" applyFill="1" applyBorder="1" applyAlignment="1">
      <alignment vertical="center"/>
    </xf>
    <xf numFmtId="0" fontId="15" fillId="6" borderId="58" xfId="0" applyFont="1" applyFill="1" applyBorder="1" applyAlignment="1">
      <alignment vertical="center"/>
    </xf>
    <xf numFmtId="0" fontId="15" fillId="6" borderId="50" xfId="0" applyFont="1" applyFill="1" applyBorder="1" applyAlignment="1">
      <alignment horizontal="left" vertical="center" indent="1"/>
    </xf>
    <xf numFmtId="0" fontId="16" fillId="6" borderId="0" xfId="0" applyFont="1" applyFill="1" applyBorder="1" applyAlignment="1">
      <alignment horizontal="left" vertical="center" indent="1"/>
    </xf>
    <xf numFmtId="0" fontId="16" fillId="6" borderId="58" xfId="0" applyFont="1" applyFill="1" applyBorder="1" applyAlignment="1">
      <alignment horizontal="left" vertical="center" indent="1"/>
    </xf>
    <xf numFmtId="0" fontId="16" fillId="0" borderId="1" xfId="0" applyFont="1" applyBorder="1" applyAlignment="1" applyProtection="1">
      <alignment horizontal="left" vertical="center" wrapText="1" indent="1"/>
      <protection locked="0"/>
    </xf>
    <xf numFmtId="0" fontId="16" fillId="4" borderId="61" xfId="0" applyFont="1" applyFill="1" applyBorder="1" applyAlignment="1">
      <alignment horizontal="left" vertical="center" wrapText="1" indent="1"/>
    </xf>
    <xf numFmtId="0" fontId="16" fillId="4" borderId="62" xfId="0" applyFont="1" applyFill="1" applyBorder="1" applyAlignment="1">
      <alignment horizontal="left" vertical="center" wrapText="1" indent="1"/>
    </xf>
    <xf numFmtId="0" fontId="16" fillId="4" borderId="60" xfId="0" applyFont="1" applyFill="1" applyBorder="1" applyAlignment="1">
      <alignment horizontal="left" vertical="center" wrapText="1" indent="1"/>
    </xf>
    <xf numFmtId="0" fontId="25" fillId="6" borderId="58" xfId="0" applyFont="1" applyFill="1" applyBorder="1" applyAlignment="1">
      <alignment horizontal="right" vertical="center"/>
    </xf>
    <xf numFmtId="0" fontId="25" fillId="6" borderId="59" xfId="0" applyFont="1" applyFill="1" applyBorder="1" applyAlignment="1">
      <alignment horizontal="right" vertical="center"/>
    </xf>
  </cellXfs>
  <cellStyles count="5">
    <cellStyle name="Millares [0]" xfId="2" builtinId="6"/>
    <cellStyle name="Moneda [0] 2" xfId="1" xr:uid="{00000000-0005-0000-0000-000001000000}"/>
    <cellStyle name="Normal" xfId="0" builtinId="0"/>
    <cellStyle name="Normal 4" xfId="4" xr:uid="{6AF29CF5-35C4-4237-A25B-B0AE0FFEB7E8}"/>
    <cellStyle name="Porcentaje" xfId="3" builtinId="5"/>
  </cellStyles>
  <dxfs count="2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B189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://www.minhacienda.gov.co/imagesnew/LogoMinhacienda1.jp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http://www.minhacienda.gov.co/imagesnew/LogoMinhacienda1.jp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http://www.minhacienda.gov.co/imagesnew/LogoMinhacienda1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378617</xdr:colOff>
      <xdr:row>1</xdr:row>
      <xdr:rowOff>150018</xdr:rowOff>
    </xdr:from>
    <xdr:to>
      <xdr:col>1</xdr:col>
      <xdr:colOff>1731713</xdr:colOff>
      <xdr:row>5</xdr:row>
      <xdr:rowOff>166687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56504A2-32B8-AB76-395F-FB2232FDE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17" y="150018"/>
          <a:ext cx="1353096" cy="969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</xdr:row>
      <xdr:rowOff>133350</xdr:rowOff>
    </xdr:from>
    <xdr:to>
      <xdr:col>1</xdr:col>
      <xdr:colOff>2041012</xdr:colOff>
      <xdr:row>3</xdr:row>
      <xdr:rowOff>95250</xdr:rowOff>
    </xdr:to>
    <xdr:pic>
      <xdr:nvPicPr>
        <xdr:cNvPr id="2" name="Imagen 1" descr="http://www.minhacienda.gov.co/imagesnew/LogoMinhacienda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323850"/>
          <a:ext cx="2936361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</xdr:row>
      <xdr:rowOff>133350</xdr:rowOff>
    </xdr:from>
    <xdr:to>
      <xdr:col>1</xdr:col>
      <xdr:colOff>2041012</xdr:colOff>
      <xdr:row>3</xdr:row>
      <xdr:rowOff>95250</xdr:rowOff>
    </xdr:to>
    <xdr:pic>
      <xdr:nvPicPr>
        <xdr:cNvPr id="2" name="Imagen 1" descr="http://www.minhacienda.gov.co/imagesnew/LogoMinhacienda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323850"/>
          <a:ext cx="2936361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</xdr:row>
      <xdr:rowOff>133350</xdr:rowOff>
    </xdr:from>
    <xdr:to>
      <xdr:col>1</xdr:col>
      <xdr:colOff>2041012</xdr:colOff>
      <xdr:row>3</xdr:row>
      <xdr:rowOff>95250</xdr:rowOff>
    </xdr:to>
    <xdr:pic>
      <xdr:nvPicPr>
        <xdr:cNvPr id="2" name="Imagen 1" descr="http://www.minhacienda.gov.co/imagesnew/LogoMinhacienda1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323850"/>
          <a:ext cx="2936361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7"/>
  <sheetViews>
    <sheetView workbookViewId="0">
      <selection activeCell="C7" sqref="C7"/>
    </sheetView>
  </sheetViews>
  <sheetFormatPr baseColWidth="10" defaultRowHeight="15" x14ac:dyDescent="0.25"/>
  <cols>
    <col min="1" max="1" width="67.42578125" customWidth="1"/>
    <col min="2" max="2" width="15" style="1" bestFit="1" customWidth="1"/>
    <col min="3" max="4" width="32.28515625" customWidth="1"/>
    <col min="5" max="5" width="23.140625" customWidth="1"/>
  </cols>
  <sheetData>
    <row r="1" spans="1:5" x14ac:dyDescent="0.25">
      <c r="A1" s="6" t="s">
        <v>41</v>
      </c>
      <c r="B1" s="6" t="s">
        <v>40</v>
      </c>
      <c r="C1" s="6" t="s">
        <v>39</v>
      </c>
      <c r="D1" s="6" t="s">
        <v>38</v>
      </c>
      <c r="E1" s="6" t="s">
        <v>37</v>
      </c>
    </row>
    <row r="2" spans="1:5" x14ac:dyDescent="0.25">
      <c r="A2" s="2" t="s">
        <v>36</v>
      </c>
      <c r="B2" s="4" t="s">
        <v>35</v>
      </c>
      <c r="C2" s="2"/>
      <c r="D2" s="2" t="s">
        <v>34</v>
      </c>
      <c r="E2" s="2" t="s">
        <v>33</v>
      </c>
    </row>
    <row r="3" spans="1:5" x14ac:dyDescent="0.25">
      <c r="A3" s="2" t="s">
        <v>32</v>
      </c>
      <c r="B3" s="5" t="s">
        <v>31</v>
      </c>
      <c r="C3" s="2" t="s">
        <v>30</v>
      </c>
      <c r="D3" s="2" t="s">
        <v>29</v>
      </c>
      <c r="E3" s="2" t="s">
        <v>10</v>
      </c>
    </row>
    <row r="4" spans="1:5" x14ac:dyDescent="0.25">
      <c r="A4" s="2" t="s">
        <v>28</v>
      </c>
      <c r="B4" s="4" t="s">
        <v>27</v>
      </c>
      <c r="C4" s="2"/>
      <c r="D4" s="2" t="s">
        <v>26</v>
      </c>
      <c r="E4" s="2" t="s">
        <v>3</v>
      </c>
    </row>
    <row r="5" spans="1:5" ht="30" x14ac:dyDescent="0.25">
      <c r="A5" s="2" t="s">
        <v>25</v>
      </c>
      <c r="B5" s="3">
        <v>2011011000202</v>
      </c>
      <c r="C5" s="2" t="s">
        <v>12</v>
      </c>
      <c r="D5" s="2" t="s">
        <v>11</v>
      </c>
      <c r="E5" s="2" t="s">
        <v>10</v>
      </c>
    </row>
    <row r="6" spans="1:5" ht="30" x14ac:dyDescent="0.25">
      <c r="A6" s="2" t="s">
        <v>24</v>
      </c>
      <c r="B6" s="3">
        <v>2011011000513</v>
      </c>
      <c r="C6" s="2"/>
      <c r="D6" s="2" t="s">
        <v>1</v>
      </c>
      <c r="E6" s="2"/>
    </row>
    <row r="7" spans="1:5" ht="30" x14ac:dyDescent="0.25">
      <c r="A7" s="2" t="s">
        <v>23</v>
      </c>
      <c r="B7" s="3">
        <v>2013011000423</v>
      </c>
      <c r="C7" s="2"/>
      <c r="D7" s="2" t="s">
        <v>22</v>
      </c>
      <c r="E7" s="2"/>
    </row>
    <row r="8" spans="1:5" ht="30" x14ac:dyDescent="0.25">
      <c r="A8" s="2" t="s">
        <v>21</v>
      </c>
      <c r="B8" s="3">
        <v>2013011000430</v>
      </c>
      <c r="C8" s="2"/>
      <c r="D8" s="2" t="s">
        <v>20</v>
      </c>
      <c r="E8" s="2"/>
    </row>
    <row r="9" spans="1:5" ht="30" x14ac:dyDescent="0.25">
      <c r="A9" s="2" t="s">
        <v>19</v>
      </c>
      <c r="B9" s="3">
        <v>2014011000317</v>
      </c>
      <c r="C9" s="2" t="s">
        <v>15</v>
      </c>
      <c r="D9" s="2" t="s">
        <v>14</v>
      </c>
      <c r="E9" s="2" t="s">
        <v>10</v>
      </c>
    </row>
    <row r="10" spans="1:5" ht="30" x14ac:dyDescent="0.25">
      <c r="A10" s="2" t="s">
        <v>18</v>
      </c>
      <c r="B10" s="3">
        <v>2014011000314</v>
      </c>
      <c r="C10" s="2"/>
      <c r="D10" s="2" t="s">
        <v>17</v>
      </c>
      <c r="E10" s="2" t="s">
        <v>17</v>
      </c>
    </row>
    <row r="11" spans="1:5" ht="30" x14ac:dyDescent="0.25">
      <c r="A11" s="2" t="s">
        <v>16</v>
      </c>
      <c r="B11" s="3">
        <v>2014011000321</v>
      </c>
      <c r="C11" s="2" t="s">
        <v>15</v>
      </c>
      <c r="D11" s="2" t="s">
        <v>14</v>
      </c>
      <c r="E11" s="2" t="s">
        <v>10</v>
      </c>
    </row>
    <row r="12" spans="1:5" ht="30" x14ac:dyDescent="0.25">
      <c r="A12" s="2" t="s">
        <v>13</v>
      </c>
      <c r="B12" s="3">
        <v>2015011000303</v>
      </c>
      <c r="C12" s="2" t="s">
        <v>12</v>
      </c>
      <c r="D12" s="2" t="s">
        <v>11</v>
      </c>
      <c r="E12" s="2" t="s">
        <v>10</v>
      </c>
    </row>
    <row r="13" spans="1:5" ht="30" x14ac:dyDescent="0.25">
      <c r="A13" s="2" t="s">
        <v>9</v>
      </c>
      <c r="B13" s="3">
        <v>2015011000315</v>
      </c>
      <c r="C13" s="2"/>
      <c r="D13" s="2" t="s">
        <v>8</v>
      </c>
      <c r="E13" s="2"/>
    </row>
    <row r="14" spans="1:5" ht="30" x14ac:dyDescent="0.25">
      <c r="A14" s="2" t="s">
        <v>7</v>
      </c>
      <c r="B14" s="3">
        <v>2015011000331</v>
      </c>
      <c r="C14" s="2"/>
      <c r="D14" s="2" t="s">
        <v>6</v>
      </c>
      <c r="E14" s="2" t="s">
        <v>3</v>
      </c>
    </row>
    <row r="15" spans="1:5" x14ac:dyDescent="0.25">
      <c r="A15" s="2" t="s">
        <v>5</v>
      </c>
      <c r="B15" s="3">
        <v>2015011000355</v>
      </c>
      <c r="C15" s="2"/>
      <c r="D15" s="2" t="s">
        <v>4</v>
      </c>
      <c r="E15" s="2" t="s">
        <v>3</v>
      </c>
    </row>
    <row r="16" spans="1:5" ht="23.25" customHeight="1" x14ac:dyDescent="0.25">
      <c r="A16" s="2" t="s">
        <v>51</v>
      </c>
      <c r="B16" s="3">
        <v>2016011000209</v>
      </c>
      <c r="C16" s="2"/>
      <c r="D16" s="2" t="s">
        <v>1</v>
      </c>
      <c r="E16" s="2"/>
    </row>
    <row r="17" spans="1:5" ht="30" x14ac:dyDescent="0.25">
      <c r="A17" s="2" t="s">
        <v>0</v>
      </c>
      <c r="B17" s="3">
        <v>2017011000338</v>
      </c>
      <c r="C17" s="2"/>
      <c r="D17" s="2"/>
      <c r="E17" s="2"/>
    </row>
  </sheetData>
  <pageMargins left="0.7" right="0.7" top="0.75" bottom="0.75" header="0.3" footer="0.3"/>
  <pageSetup orientation="portrait" r:id="rId1"/>
  <ignoredErrors>
    <ignoredError sqref="B2:B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D15"/>
  <sheetViews>
    <sheetView workbookViewId="0">
      <selection activeCell="C7" sqref="C7"/>
    </sheetView>
  </sheetViews>
  <sheetFormatPr baseColWidth="10" defaultRowHeight="15" x14ac:dyDescent="0.25"/>
  <cols>
    <col min="1" max="1" width="67.42578125" customWidth="1"/>
    <col min="2" max="2" width="15" style="1" bestFit="1" customWidth="1"/>
    <col min="3" max="3" width="69.7109375" customWidth="1"/>
    <col min="4" max="4" width="15" style="1" bestFit="1" customWidth="1"/>
  </cols>
  <sheetData>
    <row r="1" spans="1:4" ht="15.75" x14ac:dyDescent="0.25">
      <c r="A1" s="87">
        <v>2018</v>
      </c>
      <c r="B1" s="88"/>
      <c r="C1" s="89">
        <v>2019</v>
      </c>
      <c r="D1" s="88"/>
    </row>
    <row r="2" spans="1:4" x14ac:dyDescent="0.25">
      <c r="A2" s="14" t="s">
        <v>41</v>
      </c>
      <c r="B2" s="15" t="s">
        <v>40</v>
      </c>
      <c r="C2" s="14" t="s">
        <v>41</v>
      </c>
      <c r="D2" s="15" t="s">
        <v>40</v>
      </c>
    </row>
    <row r="3" spans="1:4" ht="30" x14ac:dyDescent="0.25">
      <c r="A3" s="7" t="s">
        <v>32</v>
      </c>
      <c r="B3" s="9" t="s">
        <v>31</v>
      </c>
      <c r="C3" s="13" t="s">
        <v>43</v>
      </c>
      <c r="D3" s="10">
        <v>2018011000715</v>
      </c>
    </row>
    <row r="4" spans="1:4" x14ac:dyDescent="0.25">
      <c r="A4" s="7" t="s">
        <v>28</v>
      </c>
      <c r="B4" s="8" t="s">
        <v>27</v>
      </c>
      <c r="C4" s="13" t="s">
        <v>28</v>
      </c>
      <c r="D4" s="10">
        <v>2018011000720</v>
      </c>
    </row>
    <row r="5" spans="1:4" ht="30" x14ac:dyDescent="0.25">
      <c r="A5" s="7" t="s">
        <v>24</v>
      </c>
      <c r="B5" s="10">
        <v>2011011000513</v>
      </c>
      <c r="C5" s="13" t="s">
        <v>48</v>
      </c>
      <c r="D5" s="10">
        <v>2018011000826</v>
      </c>
    </row>
    <row r="6" spans="1:4" ht="45" x14ac:dyDescent="0.25">
      <c r="A6" s="7" t="s">
        <v>23</v>
      </c>
      <c r="B6" s="10">
        <v>2013011000423</v>
      </c>
      <c r="C6" s="13" t="s">
        <v>46</v>
      </c>
      <c r="D6" s="10">
        <v>2018011000803</v>
      </c>
    </row>
    <row r="7" spans="1:4" ht="30" x14ac:dyDescent="0.25">
      <c r="A7" s="7" t="s">
        <v>18</v>
      </c>
      <c r="B7" s="10">
        <v>2014011000314</v>
      </c>
      <c r="C7" s="23" t="s">
        <v>50</v>
      </c>
      <c r="D7" s="34">
        <v>2018011000854</v>
      </c>
    </row>
    <row r="8" spans="1:4" ht="30" x14ac:dyDescent="0.25">
      <c r="A8" s="7" t="s">
        <v>19</v>
      </c>
      <c r="B8" s="10">
        <v>2014011000317</v>
      </c>
      <c r="C8" s="90" t="s">
        <v>42</v>
      </c>
      <c r="D8" s="92">
        <v>2018011000682</v>
      </c>
    </row>
    <row r="9" spans="1:4" ht="30" x14ac:dyDescent="0.25">
      <c r="A9" s="7" t="s">
        <v>16</v>
      </c>
      <c r="B9" s="10">
        <v>2014011000321</v>
      </c>
      <c r="C9" s="91"/>
      <c r="D9" s="93"/>
    </row>
    <row r="10" spans="1:4" ht="30" x14ac:dyDescent="0.25">
      <c r="A10" s="7" t="s">
        <v>25</v>
      </c>
      <c r="B10" s="10">
        <v>2011011000202</v>
      </c>
      <c r="C10" s="94" t="s">
        <v>49</v>
      </c>
      <c r="D10" s="92">
        <v>2018011000686</v>
      </c>
    </row>
    <row r="11" spans="1:4" ht="30" x14ac:dyDescent="0.25">
      <c r="A11" s="7" t="s">
        <v>13</v>
      </c>
      <c r="B11" s="10">
        <v>2015011000303</v>
      </c>
      <c r="C11" s="95"/>
      <c r="D11" s="93"/>
    </row>
    <row r="12" spans="1:4" ht="30" x14ac:dyDescent="0.25">
      <c r="A12" s="7" t="s">
        <v>7</v>
      </c>
      <c r="B12" s="10">
        <v>2015011000331</v>
      </c>
      <c r="C12" s="23" t="s">
        <v>45</v>
      </c>
      <c r="D12" s="10">
        <v>2018011000802</v>
      </c>
    </row>
    <row r="13" spans="1:4" x14ac:dyDescent="0.25">
      <c r="A13" s="7" t="s">
        <v>5</v>
      </c>
      <c r="B13" s="10">
        <v>2015011000355</v>
      </c>
      <c r="C13" s="23" t="s">
        <v>44</v>
      </c>
      <c r="D13" s="10">
        <v>2018011000770</v>
      </c>
    </row>
    <row r="14" spans="1:4" ht="30" x14ac:dyDescent="0.25">
      <c r="A14" s="7" t="s">
        <v>2</v>
      </c>
      <c r="B14" s="10">
        <v>2016011000209</v>
      </c>
      <c r="C14" s="23" t="s">
        <v>47</v>
      </c>
      <c r="D14" s="10">
        <v>2018011000813</v>
      </c>
    </row>
    <row r="15" spans="1:4" ht="30.75" thickBot="1" x14ac:dyDescent="0.3">
      <c r="A15" s="11" t="s">
        <v>0</v>
      </c>
      <c r="B15" s="12">
        <v>2017011000338</v>
      </c>
      <c r="C15" s="24" t="s">
        <v>0</v>
      </c>
      <c r="D15" s="12">
        <v>2017011000338</v>
      </c>
    </row>
  </sheetData>
  <mergeCells count="6">
    <mergeCell ref="A1:B1"/>
    <mergeCell ref="C1:D1"/>
    <mergeCell ref="C8:C9"/>
    <mergeCell ref="D8:D9"/>
    <mergeCell ref="C10:C11"/>
    <mergeCell ref="D10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1BF1A-ED6E-45ED-A34F-53F648A23767}">
  <dimension ref="B1:L48"/>
  <sheetViews>
    <sheetView showGridLines="0" tabSelected="1" zoomScale="85" zoomScaleNormal="85" workbookViewId="0">
      <selection activeCell="M12" sqref="M12"/>
    </sheetView>
  </sheetViews>
  <sheetFormatPr baseColWidth="10" defaultRowHeight="15" x14ac:dyDescent="0.25"/>
  <cols>
    <col min="1" max="1" width="5.140625" style="147" customWidth="1"/>
    <col min="2" max="2" width="28.7109375" style="154" customWidth="1"/>
    <col min="3" max="3" width="20" style="147" bestFit="1" customWidth="1"/>
    <col min="4" max="4" width="53.140625" style="154" customWidth="1"/>
    <col min="5" max="6" width="20.7109375" style="147" customWidth="1"/>
    <col min="7" max="7" width="11.5703125" style="147" bestFit="1" customWidth="1"/>
    <col min="8" max="9" width="20.7109375" style="147" customWidth="1"/>
    <col min="10" max="10" width="12.42578125" style="147" customWidth="1"/>
    <col min="11" max="11" width="20.7109375" style="147" customWidth="1"/>
    <col min="12" max="12" width="12.28515625" style="147" customWidth="1"/>
    <col min="13" max="16384" width="11.42578125" style="147"/>
  </cols>
  <sheetData>
    <row r="1" spans="2:12" ht="6" customHeight="1" thickBot="1" x14ac:dyDescent="0.3"/>
    <row r="2" spans="2:12" s="20" customFormat="1" ht="15.75" thickTop="1" x14ac:dyDescent="0.25">
      <c r="B2" s="177"/>
      <c r="C2" s="178"/>
      <c r="D2" s="193"/>
      <c r="E2" s="179"/>
      <c r="F2" s="179"/>
      <c r="G2" s="180"/>
      <c r="H2" s="179"/>
      <c r="I2" s="179"/>
      <c r="J2" s="179"/>
      <c r="K2" s="179"/>
      <c r="L2" s="181"/>
    </row>
    <row r="3" spans="2:12" s="17" customFormat="1" ht="20.25" customHeight="1" x14ac:dyDescent="0.25">
      <c r="B3" s="182" t="s">
        <v>170</v>
      </c>
      <c r="C3" s="183"/>
      <c r="D3" s="183"/>
      <c r="E3" s="183"/>
      <c r="F3" s="183"/>
      <c r="G3" s="183"/>
      <c r="H3" s="183"/>
      <c r="I3" s="183"/>
      <c r="J3" s="183"/>
      <c r="K3" s="183"/>
      <c r="L3" s="184"/>
    </row>
    <row r="4" spans="2:12" s="17" customFormat="1" ht="20.25" customHeight="1" x14ac:dyDescent="0.25">
      <c r="B4" s="182"/>
      <c r="C4" s="183"/>
      <c r="D4" s="183"/>
      <c r="E4" s="183"/>
      <c r="F4" s="183"/>
      <c r="G4" s="183"/>
      <c r="H4" s="183"/>
      <c r="I4" s="183"/>
      <c r="J4" s="183"/>
      <c r="K4" s="183"/>
      <c r="L4" s="184"/>
    </row>
    <row r="5" spans="2:12" s="17" customFormat="1" ht="18" customHeight="1" x14ac:dyDescent="0.25">
      <c r="B5" s="182"/>
      <c r="C5" s="183"/>
      <c r="D5" s="183"/>
      <c r="E5" s="183"/>
      <c r="F5" s="183"/>
      <c r="G5" s="183"/>
      <c r="H5" s="183"/>
      <c r="I5" s="183"/>
      <c r="J5" s="183"/>
      <c r="K5" s="183"/>
      <c r="L5" s="184"/>
    </row>
    <row r="6" spans="2:12" x14ac:dyDescent="0.25">
      <c r="B6" s="185"/>
      <c r="C6" s="186"/>
      <c r="D6" s="194"/>
      <c r="E6" s="187" t="s">
        <v>168</v>
      </c>
      <c r="F6" s="186"/>
      <c r="G6" s="186"/>
      <c r="H6" s="188"/>
      <c r="I6" s="188"/>
      <c r="J6" s="188"/>
      <c r="K6" s="188"/>
      <c r="L6" s="189"/>
    </row>
    <row r="7" spans="2:12" ht="15.75" thickBot="1" x14ac:dyDescent="0.3">
      <c r="B7" s="190"/>
      <c r="C7" s="191"/>
      <c r="D7" s="195"/>
      <c r="E7" s="191"/>
      <c r="F7" s="191"/>
      <c r="G7" s="191"/>
      <c r="H7" s="192"/>
      <c r="I7" s="192"/>
      <c r="J7" s="192"/>
      <c r="K7" s="200" t="s">
        <v>158</v>
      </c>
      <c r="L7" s="201"/>
    </row>
    <row r="8" spans="2:12" s="155" customFormat="1" ht="30.75" customHeight="1" thickTop="1" thickBot="1" x14ac:dyDescent="0.3">
      <c r="B8" s="174" t="s">
        <v>129</v>
      </c>
      <c r="C8" s="175"/>
      <c r="D8" s="175"/>
      <c r="E8" s="175"/>
      <c r="F8" s="175"/>
      <c r="G8" s="175"/>
      <c r="H8" s="175"/>
      <c r="I8" s="175"/>
      <c r="J8" s="175"/>
      <c r="K8" s="175"/>
      <c r="L8" s="176"/>
    </row>
    <row r="9" spans="2:12" ht="21" customHeight="1" x14ac:dyDescent="0.25">
      <c r="B9" s="96" t="s">
        <v>61</v>
      </c>
      <c r="C9" s="98" t="s">
        <v>40</v>
      </c>
      <c r="D9" s="98" t="s">
        <v>130</v>
      </c>
      <c r="E9" s="100" t="s">
        <v>160</v>
      </c>
      <c r="F9" s="100" t="s">
        <v>161</v>
      </c>
      <c r="G9" s="100" t="s">
        <v>131</v>
      </c>
      <c r="H9" s="98" t="s">
        <v>132</v>
      </c>
      <c r="I9" s="100" t="s">
        <v>162</v>
      </c>
      <c r="J9" s="100"/>
      <c r="K9" s="100" t="s">
        <v>163</v>
      </c>
      <c r="L9" s="102"/>
    </row>
    <row r="10" spans="2:12" ht="28.5" customHeight="1" thickBot="1" x14ac:dyDescent="0.3">
      <c r="B10" s="97"/>
      <c r="C10" s="99"/>
      <c r="D10" s="99"/>
      <c r="E10" s="101"/>
      <c r="F10" s="101"/>
      <c r="G10" s="101"/>
      <c r="H10" s="99"/>
      <c r="I10" s="80" t="s">
        <v>133</v>
      </c>
      <c r="J10" s="80" t="s">
        <v>134</v>
      </c>
      <c r="K10" s="80" t="s">
        <v>133</v>
      </c>
      <c r="L10" s="81" t="s">
        <v>134</v>
      </c>
    </row>
    <row r="11" spans="2:12" ht="76.5" customHeight="1" thickTop="1" x14ac:dyDescent="0.25">
      <c r="B11" s="150" t="s">
        <v>157</v>
      </c>
      <c r="C11" s="137">
        <v>2018011000854</v>
      </c>
      <c r="D11" s="138" t="s">
        <v>135</v>
      </c>
      <c r="E11" s="139">
        <v>3305.4356710000002</v>
      </c>
      <c r="F11" s="140">
        <v>3305.4356710000002</v>
      </c>
      <c r="G11" s="141">
        <f>F11/$F$22</f>
        <v>8.0574106099052009E-2</v>
      </c>
      <c r="H11" s="139">
        <v>0</v>
      </c>
      <c r="I11" s="142">
        <v>2846.8091279999999</v>
      </c>
      <c r="J11" s="143">
        <f t="shared" ref="J11:J22" si="0">I11/F11</f>
        <v>0.86125080363120454</v>
      </c>
      <c r="K11" s="144">
        <v>1094.7829600099999</v>
      </c>
      <c r="L11" s="145">
        <f>K11/F11</f>
        <v>0.33120685712174003</v>
      </c>
    </row>
    <row r="12" spans="2:12" ht="123.75" customHeight="1" x14ac:dyDescent="0.25">
      <c r="B12" s="151" t="s">
        <v>67</v>
      </c>
      <c r="C12" s="86">
        <v>2021011000165</v>
      </c>
      <c r="D12" s="75" t="s">
        <v>136</v>
      </c>
      <c r="E12" s="76">
        <v>9270</v>
      </c>
      <c r="F12" s="84">
        <v>9270</v>
      </c>
      <c r="G12" s="77">
        <f>F12/$F$22</f>
        <v>0.22596778091653022</v>
      </c>
      <c r="H12" s="76">
        <v>0</v>
      </c>
      <c r="I12" s="78">
        <v>6633.51651305</v>
      </c>
      <c r="J12" s="79">
        <f t="shared" si="0"/>
        <v>0.71558969935814454</v>
      </c>
      <c r="K12" s="83">
        <v>2064.9994370499999</v>
      </c>
      <c r="L12" s="146">
        <f t="shared" ref="L12:L22" si="1">K12/F12</f>
        <v>0.22276153581984895</v>
      </c>
    </row>
    <row r="13" spans="2:12" ht="102" customHeight="1" x14ac:dyDescent="0.25">
      <c r="B13" s="151" t="s">
        <v>176</v>
      </c>
      <c r="C13" s="86">
        <v>202400000000066</v>
      </c>
      <c r="D13" s="75" t="s">
        <v>159</v>
      </c>
      <c r="E13" s="84">
        <v>10000</v>
      </c>
      <c r="F13" s="84">
        <v>10000</v>
      </c>
      <c r="G13" s="77">
        <f>F13/$F$22</f>
        <v>0.24376243896065827</v>
      </c>
      <c r="H13" s="76">
        <v>0</v>
      </c>
      <c r="I13" s="83">
        <v>7353.222761</v>
      </c>
      <c r="J13" s="79">
        <f>I13/F13</f>
        <v>0.73532227610000001</v>
      </c>
      <c r="K13" s="83">
        <v>2601.3219081699999</v>
      </c>
      <c r="L13" s="146">
        <f>K13/F13</f>
        <v>0.26013219081700001</v>
      </c>
    </row>
    <row r="14" spans="2:12" ht="118.5" customHeight="1" x14ac:dyDescent="0.25">
      <c r="B14" s="151" t="s">
        <v>15</v>
      </c>
      <c r="C14" s="86">
        <v>2018011000682</v>
      </c>
      <c r="D14" s="75" t="s">
        <v>137</v>
      </c>
      <c r="E14" s="76">
        <v>988.90313200000003</v>
      </c>
      <c r="F14" s="84">
        <v>988.90313200000003</v>
      </c>
      <c r="G14" s="77">
        <f>F14/$F$22</f>
        <v>2.410574393521538E-2</v>
      </c>
      <c r="H14" s="76">
        <v>0</v>
      </c>
      <c r="I14" s="78">
        <v>0</v>
      </c>
      <c r="J14" s="79">
        <f t="shared" si="0"/>
        <v>0</v>
      </c>
      <c r="K14" s="83">
        <v>0</v>
      </c>
      <c r="L14" s="146">
        <f t="shared" si="1"/>
        <v>0</v>
      </c>
    </row>
    <row r="15" spans="2:12" ht="78.75" customHeight="1" x14ac:dyDescent="0.25">
      <c r="B15" s="151" t="s">
        <v>65</v>
      </c>
      <c r="C15" s="86">
        <v>2019011000257</v>
      </c>
      <c r="D15" s="75" t="s">
        <v>142</v>
      </c>
      <c r="E15" s="76">
        <v>331.763282</v>
      </c>
      <c r="F15" s="84">
        <v>331.763282</v>
      </c>
      <c r="G15" s="77">
        <f>F15/$F$22</f>
        <v>8.0871426777912661E-3</v>
      </c>
      <c r="H15" s="76">
        <v>0</v>
      </c>
      <c r="I15" s="78">
        <v>153.54400000000001</v>
      </c>
      <c r="J15" s="79">
        <f>I15/F15</f>
        <v>0.46281191539454331</v>
      </c>
      <c r="K15" s="83">
        <v>54.681066999999999</v>
      </c>
      <c r="L15" s="146">
        <f>K15/F15</f>
        <v>0.16481952635132177</v>
      </c>
    </row>
    <row r="16" spans="2:12" ht="101.25" customHeight="1" x14ac:dyDescent="0.25">
      <c r="B16" s="152" t="s">
        <v>166</v>
      </c>
      <c r="C16" s="85">
        <v>202400000000072</v>
      </c>
      <c r="D16" s="75" t="s">
        <v>164</v>
      </c>
      <c r="E16" s="76">
        <v>3881.6455839999999</v>
      </c>
      <c r="F16" s="84">
        <v>3881.6455839999999</v>
      </c>
      <c r="G16" s="77">
        <f>F16/$F$22</f>
        <v>9.4619939473670867E-2</v>
      </c>
      <c r="H16" s="76">
        <v>0</v>
      </c>
      <c r="I16" s="78">
        <v>368.577</v>
      </c>
      <c r="J16" s="79">
        <f>I16/F16</f>
        <v>9.4953800398279747E-2</v>
      </c>
      <c r="K16" s="83">
        <v>136.83326700000001</v>
      </c>
      <c r="L16" s="146">
        <f>K16/F16</f>
        <v>3.5251355137630724E-2</v>
      </c>
    </row>
    <row r="17" spans="2:12" ht="73.5" customHeight="1" x14ac:dyDescent="0.25">
      <c r="B17" s="151" t="s">
        <v>62</v>
      </c>
      <c r="C17" s="86">
        <v>2018011000715</v>
      </c>
      <c r="D17" s="75" t="s">
        <v>138</v>
      </c>
      <c r="E17" s="76">
        <v>1066.4948770000001</v>
      </c>
      <c r="F17" s="84">
        <v>1066.4948770000001</v>
      </c>
      <c r="G17" s="77">
        <f>F17/$F$22</f>
        <v>2.5997139235656729E-2</v>
      </c>
      <c r="H17" s="76">
        <v>0</v>
      </c>
      <c r="I17" s="78">
        <v>0</v>
      </c>
      <c r="J17" s="79">
        <f>I17/F17</f>
        <v>0</v>
      </c>
      <c r="K17" s="83">
        <v>0</v>
      </c>
      <c r="L17" s="146">
        <f t="shared" si="1"/>
        <v>0</v>
      </c>
    </row>
    <row r="18" spans="2:12" ht="78" customHeight="1" x14ac:dyDescent="0.25">
      <c r="B18" s="151" t="s">
        <v>66</v>
      </c>
      <c r="C18" s="86">
        <v>2018011000826</v>
      </c>
      <c r="D18" s="75" t="s">
        <v>139</v>
      </c>
      <c r="E18" s="76">
        <v>5500</v>
      </c>
      <c r="F18" s="84">
        <v>7365.9810719999996</v>
      </c>
      <c r="G18" s="77">
        <f>F18/$F$22</f>
        <v>0.17955495114487641</v>
      </c>
      <c r="H18" s="76">
        <v>0</v>
      </c>
      <c r="I18" s="78">
        <v>5232.5756070799998</v>
      </c>
      <c r="J18" s="79">
        <f t="shared" si="0"/>
        <v>0.71037049320834855</v>
      </c>
      <c r="K18" s="83">
        <v>2099.9612332400002</v>
      </c>
      <c r="L18" s="146">
        <f t="shared" si="1"/>
        <v>0.28508914328092644</v>
      </c>
    </row>
    <row r="19" spans="2:12" ht="93" customHeight="1" x14ac:dyDescent="0.25">
      <c r="B19" s="151" t="s">
        <v>62</v>
      </c>
      <c r="C19" s="86">
        <v>2018011000686</v>
      </c>
      <c r="D19" s="75" t="s">
        <v>140</v>
      </c>
      <c r="E19" s="76">
        <v>5865.9810719999996</v>
      </c>
      <c r="F19" s="84">
        <v>4000</v>
      </c>
      <c r="G19" s="77">
        <f>F19/$F$22</f>
        <v>9.7504975584263312E-2</v>
      </c>
      <c r="H19" s="76">
        <v>0</v>
      </c>
      <c r="I19" s="78">
        <v>3646.0220159999999</v>
      </c>
      <c r="J19" s="79">
        <f>I19/F19</f>
        <v>0.91150550399999997</v>
      </c>
      <c r="K19" s="83">
        <v>3646.0220159999999</v>
      </c>
      <c r="L19" s="146">
        <f t="shared" si="1"/>
        <v>0.91150550399999997</v>
      </c>
    </row>
    <row r="20" spans="2:12" ht="77.25" customHeight="1" x14ac:dyDescent="0.25">
      <c r="B20" s="151" t="s">
        <v>128</v>
      </c>
      <c r="C20" s="86">
        <v>2022011000089</v>
      </c>
      <c r="D20" s="75" t="s">
        <v>141</v>
      </c>
      <c r="E20" s="76">
        <v>99.483367000000001</v>
      </c>
      <c r="F20" s="84">
        <v>99.483367000000001</v>
      </c>
      <c r="G20" s="77">
        <f>F20/$F$22</f>
        <v>2.4250308175938267E-3</v>
      </c>
      <c r="H20" s="76">
        <v>5.2E-7</v>
      </c>
      <c r="I20" s="78">
        <v>99.285856480000007</v>
      </c>
      <c r="J20" s="79">
        <f t="shared" si="0"/>
        <v>0.99801463776351684</v>
      </c>
      <c r="K20" s="83">
        <v>20.777000000000001</v>
      </c>
      <c r="L20" s="146">
        <f t="shared" si="1"/>
        <v>0.20884898276512898</v>
      </c>
    </row>
    <row r="21" spans="2:12" ht="117.75" customHeight="1" x14ac:dyDescent="0.25">
      <c r="B21" s="152" t="s">
        <v>167</v>
      </c>
      <c r="C21" s="85">
        <v>202400000000114</v>
      </c>
      <c r="D21" s="196" t="s">
        <v>165</v>
      </c>
      <c r="E21" s="76">
        <v>713.84054200000003</v>
      </c>
      <c r="F21" s="84">
        <v>713.84054200000003</v>
      </c>
      <c r="G21" s="77">
        <f>F21/$F$22</f>
        <v>1.7400751154691821E-2</v>
      </c>
      <c r="H21" s="76">
        <v>0</v>
      </c>
      <c r="I21" s="78">
        <v>201.48666700000001</v>
      </c>
      <c r="J21" s="79">
        <f t="shared" si="0"/>
        <v>0.28225724814604325</v>
      </c>
      <c r="K21" s="83">
        <v>95.475499999999997</v>
      </c>
      <c r="L21" s="146">
        <f t="shared" si="1"/>
        <v>0.133749057923359</v>
      </c>
    </row>
    <row r="22" spans="2:12" s="158" customFormat="1" ht="30" customHeight="1" thickBot="1" x14ac:dyDescent="0.3">
      <c r="B22" s="168" t="s">
        <v>143</v>
      </c>
      <c r="C22" s="169"/>
      <c r="D22" s="170"/>
      <c r="E22" s="171">
        <f>SUM(E11:E21)</f>
        <v>41023.547526999995</v>
      </c>
      <c r="F22" s="171">
        <f>SUM(F11:F21)</f>
        <v>41023.547526999995</v>
      </c>
      <c r="G22" s="172">
        <f>SUM(G11:G21)</f>
        <v>1</v>
      </c>
      <c r="H22" s="171">
        <f>SUM(H11:H21)</f>
        <v>5.2E-7</v>
      </c>
      <c r="I22" s="171">
        <f>SUM(I11:I21)</f>
        <v>26535.039548610006</v>
      </c>
      <c r="J22" s="172">
        <f t="shared" si="0"/>
        <v>0.64682459582867002</v>
      </c>
      <c r="K22" s="171">
        <f>SUM(K11:K21)</f>
        <v>11814.854388469999</v>
      </c>
      <c r="L22" s="173">
        <f t="shared" si="1"/>
        <v>0.2880017721698484</v>
      </c>
    </row>
    <row r="23" spans="2:12" s="155" customFormat="1" ht="33.75" customHeight="1" thickTop="1" x14ac:dyDescent="0.25">
      <c r="B23" s="165" t="s">
        <v>171</v>
      </c>
      <c r="C23" s="166"/>
      <c r="D23" s="166"/>
      <c r="E23" s="166"/>
      <c r="F23" s="166"/>
      <c r="G23" s="166"/>
      <c r="H23" s="166"/>
      <c r="I23" s="166"/>
      <c r="J23" s="166"/>
      <c r="K23" s="166"/>
      <c r="L23" s="167"/>
    </row>
    <row r="24" spans="2:12" ht="89.25" customHeight="1" x14ac:dyDescent="0.25">
      <c r="B24" s="151" t="s">
        <v>69</v>
      </c>
      <c r="C24" s="86">
        <v>2018011000770</v>
      </c>
      <c r="D24" s="82" t="s">
        <v>145</v>
      </c>
      <c r="E24" s="76">
        <v>375323.58853100002</v>
      </c>
      <c r="F24" s="76">
        <v>375323.58853100002</v>
      </c>
      <c r="G24" s="149">
        <f>F24/$F$27</f>
        <v>0.4138997116923408</v>
      </c>
      <c r="H24" s="76">
        <v>0</v>
      </c>
      <c r="I24" s="76">
        <v>375323.58853100002</v>
      </c>
      <c r="J24" s="79">
        <f>I24/F24</f>
        <v>1</v>
      </c>
      <c r="K24" s="76">
        <v>113856.55055327</v>
      </c>
      <c r="L24" s="146">
        <f>K24/F24</f>
        <v>0.3033557016730537</v>
      </c>
    </row>
    <row r="25" spans="2:12" ht="87" customHeight="1" x14ac:dyDescent="0.25">
      <c r="B25" s="151" t="s">
        <v>65</v>
      </c>
      <c r="C25" s="86">
        <v>2018011000802</v>
      </c>
      <c r="D25" s="82" t="s">
        <v>144</v>
      </c>
      <c r="E25" s="76">
        <v>416072.69841900002</v>
      </c>
      <c r="F25" s="76">
        <v>416072.69841900002</v>
      </c>
      <c r="G25" s="149">
        <f>F25/$F$27</f>
        <v>0.45883705469381769</v>
      </c>
      <c r="H25" s="76">
        <v>0</v>
      </c>
      <c r="I25" s="76">
        <v>416072.69841900002</v>
      </c>
      <c r="J25" s="79">
        <f t="shared" ref="J25" si="2">I25/F25</f>
        <v>1</v>
      </c>
      <c r="K25" s="76">
        <v>138130.69383834</v>
      </c>
      <c r="L25" s="146">
        <f>K25/F25</f>
        <v>0.33198692046657063</v>
      </c>
    </row>
    <row r="26" spans="2:12" ht="84.75" customHeight="1" x14ac:dyDescent="0.25">
      <c r="B26" s="151" t="s">
        <v>69</v>
      </c>
      <c r="C26" s="86">
        <v>2019011000260</v>
      </c>
      <c r="D26" s="82" t="s">
        <v>146</v>
      </c>
      <c r="E26" s="76">
        <v>115402.094224</v>
      </c>
      <c r="F26" s="76">
        <v>115402.094224</v>
      </c>
      <c r="G26" s="149">
        <f>F26/$F$27</f>
        <v>0.12726323361384143</v>
      </c>
      <c r="H26" s="76">
        <v>0</v>
      </c>
      <c r="I26" s="76">
        <v>115402.094224</v>
      </c>
      <c r="J26" s="79">
        <f>I26/F26</f>
        <v>1</v>
      </c>
      <c r="K26" s="76">
        <v>9704.806185559999</v>
      </c>
      <c r="L26" s="146">
        <f>K26/F26</f>
        <v>8.4095581200828023E-2</v>
      </c>
    </row>
    <row r="27" spans="2:12" s="158" customFormat="1" ht="29.25" customHeight="1" thickBot="1" x14ac:dyDescent="0.3">
      <c r="B27" s="162" t="s">
        <v>147</v>
      </c>
      <c r="C27" s="163"/>
      <c r="D27" s="163"/>
      <c r="E27" s="159">
        <f>SUM(E24:E26)</f>
        <v>906798.3811740001</v>
      </c>
      <c r="F27" s="159">
        <f>SUM(F24:F26)</f>
        <v>906798.3811740001</v>
      </c>
      <c r="G27" s="164">
        <f>SUM(G24:G26)</f>
        <v>0.99999999999999989</v>
      </c>
      <c r="H27" s="159">
        <f>SUM(H25:H26)</f>
        <v>0</v>
      </c>
      <c r="I27" s="159">
        <f>SUM(I24:I26)</f>
        <v>906798.3811740001</v>
      </c>
      <c r="J27" s="160">
        <f>I27/F27</f>
        <v>1</v>
      </c>
      <c r="K27" s="159">
        <f>SUM(K24:K26)</f>
        <v>261692.05057717001</v>
      </c>
      <c r="L27" s="161">
        <f>K27/F27</f>
        <v>0.28858901384270941</v>
      </c>
    </row>
    <row r="28" spans="2:12" s="155" customFormat="1" ht="57" customHeight="1" thickTop="1" x14ac:dyDescent="0.25">
      <c r="B28" s="165" t="s">
        <v>169</v>
      </c>
      <c r="C28" s="166"/>
      <c r="D28" s="166"/>
      <c r="E28" s="166"/>
      <c r="F28" s="166"/>
      <c r="G28" s="166"/>
      <c r="H28" s="166"/>
      <c r="I28" s="166"/>
      <c r="J28" s="166"/>
      <c r="K28" s="166"/>
      <c r="L28" s="167"/>
    </row>
    <row r="29" spans="2:12" ht="75" customHeight="1" x14ac:dyDescent="0.25">
      <c r="B29" s="197" t="s">
        <v>68</v>
      </c>
      <c r="C29" s="86">
        <v>2017011000404</v>
      </c>
      <c r="D29" s="75" t="s">
        <v>149</v>
      </c>
      <c r="E29" s="76">
        <v>345735.15636899997</v>
      </c>
      <c r="F29" s="76">
        <v>345735.15636899997</v>
      </c>
      <c r="G29" s="77">
        <f>F29/$F$41</f>
        <v>0.12983710516325281</v>
      </c>
      <c r="H29" s="76">
        <v>345735.15636899997</v>
      </c>
      <c r="I29" s="76">
        <v>0</v>
      </c>
      <c r="J29" s="79">
        <f>I29/F29</f>
        <v>0</v>
      </c>
      <c r="K29" s="76">
        <v>0</v>
      </c>
      <c r="L29" s="146">
        <f>K29/F29</f>
        <v>0</v>
      </c>
    </row>
    <row r="30" spans="2:12" ht="98.25" customHeight="1" x14ac:dyDescent="0.25">
      <c r="B30" s="198"/>
      <c r="C30" s="86">
        <v>2017011000015</v>
      </c>
      <c r="D30" s="75" t="s">
        <v>148</v>
      </c>
      <c r="E30" s="76">
        <v>153292.441379</v>
      </c>
      <c r="F30" s="76">
        <v>153292.441379</v>
      </c>
      <c r="G30" s="77">
        <f>F30/$F$41</f>
        <v>5.756732130190037E-2</v>
      </c>
      <c r="H30" s="76">
        <v>0</v>
      </c>
      <c r="I30" s="76">
        <v>0</v>
      </c>
      <c r="J30" s="79">
        <f>I30/F30</f>
        <v>0</v>
      </c>
      <c r="K30" s="76">
        <v>0</v>
      </c>
      <c r="L30" s="146">
        <f>K30/F30</f>
        <v>0</v>
      </c>
    </row>
    <row r="31" spans="2:12" ht="78" customHeight="1" x14ac:dyDescent="0.25">
      <c r="B31" s="198"/>
      <c r="C31" s="85">
        <v>2018011000891</v>
      </c>
      <c r="D31" s="75" t="s">
        <v>150</v>
      </c>
      <c r="E31" s="76">
        <v>21619.549423</v>
      </c>
      <c r="F31" s="76">
        <v>21619.549423</v>
      </c>
      <c r="G31" s="77">
        <f>F31/$F$41</f>
        <v>8.1189883652453502E-3</v>
      </c>
      <c r="H31" s="76">
        <v>21619.549423</v>
      </c>
      <c r="I31" s="76">
        <v>0</v>
      </c>
      <c r="J31" s="79">
        <f t="shared" ref="J31:J41" si="3">I31/F31</f>
        <v>0</v>
      </c>
      <c r="K31" s="76">
        <v>0</v>
      </c>
      <c r="L31" s="146">
        <f t="shared" ref="L31:L41" si="4">K31/F31</f>
        <v>0</v>
      </c>
    </row>
    <row r="32" spans="2:12" ht="78" customHeight="1" x14ac:dyDescent="0.25">
      <c r="B32" s="198"/>
      <c r="C32" s="86">
        <v>2018011000900</v>
      </c>
      <c r="D32" s="75" t="s">
        <v>151</v>
      </c>
      <c r="E32" s="76">
        <v>17547.423846999998</v>
      </c>
      <c r="F32" s="76">
        <v>17547.423846999998</v>
      </c>
      <c r="G32" s="77">
        <f>F32/$F$41</f>
        <v>6.5897455708423614E-3</v>
      </c>
      <c r="H32" s="76">
        <v>17547.423846999998</v>
      </c>
      <c r="I32" s="76">
        <v>0</v>
      </c>
      <c r="J32" s="79">
        <f t="shared" si="3"/>
        <v>0</v>
      </c>
      <c r="K32" s="76">
        <v>0</v>
      </c>
      <c r="L32" s="146">
        <f t="shared" si="4"/>
        <v>0</v>
      </c>
    </row>
    <row r="33" spans="2:12" ht="89.25" customHeight="1" x14ac:dyDescent="0.25">
      <c r="B33" s="198"/>
      <c r="C33" s="85">
        <v>2018011000890</v>
      </c>
      <c r="D33" s="75" t="s">
        <v>152</v>
      </c>
      <c r="E33" s="76">
        <v>5304.5</v>
      </c>
      <c r="F33" s="76">
        <v>5304.5</v>
      </c>
      <c r="G33" s="77">
        <f>F33/$F$41</f>
        <v>1.9920477037151784E-3</v>
      </c>
      <c r="H33" s="76">
        <v>5304.5</v>
      </c>
      <c r="I33" s="76">
        <v>0</v>
      </c>
      <c r="J33" s="79">
        <f t="shared" si="3"/>
        <v>0</v>
      </c>
      <c r="K33" s="76">
        <v>0</v>
      </c>
      <c r="L33" s="146">
        <f t="shared" si="4"/>
        <v>0</v>
      </c>
    </row>
    <row r="34" spans="2:12" ht="84.75" customHeight="1" x14ac:dyDescent="0.25">
      <c r="B34" s="198"/>
      <c r="C34" s="85">
        <v>2018011000917</v>
      </c>
      <c r="D34" s="75" t="s">
        <v>153</v>
      </c>
      <c r="E34" s="76">
        <v>34695.451226999998</v>
      </c>
      <c r="F34" s="76">
        <v>34695.451226999998</v>
      </c>
      <c r="G34" s="77">
        <f>F34/$F$41</f>
        <v>1.3029502110680989E-2</v>
      </c>
      <c r="H34" s="76">
        <v>0</v>
      </c>
      <c r="I34" s="76">
        <v>0</v>
      </c>
      <c r="J34" s="79">
        <f t="shared" si="3"/>
        <v>0</v>
      </c>
      <c r="K34" s="76">
        <v>0</v>
      </c>
      <c r="L34" s="146">
        <f t="shared" si="4"/>
        <v>0</v>
      </c>
    </row>
    <row r="35" spans="2:12" ht="84.75" customHeight="1" x14ac:dyDescent="0.25">
      <c r="B35" s="198"/>
      <c r="C35" s="85">
        <v>2018011000919</v>
      </c>
      <c r="D35" s="75" t="s">
        <v>154</v>
      </c>
      <c r="E35" s="76">
        <v>85617.131817999994</v>
      </c>
      <c r="F35" s="76">
        <v>85617.131817999994</v>
      </c>
      <c r="G35" s="77">
        <f>F35/$F$41</f>
        <v>3.2152589468701406E-2</v>
      </c>
      <c r="H35" s="76">
        <v>0</v>
      </c>
      <c r="I35" s="76">
        <v>0</v>
      </c>
      <c r="J35" s="79">
        <f t="shared" si="3"/>
        <v>0</v>
      </c>
      <c r="K35" s="76">
        <v>0</v>
      </c>
      <c r="L35" s="146">
        <f t="shared" si="4"/>
        <v>0</v>
      </c>
    </row>
    <row r="36" spans="2:12" ht="84.75" customHeight="1" x14ac:dyDescent="0.25">
      <c r="B36" s="198"/>
      <c r="C36" s="85">
        <v>2018011000908</v>
      </c>
      <c r="D36" s="196" t="s">
        <v>172</v>
      </c>
      <c r="E36" s="76">
        <v>1561.1479320000001</v>
      </c>
      <c r="F36" s="76">
        <v>1561.1479320000001</v>
      </c>
      <c r="G36" s="77">
        <f>F36/$F$41</f>
        <v>5.8627225056090101E-4</v>
      </c>
      <c r="H36" s="76">
        <v>0</v>
      </c>
      <c r="I36" s="76">
        <v>0</v>
      </c>
      <c r="J36" s="79">
        <f>I36/F36</f>
        <v>0</v>
      </c>
      <c r="K36" s="76">
        <v>0</v>
      </c>
      <c r="L36" s="146">
        <f>K36/F36</f>
        <v>0</v>
      </c>
    </row>
    <row r="37" spans="2:12" ht="84.75" customHeight="1" x14ac:dyDescent="0.25">
      <c r="B37" s="198"/>
      <c r="C37" s="85">
        <v>2018011000914</v>
      </c>
      <c r="D37" s="75" t="s">
        <v>155</v>
      </c>
      <c r="E37" s="76">
        <v>1102648.203279</v>
      </c>
      <c r="F37" s="76">
        <v>1102648.203279</v>
      </c>
      <c r="G37" s="77">
        <f>F37/$F$41</f>
        <v>0.41408762774014496</v>
      </c>
      <c r="H37" s="76">
        <v>770309.56743299996</v>
      </c>
      <c r="I37" s="76">
        <v>0</v>
      </c>
      <c r="J37" s="79">
        <f t="shared" si="3"/>
        <v>0</v>
      </c>
      <c r="K37" s="76">
        <v>0</v>
      </c>
      <c r="L37" s="146">
        <f t="shared" si="4"/>
        <v>0</v>
      </c>
    </row>
    <row r="38" spans="2:12" ht="84.75" customHeight="1" x14ac:dyDescent="0.25">
      <c r="B38" s="198"/>
      <c r="C38" s="85">
        <v>2020011000010</v>
      </c>
      <c r="D38" s="75" t="s">
        <v>173</v>
      </c>
      <c r="E38" s="76">
        <v>497630.028376</v>
      </c>
      <c r="F38" s="76">
        <v>497630.028376</v>
      </c>
      <c r="G38" s="77">
        <f>F38/$F$41</f>
        <v>0.18687958437668578</v>
      </c>
      <c r="H38" s="76">
        <v>497630.028376</v>
      </c>
      <c r="I38" s="76">
        <v>0</v>
      </c>
      <c r="J38" s="79">
        <f t="shared" si="3"/>
        <v>0</v>
      </c>
      <c r="K38" s="76">
        <v>0</v>
      </c>
      <c r="L38" s="146">
        <f t="shared" si="4"/>
        <v>0</v>
      </c>
    </row>
    <row r="39" spans="2:12" ht="84.75" customHeight="1" x14ac:dyDescent="0.25">
      <c r="B39" s="198"/>
      <c r="C39" s="85">
        <v>2020011000188</v>
      </c>
      <c r="D39" s="75" t="s">
        <v>174</v>
      </c>
      <c r="E39" s="76">
        <v>68654.718015999999</v>
      </c>
      <c r="F39" s="76">
        <v>68654.718015999999</v>
      </c>
      <c r="G39" s="77">
        <f>F39/$F$41</f>
        <v>2.5782538104059925E-2</v>
      </c>
      <c r="H39" s="76">
        <v>68654.718015999999</v>
      </c>
      <c r="I39" s="76">
        <v>0</v>
      </c>
      <c r="J39" s="79">
        <f t="shared" si="3"/>
        <v>0</v>
      </c>
      <c r="K39" s="76">
        <v>0</v>
      </c>
      <c r="L39" s="146">
        <f t="shared" si="4"/>
        <v>0</v>
      </c>
    </row>
    <row r="40" spans="2:12" ht="96.75" customHeight="1" x14ac:dyDescent="0.25">
      <c r="B40" s="199"/>
      <c r="C40" s="85">
        <v>2022011000104</v>
      </c>
      <c r="D40" s="75" t="s">
        <v>175</v>
      </c>
      <c r="E40" s="76">
        <v>328532.08605599997</v>
      </c>
      <c r="F40" s="76">
        <v>328532.08605599997</v>
      </c>
      <c r="G40" s="77">
        <f>F40/$F$41</f>
        <v>0.12337667784421003</v>
      </c>
      <c r="H40" s="76">
        <v>328532.08605599997</v>
      </c>
      <c r="I40" s="76">
        <v>0</v>
      </c>
      <c r="J40" s="79">
        <f t="shared" si="3"/>
        <v>0</v>
      </c>
      <c r="K40" s="76">
        <v>0</v>
      </c>
      <c r="L40" s="146">
        <f t="shared" si="4"/>
        <v>0</v>
      </c>
    </row>
    <row r="41" spans="2:12" s="158" customFormat="1" ht="23.25" customHeight="1" thickBot="1" x14ac:dyDescent="0.3">
      <c r="B41" s="156" t="s">
        <v>156</v>
      </c>
      <c r="C41" s="157"/>
      <c r="D41" s="157"/>
      <c r="E41" s="159">
        <f>SUM(E29:E40)</f>
        <v>2662837.8377219997</v>
      </c>
      <c r="F41" s="159">
        <f>SUM(F29:F40)</f>
        <v>2662837.8377219997</v>
      </c>
      <c r="G41" s="160">
        <f>F41/$F$41</f>
        <v>1</v>
      </c>
      <c r="H41" s="159">
        <f>SUM(H29:H40)</f>
        <v>2055333.0295199999</v>
      </c>
      <c r="I41" s="159">
        <f>SUM(I29:I40)</f>
        <v>0</v>
      </c>
      <c r="J41" s="160">
        <f t="shared" si="3"/>
        <v>0</v>
      </c>
      <c r="K41" s="159">
        <f>SUM(K30:K40)</f>
        <v>0</v>
      </c>
      <c r="L41" s="161">
        <f t="shared" si="4"/>
        <v>0</v>
      </c>
    </row>
    <row r="42" spans="2:12" ht="16.5" thickTop="1" x14ac:dyDescent="0.25">
      <c r="B42" s="153"/>
    </row>
    <row r="43" spans="2:12" x14ac:dyDescent="0.25">
      <c r="E43" s="148"/>
      <c r="I43" s="148"/>
      <c r="K43" s="148"/>
    </row>
    <row r="46" spans="2:12" x14ac:dyDescent="0.25">
      <c r="E46" s="148"/>
    </row>
    <row r="48" spans="2:12" x14ac:dyDescent="0.25">
      <c r="E48" s="148"/>
    </row>
  </sheetData>
  <mergeCells count="18">
    <mergeCell ref="I9:J9"/>
    <mergeCell ref="K9:L9"/>
    <mergeCell ref="B41:D41"/>
    <mergeCell ref="B29:B40"/>
    <mergeCell ref="K7:L7"/>
    <mergeCell ref="B3:L5"/>
    <mergeCell ref="B28:L28"/>
    <mergeCell ref="B23:L23"/>
    <mergeCell ref="B22:D22"/>
    <mergeCell ref="B27:D27"/>
    <mergeCell ref="B9:B10"/>
    <mergeCell ref="C9:C10"/>
    <mergeCell ref="B8:L8"/>
    <mergeCell ref="D9:D10"/>
    <mergeCell ref="E9:E10"/>
    <mergeCell ref="F9:F10"/>
    <mergeCell ref="G9:G10"/>
    <mergeCell ref="H9:H10"/>
  </mergeCells>
  <conditionalFormatting sqref="C21 C16">
    <cfRule type="expression" dxfId="1" priority="3">
      <formula>#REF!="OTRO"</formula>
    </cfRule>
  </conditionalFormatting>
  <conditionalFormatting sqref="C36">
    <cfRule type="expression" dxfId="0" priority="1">
      <formula>#REF!="OTRO"</formula>
    </cfRule>
  </conditionalFormatting>
  <dataValidations count="1">
    <dataValidation allowBlank="1" showInputMessage="1" showErrorMessage="1" sqref="D21 D36" xr:uid="{8EE44CBD-B075-49AA-83A5-6FDD55C4C709}"/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9" tint="0.79998168889431442"/>
  </sheetPr>
  <dimension ref="A1:K44"/>
  <sheetViews>
    <sheetView view="pageBreakPreview" topLeftCell="A25" zoomScale="80" zoomScaleNormal="100" zoomScaleSheetLayoutView="80" workbookViewId="0">
      <selection activeCell="B10" sqref="B10"/>
    </sheetView>
  </sheetViews>
  <sheetFormatPr baseColWidth="10" defaultColWidth="11.42578125" defaultRowHeight="15" x14ac:dyDescent="0.25"/>
  <cols>
    <col min="1" max="1" width="15.140625" style="20" bestFit="1" customWidth="1"/>
    <col min="2" max="2" width="68.7109375" style="20" customWidth="1"/>
    <col min="3" max="3" width="19" style="20" customWidth="1"/>
    <col min="4" max="4" width="33.42578125" style="22" customWidth="1"/>
    <col min="5" max="5" width="27.7109375" style="20" customWidth="1"/>
    <col min="6" max="6" width="11.140625" style="25" customWidth="1"/>
    <col min="7" max="7" width="35.28515625" style="20" customWidth="1"/>
    <col min="8" max="16384" width="11.42578125" style="20"/>
  </cols>
  <sheetData>
    <row r="1" spans="1:11" x14ac:dyDescent="0.25">
      <c r="A1" s="68"/>
      <c r="B1" s="68"/>
      <c r="C1" s="68"/>
      <c r="D1" s="69"/>
      <c r="E1" s="68"/>
      <c r="F1" s="70"/>
    </row>
    <row r="2" spans="1:11" s="17" customFormat="1" ht="20.25" customHeight="1" x14ac:dyDescent="0.25">
      <c r="A2" s="128" t="s">
        <v>52</v>
      </c>
      <c r="B2" s="128"/>
      <c r="C2" s="128"/>
      <c r="D2" s="128"/>
      <c r="E2" s="128"/>
      <c r="F2" s="128"/>
      <c r="G2" s="16"/>
      <c r="H2" s="16"/>
      <c r="I2" s="16"/>
      <c r="J2" s="16"/>
      <c r="K2" s="16"/>
    </row>
    <row r="3" spans="1:11" s="17" customFormat="1" ht="20.25" customHeight="1" x14ac:dyDescent="0.25">
      <c r="A3" s="128" t="s">
        <v>55</v>
      </c>
      <c r="B3" s="128"/>
      <c r="C3" s="128"/>
      <c r="D3" s="128"/>
      <c r="E3" s="128"/>
      <c r="F3" s="128"/>
      <c r="G3" s="18"/>
      <c r="H3" s="18"/>
      <c r="I3" s="18"/>
      <c r="J3" s="19"/>
      <c r="K3" s="19"/>
    </row>
    <row r="4" spans="1:11" s="17" customFormat="1" ht="18" customHeight="1" x14ac:dyDescent="0.25">
      <c r="A4" s="71"/>
      <c r="B4" s="71"/>
      <c r="C4" s="71"/>
      <c r="D4" s="72"/>
      <c r="E4" s="71"/>
      <c r="F4" s="73"/>
      <c r="G4" s="16"/>
      <c r="H4" s="16"/>
      <c r="I4" s="16"/>
      <c r="J4" s="16"/>
      <c r="K4" s="16"/>
    </row>
    <row r="5" spans="1:11" ht="36" customHeight="1" x14ac:dyDescent="0.25">
      <c r="A5" s="103" t="s">
        <v>53</v>
      </c>
      <c r="B5" s="103"/>
      <c r="C5" s="103"/>
      <c r="D5" s="103"/>
      <c r="E5" s="103"/>
      <c r="F5" s="103"/>
    </row>
    <row r="6" spans="1:11" ht="15.75" thickBot="1" x14ac:dyDescent="0.3">
      <c r="A6" s="68"/>
      <c r="B6" s="68"/>
      <c r="C6" s="68"/>
      <c r="D6" s="69"/>
      <c r="E6" s="68"/>
      <c r="F6" s="70"/>
    </row>
    <row r="7" spans="1:11" s="21" customFormat="1" ht="15.75" thickBot="1" x14ac:dyDescent="0.3">
      <c r="A7" s="32" t="s">
        <v>58</v>
      </c>
      <c r="B7" s="32" t="s">
        <v>59</v>
      </c>
      <c r="C7" s="32" t="s">
        <v>60</v>
      </c>
      <c r="D7" s="33" t="s">
        <v>61</v>
      </c>
      <c r="E7" s="33" t="s">
        <v>56</v>
      </c>
      <c r="F7" s="33" t="s">
        <v>57</v>
      </c>
    </row>
    <row r="8" spans="1:11" ht="35.25" customHeight="1" x14ac:dyDescent="0.25">
      <c r="A8" s="119">
        <v>2017011000338</v>
      </c>
      <c r="B8" s="129" t="s">
        <v>80</v>
      </c>
      <c r="C8" s="125">
        <v>10584000000</v>
      </c>
      <c r="D8" s="129" t="s">
        <v>68</v>
      </c>
      <c r="E8" s="43" t="s">
        <v>78</v>
      </c>
      <c r="F8" s="48">
        <v>3</v>
      </c>
    </row>
    <row r="9" spans="1:11" ht="30.75" thickBot="1" x14ac:dyDescent="0.3">
      <c r="A9" s="121"/>
      <c r="B9" s="130"/>
      <c r="C9" s="127"/>
      <c r="D9" s="130"/>
      <c r="E9" s="44" t="s">
        <v>79</v>
      </c>
      <c r="F9" s="49">
        <v>3</v>
      </c>
    </row>
    <row r="10" spans="1:11" ht="45.75" thickBot="1" x14ac:dyDescent="0.3">
      <c r="A10" s="27">
        <v>2018011000682</v>
      </c>
      <c r="B10" s="28" t="s">
        <v>73</v>
      </c>
      <c r="C10" s="39">
        <v>1229317875</v>
      </c>
      <c r="D10" s="28" t="s">
        <v>15</v>
      </c>
      <c r="E10" s="30" t="s">
        <v>81</v>
      </c>
      <c r="F10" s="46">
        <v>6</v>
      </c>
    </row>
    <row r="11" spans="1:11" ht="30" x14ac:dyDescent="0.25">
      <c r="A11" s="119">
        <v>2018011000686</v>
      </c>
      <c r="B11" s="122" t="s">
        <v>76</v>
      </c>
      <c r="C11" s="125">
        <v>4500000000</v>
      </c>
      <c r="D11" s="122" t="s">
        <v>62</v>
      </c>
      <c r="E11" s="43" t="s">
        <v>82</v>
      </c>
      <c r="F11" s="48">
        <v>3</v>
      </c>
    </row>
    <row r="12" spans="1:11" x14ac:dyDescent="0.25">
      <c r="A12" s="120"/>
      <c r="B12" s="123"/>
      <c r="C12" s="126"/>
      <c r="D12" s="123"/>
      <c r="E12" s="29" t="s">
        <v>83</v>
      </c>
      <c r="F12" s="50">
        <v>208</v>
      </c>
    </row>
    <row r="13" spans="1:11" ht="30.75" thickBot="1" x14ac:dyDescent="0.3">
      <c r="A13" s="121"/>
      <c r="B13" s="124"/>
      <c r="C13" s="127"/>
      <c r="D13" s="124"/>
      <c r="E13" s="44" t="s">
        <v>84</v>
      </c>
      <c r="F13" s="49" t="s">
        <v>85</v>
      </c>
    </row>
    <row r="14" spans="1:11" ht="30.75" thickBot="1" x14ac:dyDescent="0.3">
      <c r="A14" s="27">
        <v>2018011000715</v>
      </c>
      <c r="B14" s="28" t="s">
        <v>70</v>
      </c>
      <c r="C14" s="39">
        <v>1327017653</v>
      </c>
      <c r="D14" s="28" t="s">
        <v>62</v>
      </c>
      <c r="E14" s="42" t="s">
        <v>86</v>
      </c>
      <c r="F14" s="46">
        <v>2</v>
      </c>
    </row>
    <row r="15" spans="1:11" ht="15.75" thickBot="1" x14ac:dyDescent="0.3">
      <c r="A15" s="31">
        <v>2018011000720</v>
      </c>
      <c r="B15" s="28" t="s">
        <v>71</v>
      </c>
      <c r="C15" s="39">
        <v>1849272987616</v>
      </c>
      <c r="D15" s="28" t="s">
        <v>63</v>
      </c>
      <c r="E15" s="42" t="s">
        <v>87</v>
      </c>
      <c r="F15" s="47">
        <v>1</v>
      </c>
    </row>
    <row r="16" spans="1:11" ht="30.75" thickBot="1" x14ac:dyDescent="0.3">
      <c r="A16" s="27">
        <v>2018011000770</v>
      </c>
      <c r="B16" s="28" t="s">
        <v>75</v>
      </c>
      <c r="C16" s="39">
        <v>9834280851</v>
      </c>
      <c r="D16" s="28" t="s">
        <v>69</v>
      </c>
      <c r="E16" s="42" t="s">
        <v>89</v>
      </c>
      <c r="F16" s="46">
        <v>1</v>
      </c>
    </row>
    <row r="17" spans="1:6" ht="30.75" thickBot="1" x14ac:dyDescent="0.3">
      <c r="A17" s="27">
        <v>2018011000802</v>
      </c>
      <c r="B17" s="28" t="s">
        <v>74</v>
      </c>
      <c r="C17" s="39">
        <v>212433551632</v>
      </c>
      <c r="D17" s="28" t="s">
        <v>65</v>
      </c>
      <c r="E17" s="30" t="s">
        <v>90</v>
      </c>
      <c r="F17" s="46">
        <v>1</v>
      </c>
    </row>
    <row r="18" spans="1:6" ht="30" x14ac:dyDescent="0.25">
      <c r="A18" s="119">
        <v>2018011000803</v>
      </c>
      <c r="B18" s="122" t="s">
        <v>72</v>
      </c>
      <c r="C18" s="125">
        <v>8500000000</v>
      </c>
      <c r="D18" s="122" t="s">
        <v>67</v>
      </c>
      <c r="E18" s="43" t="s">
        <v>91</v>
      </c>
      <c r="F18" s="48">
        <v>50</v>
      </c>
    </row>
    <row r="19" spans="1:6" ht="30.75" thickBot="1" x14ac:dyDescent="0.3">
      <c r="A19" s="121"/>
      <c r="B19" s="124"/>
      <c r="C19" s="127"/>
      <c r="D19" s="124"/>
      <c r="E19" s="44" t="s">
        <v>92</v>
      </c>
      <c r="F19" s="49">
        <v>2</v>
      </c>
    </row>
    <row r="20" spans="1:6" ht="40.5" customHeight="1" thickBot="1" x14ac:dyDescent="0.3">
      <c r="A20" s="27">
        <v>2018011000813</v>
      </c>
      <c r="B20" s="28" t="s">
        <v>77</v>
      </c>
      <c r="C20" s="39">
        <v>6887000000</v>
      </c>
      <c r="D20" s="28" t="s">
        <v>66</v>
      </c>
      <c r="E20" s="45" t="s">
        <v>93</v>
      </c>
      <c r="F20" s="46">
        <v>44</v>
      </c>
    </row>
    <row r="21" spans="1:6" ht="30" customHeight="1" x14ac:dyDescent="0.25">
      <c r="A21" s="106">
        <v>2018011000826</v>
      </c>
      <c r="B21" s="108" t="s">
        <v>88</v>
      </c>
      <c r="C21" s="110">
        <v>18258700045</v>
      </c>
      <c r="D21" s="108" t="s">
        <v>66</v>
      </c>
      <c r="E21" s="43" t="s">
        <v>93</v>
      </c>
      <c r="F21" s="48">
        <v>40</v>
      </c>
    </row>
    <row r="22" spans="1:6" ht="30.75" thickBot="1" x14ac:dyDescent="0.3">
      <c r="A22" s="107"/>
      <c r="B22" s="109"/>
      <c r="C22" s="111"/>
      <c r="D22" s="109"/>
      <c r="E22" s="44" t="s">
        <v>94</v>
      </c>
      <c r="F22" s="49">
        <v>11</v>
      </c>
    </row>
    <row r="23" spans="1:6" ht="30.75" customHeight="1" thickBot="1" x14ac:dyDescent="0.3">
      <c r="A23" s="112">
        <v>2018011000854</v>
      </c>
      <c r="B23" s="108" t="s">
        <v>95</v>
      </c>
      <c r="C23" s="116">
        <v>6400577446</v>
      </c>
      <c r="D23" s="108" t="s">
        <v>63</v>
      </c>
      <c r="E23" s="74" t="s">
        <v>90</v>
      </c>
      <c r="F23" s="65">
        <v>1</v>
      </c>
    </row>
    <row r="24" spans="1:6" ht="15.75" thickBot="1" x14ac:dyDescent="0.3">
      <c r="A24" s="113"/>
      <c r="B24" s="115"/>
      <c r="C24" s="117"/>
      <c r="D24" s="115"/>
      <c r="E24" s="74" t="s">
        <v>119</v>
      </c>
      <c r="F24" s="65">
        <v>32</v>
      </c>
    </row>
    <row r="25" spans="1:6" ht="30.75" thickBot="1" x14ac:dyDescent="0.3">
      <c r="A25" s="114"/>
      <c r="B25" s="109"/>
      <c r="C25" s="118"/>
      <c r="D25" s="109"/>
      <c r="E25" s="30" t="s">
        <v>120</v>
      </c>
      <c r="F25" s="46">
        <v>1</v>
      </c>
    </row>
    <row r="26" spans="1:6" ht="15" customHeight="1" x14ac:dyDescent="0.25">
      <c r="A26" s="66"/>
      <c r="B26" s="66"/>
      <c r="C26" s="66"/>
      <c r="D26" s="66"/>
      <c r="E26" s="66"/>
      <c r="F26" s="67"/>
    </row>
    <row r="27" spans="1:6" x14ac:dyDescent="0.25">
      <c r="A27" s="68"/>
      <c r="B27" s="68"/>
      <c r="C27" s="68"/>
      <c r="D27" s="69"/>
      <c r="E27" s="68"/>
      <c r="F27" s="70"/>
    </row>
    <row r="28" spans="1:6" ht="20.25" customHeight="1" x14ac:dyDescent="0.25">
      <c r="A28" s="103" t="s">
        <v>54</v>
      </c>
      <c r="B28" s="103"/>
      <c r="C28" s="103"/>
      <c r="D28" s="103"/>
      <c r="E28" s="103"/>
      <c r="F28" s="103"/>
    </row>
    <row r="29" spans="1:6" x14ac:dyDescent="0.25">
      <c r="A29" s="68"/>
      <c r="B29" s="68"/>
      <c r="C29" s="68"/>
      <c r="D29" s="69"/>
      <c r="E29" s="68"/>
      <c r="F29" s="70"/>
    </row>
    <row r="30" spans="1:6" ht="15.75" thickBot="1" x14ac:dyDescent="0.3">
      <c r="A30" s="51" t="s">
        <v>58</v>
      </c>
      <c r="B30" s="51" t="s">
        <v>59</v>
      </c>
      <c r="C30" s="51" t="s">
        <v>60</v>
      </c>
      <c r="D30" s="26" t="s">
        <v>61</v>
      </c>
      <c r="E30" s="54" t="s">
        <v>56</v>
      </c>
      <c r="F30" s="26" t="s">
        <v>57</v>
      </c>
    </row>
    <row r="31" spans="1:6" ht="47.25" customHeight="1" thickBot="1" x14ac:dyDescent="0.3">
      <c r="A31" s="35">
        <v>2017011000015</v>
      </c>
      <c r="B31" s="36" t="s">
        <v>108</v>
      </c>
      <c r="C31" s="53">
        <v>20989269724</v>
      </c>
      <c r="D31" s="104" t="s">
        <v>64</v>
      </c>
      <c r="E31" s="41" t="s">
        <v>109</v>
      </c>
      <c r="F31" s="38">
        <v>0.41</v>
      </c>
    </row>
    <row r="32" spans="1:6" ht="62.25" customHeight="1" thickBot="1" x14ac:dyDescent="0.3">
      <c r="A32" s="57">
        <v>2018011000890</v>
      </c>
      <c r="B32" s="56" t="s">
        <v>101</v>
      </c>
      <c r="C32" s="53">
        <v>13028869406</v>
      </c>
      <c r="D32" s="105"/>
      <c r="E32" s="41" t="s">
        <v>110</v>
      </c>
      <c r="F32" s="38">
        <v>0.25</v>
      </c>
    </row>
    <row r="33" spans="1:6" ht="79.5" customHeight="1" thickBot="1" x14ac:dyDescent="0.3">
      <c r="A33" s="35">
        <v>2018011000891</v>
      </c>
      <c r="B33" s="56" t="s">
        <v>96</v>
      </c>
      <c r="C33" s="53">
        <v>14350743020</v>
      </c>
      <c r="D33" s="105"/>
      <c r="E33" s="41" t="s">
        <v>110</v>
      </c>
      <c r="F33" s="38">
        <v>0.2</v>
      </c>
    </row>
    <row r="34" spans="1:6" ht="65.25" customHeight="1" thickBot="1" x14ac:dyDescent="0.3">
      <c r="A34" s="57">
        <v>2018011000900</v>
      </c>
      <c r="B34" s="56" t="s">
        <v>97</v>
      </c>
      <c r="C34" s="53">
        <v>17050329109</v>
      </c>
      <c r="D34" s="105"/>
      <c r="E34" s="41" t="s">
        <v>110</v>
      </c>
      <c r="F34" s="38">
        <v>0.24</v>
      </c>
    </row>
    <row r="35" spans="1:6" ht="47.25" customHeight="1" thickBot="1" x14ac:dyDescent="0.3">
      <c r="A35" s="57">
        <v>2018011000901</v>
      </c>
      <c r="B35" s="56" t="s">
        <v>111</v>
      </c>
      <c r="C35" s="53">
        <v>26022844696</v>
      </c>
      <c r="D35" s="105"/>
      <c r="E35" s="60" t="s">
        <v>112</v>
      </c>
      <c r="F35" s="38">
        <v>1</v>
      </c>
    </row>
    <row r="36" spans="1:6" ht="47.25" customHeight="1" thickBot="1" x14ac:dyDescent="0.3">
      <c r="A36" s="57">
        <v>2018011000902</v>
      </c>
      <c r="B36" s="56" t="s">
        <v>99</v>
      </c>
      <c r="C36" s="53">
        <v>22216430430</v>
      </c>
      <c r="D36" s="105"/>
      <c r="E36" s="60" t="s">
        <v>115</v>
      </c>
      <c r="F36" s="38">
        <v>0.5</v>
      </c>
    </row>
    <row r="37" spans="1:6" ht="66" customHeight="1" thickBot="1" x14ac:dyDescent="0.3">
      <c r="A37" s="61">
        <v>2018011000908</v>
      </c>
      <c r="B37" s="62" t="s">
        <v>106</v>
      </c>
      <c r="C37" s="63">
        <v>8810608646</v>
      </c>
      <c r="D37" s="105"/>
      <c r="E37" s="58" t="s">
        <v>110</v>
      </c>
      <c r="F37" s="59">
        <v>0.01</v>
      </c>
    </row>
    <row r="38" spans="1:6" ht="78" customHeight="1" thickBot="1" x14ac:dyDescent="0.3">
      <c r="A38" s="57">
        <v>2018011000909</v>
      </c>
      <c r="B38" s="56" t="s">
        <v>104</v>
      </c>
      <c r="C38" s="53">
        <v>50000000000</v>
      </c>
      <c r="D38" s="105"/>
      <c r="E38" s="40" t="s">
        <v>110</v>
      </c>
      <c r="F38" s="38">
        <v>0.42</v>
      </c>
    </row>
    <row r="39" spans="1:6" ht="66" customHeight="1" thickBot="1" x14ac:dyDescent="0.3">
      <c r="A39" s="57">
        <v>2018011000910</v>
      </c>
      <c r="B39" s="56" t="s">
        <v>105</v>
      </c>
      <c r="C39" s="53">
        <v>19934400901</v>
      </c>
      <c r="D39" s="105"/>
      <c r="E39" s="41" t="s">
        <v>110</v>
      </c>
      <c r="F39" s="38">
        <v>1</v>
      </c>
    </row>
    <row r="40" spans="1:6" ht="61.5" customHeight="1" thickBot="1" x14ac:dyDescent="0.3">
      <c r="A40" s="57">
        <v>2018011000911</v>
      </c>
      <c r="B40" s="56" t="s">
        <v>98</v>
      </c>
      <c r="C40" s="53">
        <v>28988259461</v>
      </c>
      <c r="D40" s="105"/>
      <c r="E40" s="41" t="s">
        <v>113</v>
      </c>
      <c r="F40" s="37" t="s">
        <v>114</v>
      </c>
    </row>
    <row r="41" spans="1:6" ht="50.25" customHeight="1" thickBot="1" x14ac:dyDescent="0.3">
      <c r="A41" s="57">
        <v>2018011000914</v>
      </c>
      <c r="B41" s="56" t="s">
        <v>107</v>
      </c>
      <c r="C41" s="52">
        <v>36507390992</v>
      </c>
      <c r="D41" s="105"/>
      <c r="E41" s="55" t="s">
        <v>118</v>
      </c>
      <c r="F41" s="64">
        <v>1</v>
      </c>
    </row>
    <row r="42" spans="1:6" ht="77.25" customHeight="1" thickBot="1" x14ac:dyDescent="0.3">
      <c r="A42" s="57">
        <v>2018011000917</v>
      </c>
      <c r="B42" s="56" t="s">
        <v>102</v>
      </c>
      <c r="C42" s="53">
        <v>18095826645</v>
      </c>
      <c r="D42" s="105"/>
      <c r="E42" s="41" t="s">
        <v>113</v>
      </c>
      <c r="F42" s="37" t="s">
        <v>117</v>
      </c>
    </row>
    <row r="43" spans="1:6" ht="73.5" customHeight="1" thickBot="1" x14ac:dyDescent="0.3">
      <c r="A43" s="57">
        <v>2018011000919</v>
      </c>
      <c r="B43" s="56" t="s">
        <v>103</v>
      </c>
      <c r="C43" s="53">
        <v>37994487925</v>
      </c>
      <c r="D43" s="105"/>
      <c r="E43" s="58" t="s">
        <v>110</v>
      </c>
      <c r="F43" s="59">
        <v>0.2</v>
      </c>
    </row>
    <row r="44" spans="1:6" ht="63" customHeight="1" thickBot="1" x14ac:dyDescent="0.3">
      <c r="A44" s="57">
        <v>2018011000920</v>
      </c>
      <c r="B44" s="56" t="s">
        <v>100</v>
      </c>
      <c r="C44" s="53">
        <v>17556510305</v>
      </c>
      <c r="D44" s="105"/>
      <c r="E44" s="41" t="s">
        <v>116</v>
      </c>
      <c r="F44" s="38">
        <v>0.13</v>
      </c>
    </row>
  </sheetData>
  <mergeCells count="25">
    <mergeCell ref="A2:F2"/>
    <mergeCell ref="A3:F3"/>
    <mergeCell ref="A5:F5"/>
    <mergeCell ref="A8:A9"/>
    <mergeCell ref="B8:B9"/>
    <mergeCell ref="C8:C9"/>
    <mergeCell ref="D8:D9"/>
    <mergeCell ref="A11:A13"/>
    <mergeCell ref="B11:B13"/>
    <mergeCell ref="C11:C13"/>
    <mergeCell ref="D11:D13"/>
    <mergeCell ref="A18:A19"/>
    <mergeCell ref="B18:B19"/>
    <mergeCell ref="C18:C19"/>
    <mergeCell ref="D18:D19"/>
    <mergeCell ref="A28:F28"/>
    <mergeCell ref="D31:D44"/>
    <mergeCell ref="A21:A22"/>
    <mergeCell ref="B21:B22"/>
    <mergeCell ref="C21:C22"/>
    <mergeCell ref="D21:D22"/>
    <mergeCell ref="A23:A25"/>
    <mergeCell ref="B23:B25"/>
    <mergeCell ref="C23:C25"/>
    <mergeCell ref="D23:D25"/>
  </mergeCells>
  <pageMargins left="0.7" right="0.7" top="0.75" bottom="0.75" header="0.3" footer="0.3"/>
  <pageSetup scale="4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9" tint="0.79998168889431442"/>
  </sheetPr>
  <dimension ref="A1:K43"/>
  <sheetViews>
    <sheetView view="pageBreakPreview" topLeftCell="A13" zoomScale="80" zoomScaleNormal="100" zoomScaleSheetLayoutView="80" workbookViewId="0">
      <selection activeCell="B13" sqref="B13"/>
    </sheetView>
  </sheetViews>
  <sheetFormatPr baseColWidth="10" defaultColWidth="11.42578125" defaultRowHeight="15" x14ac:dyDescent="0.25"/>
  <cols>
    <col min="1" max="1" width="15.140625" style="20" bestFit="1" customWidth="1"/>
    <col min="2" max="2" width="68.7109375" style="20" customWidth="1"/>
    <col min="3" max="3" width="19" style="20" customWidth="1"/>
    <col min="4" max="4" width="33.42578125" style="22" customWidth="1"/>
    <col min="5" max="5" width="27.7109375" style="20" customWidth="1"/>
    <col min="6" max="6" width="11.140625" style="25" customWidth="1"/>
    <col min="7" max="7" width="35.28515625" style="20" customWidth="1"/>
    <col min="8" max="16384" width="11.42578125" style="20"/>
  </cols>
  <sheetData>
    <row r="1" spans="1:11" x14ac:dyDescent="0.25">
      <c r="A1" s="68"/>
      <c r="B1" s="68"/>
      <c r="C1" s="68"/>
      <c r="D1" s="69"/>
      <c r="E1" s="68"/>
      <c r="F1" s="70"/>
    </row>
    <row r="2" spans="1:11" s="17" customFormat="1" ht="20.25" customHeight="1" x14ac:dyDescent="0.25">
      <c r="A2" s="128" t="s">
        <v>52</v>
      </c>
      <c r="B2" s="128"/>
      <c r="C2" s="128"/>
      <c r="D2" s="128"/>
      <c r="E2" s="128"/>
      <c r="F2" s="128"/>
      <c r="G2" s="16"/>
      <c r="H2" s="16"/>
      <c r="I2" s="16"/>
      <c r="J2" s="16"/>
      <c r="K2" s="16"/>
    </row>
    <row r="3" spans="1:11" s="17" customFormat="1" ht="20.25" customHeight="1" x14ac:dyDescent="0.25">
      <c r="A3" s="128" t="s">
        <v>55</v>
      </c>
      <c r="B3" s="128"/>
      <c r="C3" s="128"/>
      <c r="D3" s="128"/>
      <c r="E3" s="128"/>
      <c r="F3" s="128"/>
      <c r="G3" s="18"/>
      <c r="H3" s="18"/>
      <c r="I3" s="18"/>
      <c r="J3" s="19"/>
      <c r="K3" s="19"/>
    </row>
    <row r="4" spans="1:11" s="17" customFormat="1" ht="18" customHeight="1" x14ac:dyDescent="0.25">
      <c r="A4" s="71"/>
      <c r="B4" s="71"/>
      <c r="C4" s="71"/>
      <c r="D4" s="72"/>
      <c r="E4" s="71"/>
      <c r="F4" s="73"/>
      <c r="G4" s="16"/>
      <c r="H4" s="16"/>
      <c r="I4" s="16"/>
      <c r="J4" s="16"/>
      <c r="K4" s="16"/>
    </row>
    <row r="5" spans="1:11" ht="36" customHeight="1" x14ac:dyDescent="0.25">
      <c r="A5" s="103" t="s">
        <v>53</v>
      </c>
      <c r="B5" s="103"/>
      <c r="C5" s="103"/>
      <c r="D5" s="103"/>
      <c r="E5" s="103"/>
      <c r="F5" s="103"/>
    </row>
    <row r="6" spans="1:11" ht="15.75" thickBot="1" x14ac:dyDescent="0.3">
      <c r="A6" s="68"/>
      <c r="B6" s="68"/>
      <c r="C6" s="68"/>
      <c r="D6" s="69"/>
      <c r="E6" s="68"/>
      <c r="F6" s="70"/>
    </row>
    <row r="7" spans="1:11" s="21" customFormat="1" ht="15.75" thickBot="1" x14ac:dyDescent="0.3">
      <c r="A7" s="32" t="s">
        <v>58</v>
      </c>
      <c r="B7" s="32" t="s">
        <v>59</v>
      </c>
      <c r="C7" s="32" t="s">
        <v>60</v>
      </c>
      <c r="D7" s="33" t="s">
        <v>61</v>
      </c>
      <c r="E7" s="33" t="s">
        <v>56</v>
      </c>
      <c r="F7" s="33" t="s">
        <v>57</v>
      </c>
    </row>
    <row r="8" spans="1:11" ht="35.25" customHeight="1" x14ac:dyDescent="0.25">
      <c r="A8" s="119">
        <v>2017011000338</v>
      </c>
      <c r="B8" s="129" t="s">
        <v>80</v>
      </c>
      <c r="C8" s="125">
        <v>22649000000</v>
      </c>
      <c r="D8" s="129" t="s">
        <v>68</v>
      </c>
      <c r="E8" s="43" t="s">
        <v>78</v>
      </c>
      <c r="F8" s="48">
        <v>5</v>
      </c>
    </row>
    <row r="9" spans="1:11" ht="30.75" thickBot="1" x14ac:dyDescent="0.3">
      <c r="A9" s="121"/>
      <c r="B9" s="130"/>
      <c r="C9" s="127"/>
      <c r="D9" s="130"/>
      <c r="E9" s="44" t="s">
        <v>79</v>
      </c>
      <c r="F9" s="49">
        <v>3</v>
      </c>
    </row>
    <row r="10" spans="1:11" ht="45.75" thickBot="1" x14ac:dyDescent="0.3">
      <c r="A10" s="27">
        <v>2018011000682</v>
      </c>
      <c r="B10" s="28" t="s">
        <v>73</v>
      </c>
      <c r="C10" s="39">
        <v>1229317875</v>
      </c>
      <c r="D10" s="28" t="s">
        <v>15</v>
      </c>
      <c r="E10" s="30" t="s">
        <v>81</v>
      </c>
      <c r="F10" s="46">
        <v>6</v>
      </c>
    </row>
    <row r="11" spans="1:11" ht="30" x14ac:dyDescent="0.25">
      <c r="A11" s="119">
        <v>2018011000686</v>
      </c>
      <c r="B11" s="122" t="s">
        <v>76</v>
      </c>
      <c r="C11" s="125">
        <v>4500000000</v>
      </c>
      <c r="D11" s="122" t="s">
        <v>62</v>
      </c>
      <c r="E11" s="43" t="s">
        <v>82</v>
      </c>
      <c r="F11" s="48">
        <v>3</v>
      </c>
    </row>
    <row r="12" spans="1:11" ht="30" customHeight="1" thickBot="1" x14ac:dyDescent="0.3">
      <c r="A12" s="120"/>
      <c r="B12" s="123"/>
      <c r="C12" s="126"/>
      <c r="D12" s="123"/>
      <c r="E12" s="29" t="s">
        <v>83</v>
      </c>
      <c r="F12" s="50">
        <v>134</v>
      </c>
    </row>
    <row r="13" spans="1:11" ht="30.75" thickBot="1" x14ac:dyDescent="0.3">
      <c r="A13" s="27">
        <v>2018011000715</v>
      </c>
      <c r="B13" s="28" t="s">
        <v>70</v>
      </c>
      <c r="C13" s="39">
        <v>1327017653</v>
      </c>
      <c r="D13" s="28" t="s">
        <v>62</v>
      </c>
      <c r="E13" s="42" t="s">
        <v>86</v>
      </c>
      <c r="F13" s="46">
        <v>2</v>
      </c>
    </row>
    <row r="14" spans="1:11" ht="29.25" customHeight="1" thickBot="1" x14ac:dyDescent="0.3">
      <c r="A14" s="31">
        <v>2018011000720</v>
      </c>
      <c r="B14" s="28" t="s">
        <v>71</v>
      </c>
      <c r="C14" s="39">
        <v>1723998562224</v>
      </c>
      <c r="D14" s="28" t="s">
        <v>63</v>
      </c>
      <c r="E14" s="42" t="s">
        <v>87</v>
      </c>
      <c r="F14" s="47">
        <v>1</v>
      </c>
    </row>
    <row r="15" spans="1:11" ht="30.75" thickBot="1" x14ac:dyDescent="0.3">
      <c r="A15" s="27">
        <v>2018011000770</v>
      </c>
      <c r="B15" s="28" t="s">
        <v>75</v>
      </c>
      <c r="C15" s="39">
        <v>9834280851</v>
      </c>
      <c r="D15" s="28" t="s">
        <v>69</v>
      </c>
      <c r="E15" s="42" t="s">
        <v>89</v>
      </c>
      <c r="F15" s="46">
        <v>1</v>
      </c>
    </row>
    <row r="16" spans="1:11" ht="30.75" thickBot="1" x14ac:dyDescent="0.3">
      <c r="A16" s="27">
        <v>2018011000802</v>
      </c>
      <c r="B16" s="28" t="s">
        <v>74</v>
      </c>
      <c r="C16" s="39">
        <v>212433551632</v>
      </c>
      <c r="D16" s="28" t="s">
        <v>65</v>
      </c>
      <c r="E16" s="30" t="s">
        <v>90</v>
      </c>
      <c r="F16" s="46">
        <v>1</v>
      </c>
    </row>
    <row r="17" spans="1:6" ht="30" x14ac:dyDescent="0.25">
      <c r="A17" s="119">
        <v>2018011000803</v>
      </c>
      <c r="B17" s="122" t="s">
        <v>72</v>
      </c>
      <c r="C17" s="125">
        <v>8500000000</v>
      </c>
      <c r="D17" s="122" t="s">
        <v>67</v>
      </c>
      <c r="E17" s="43" t="s">
        <v>91</v>
      </c>
      <c r="F17" s="48">
        <v>50</v>
      </c>
    </row>
    <row r="18" spans="1:6" ht="30.75" thickBot="1" x14ac:dyDescent="0.3">
      <c r="A18" s="121"/>
      <c r="B18" s="124"/>
      <c r="C18" s="127"/>
      <c r="D18" s="124"/>
      <c r="E18" s="44" t="s">
        <v>92</v>
      </c>
      <c r="F18" s="49">
        <v>2</v>
      </c>
    </row>
    <row r="19" spans="1:6" ht="40.5" customHeight="1" thickBot="1" x14ac:dyDescent="0.3">
      <c r="A19" s="27">
        <v>2018011000813</v>
      </c>
      <c r="B19" s="28" t="s">
        <v>77</v>
      </c>
      <c r="C19" s="39">
        <v>6887000000</v>
      </c>
      <c r="D19" s="28" t="s">
        <v>66</v>
      </c>
      <c r="E19" s="45" t="s">
        <v>93</v>
      </c>
      <c r="F19" s="46">
        <v>44</v>
      </c>
    </row>
    <row r="20" spans="1:6" ht="30" customHeight="1" x14ac:dyDescent="0.25">
      <c r="A20" s="106">
        <v>2018011000826</v>
      </c>
      <c r="B20" s="108" t="s">
        <v>88</v>
      </c>
      <c r="C20" s="110">
        <v>18258700045</v>
      </c>
      <c r="D20" s="108" t="s">
        <v>66</v>
      </c>
      <c r="E20" s="43" t="s">
        <v>93</v>
      </c>
      <c r="F20" s="48">
        <v>40</v>
      </c>
    </row>
    <row r="21" spans="1:6" ht="30.75" thickBot="1" x14ac:dyDescent="0.3">
      <c r="A21" s="107"/>
      <c r="B21" s="109"/>
      <c r="C21" s="111"/>
      <c r="D21" s="109"/>
      <c r="E21" s="44" t="s">
        <v>94</v>
      </c>
      <c r="F21" s="49">
        <v>11</v>
      </c>
    </row>
    <row r="22" spans="1:6" ht="30.75" customHeight="1" thickBot="1" x14ac:dyDescent="0.3">
      <c r="A22" s="112">
        <v>2018011000854</v>
      </c>
      <c r="B22" s="108" t="s">
        <v>95</v>
      </c>
      <c r="C22" s="116">
        <v>6400577446</v>
      </c>
      <c r="D22" s="108" t="s">
        <v>63</v>
      </c>
      <c r="E22" s="74" t="s">
        <v>90</v>
      </c>
      <c r="F22" s="65">
        <v>1</v>
      </c>
    </row>
    <row r="23" spans="1:6" ht="15.75" thickBot="1" x14ac:dyDescent="0.3">
      <c r="A23" s="113"/>
      <c r="B23" s="115"/>
      <c r="C23" s="117"/>
      <c r="D23" s="115"/>
      <c r="E23" s="74" t="s">
        <v>119</v>
      </c>
      <c r="F23" s="65">
        <v>32</v>
      </c>
    </row>
    <row r="24" spans="1:6" ht="30.75" thickBot="1" x14ac:dyDescent="0.3">
      <c r="A24" s="114"/>
      <c r="B24" s="109"/>
      <c r="C24" s="118"/>
      <c r="D24" s="109"/>
      <c r="E24" s="30" t="s">
        <v>120</v>
      </c>
      <c r="F24" s="46">
        <v>1</v>
      </c>
    </row>
    <row r="25" spans="1:6" ht="15" customHeight="1" x14ac:dyDescent="0.25">
      <c r="A25" s="66"/>
      <c r="B25" s="66"/>
      <c r="C25" s="66"/>
      <c r="D25" s="66"/>
      <c r="E25" s="66"/>
      <c r="F25" s="67"/>
    </row>
    <row r="26" spans="1:6" x14ac:dyDescent="0.25">
      <c r="A26" s="68"/>
      <c r="B26" s="68"/>
      <c r="C26" s="68"/>
      <c r="D26" s="69"/>
      <c r="E26" s="68"/>
      <c r="F26" s="70"/>
    </row>
    <row r="27" spans="1:6" ht="20.25" customHeight="1" x14ac:dyDescent="0.25">
      <c r="A27" s="103" t="s">
        <v>54</v>
      </c>
      <c r="B27" s="103"/>
      <c r="C27" s="103"/>
      <c r="D27" s="103"/>
      <c r="E27" s="103"/>
      <c r="F27" s="103"/>
    </row>
    <row r="28" spans="1:6" x14ac:dyDescent="0.25">
      <c r="A28" s="68"/>
      <c r="B28" s="68"/>
      <c r="C28" s="68"/>
      <c r="D28" s="69"/>
      <c r="E28" s="68"/>
      <c r="F28" s="70"/>
    </row>
    <row r="29" spans="1:6" ht="15.75" thickBot="1" x14ac:dyDescent="0.3">
      <c r="A29" s="51" t="s">
        <v>58</v>
      </c>
      <c r="B29" s="51" t="s">
        <v>59</v>
      </c>
      <c r="C29" s="51" t="s">
        <v>60</v>
      </c>
      <c r="D29" s="26" t="s">
        <v>61</v>
      </c>
      <c r="E29" s="54" t="s">
        <v>56</v>
      </c>
      <c r="F29" s="26" t="s">
        <v>57</v>
      </c>
    </row>
    <row r="30" spans="1:6" ht="47.25" customHeight="1" thickBot="1" x14ac:dyDescent="0.3">
      <c r="A30" s="35">
        <v>2017011000015</v>
      </c>
      <c r="B30" s="36" t="s">
        <v>108</v>
      </c>
      <c r="C30" s="53">
        <v>20989269724</v>
      </c>
      <c r="D30" s="104" t="s">
        <v>64</v>
      </c>
      <c r="E30" s="41" t="s">
        <v>109</v>
      </c>
      <c r="F30" s="38">
        <v>0.41</v>
      </c>
    </row>
    <row r="31" spans="1:6" ht="62.25" customHeight="1" thickBot="1" x14ac:dyDescent="0.3">
      <c r="A31" s="57">
        <v>2018011000890</v>
      </c>
      <c r="B31" s="56" t="s">
        <v>101</v>
      </c>
      <c r="C31" s="53">
        <v>13028869406</v>
      </c>
      <c r="D31" s="105"/>
      <c r="E31" s="41" t="s">
        <v>110</v>
      </c>
      <c r="F31" s="38">
        <v>0.25</v>
      </c>
    </row>
    <row r="32" spans="1:6" ht="79.5" customHeight="1" thickBot="1" x14ac:dyDescent="0.3">
      <c r="A32" s="35">
        <v>2018011000891</v>
      </c>
      <c r="B32" s="56" t="s">
        <v>96</v>
      </c>
      <c r="C32" s="53">
        <v>14350743020</v>
      </c>
      <c r="D32" s="105"/>
      <c r="E32" s="41" t="s">
        <v>110</v>
      </c>
      <c r="F32" s="38">
        <v>0.2</v>
      </c>
    </row>
    <row r="33" spans="1:6" ht="65.25" customHeight="1" thickBot="1" x14ac:dyDescent="0.3">
      <c r="A33" s="57">
        <v>2018011000900</v>
      </c>
      <c r="B33" s="56" t="s">
        <v>97</v>
      </c>
      <c r="C33" s="53">
        <v>17050329109</v>
      </c>
      <c r="D33" s="105"/>
      <c r="E33" s="41" t="s">
        <v>110</v>
      </c>
      <c r="F33" s="38">
        <v>0.24</v>
      </c>
    </row>
    <row r="34" spans="1:6" ht="47.25" customHeight="1" thickBot="1" x14ac:dyDescent="0.3">
      <c r="A34" s="57">
        <v>2018011000901</v>
      </c>
      <c r="B34" s="56" t="s">
        <v>111</v>
      </c>
      <c r="C34" s="53">
        <v>26022844696</v>
      </c>
      <c r="D34" s="105"/>
      <c r="E34" s="60" t="s">
        <v>112</v>
      </c>
      <c r="F34" s="38">
        <v>1</v>
      </c>
    </row>
    <row r="35" spans="1:6" ht="47.25" customHeight="1" thickBot="1" x14ac:dyDescent="0.3">
      <c r="A35" s="57">
        <v>2018011000902</v>
      </c>
      <c r="B35" s="56" t="s">
        <v>99</v>
      </c>
      <c r="C35" s="53">
        <v>22216430430</v>
      </c>
      <c r="D35" s="105"/>
      <c r="E35" s="60" t="s">
        <v>115</v>
      </c>
      <c r="F35" s="38">
        <v>0.5</v>
      </c>
    </row>
    <row r="36" spans="1:6" ht="66" customHeight="1" thickBot="1" x14ac:dyDescent="0.3">
      <c r="A36" s="61">
        <v>2018011000908</v>
      </c>
      <c r="B36" s="62" t="s">
        <v>106</v>
      </c>
      <c r="C36" s="63">
        <v>8810608646</v>
      </c>
      <c r="D36" s="105"/>
      <c r="E36" s="58" t="s">
        <v>110</v>
      </c>
      <c r="F36" s="59">
        <v>0.01</v>
      </c>
    </row>
    <row r="37" spans="1:6" ht="78" customHeight="1" thickBot="1" x14ac:dyDescent="0.3">
      <c r="A37" s="57">
        <v>2018011000909</v>
      </c>
      <c r="B37" s="56" t="s">
        <v>104</v>
      </c>
      <c r="C37" s="53">
        <v>50000000000</v>
      </c>
      <c r="D37" s="105"/>
      <c r="E37" s="40" t="s">
        <v>110</v>
      </c>
      <c r="F37" s="38">
        <v>0.42</v>
      </c>
    </row>
    <row r="38" spans="1:6" ht="66" customHeight="1" thickBot="1" x14ac:dyDescent="0.3">
      <c r="A38" s="57">
        <v>2018011000910</v>
      </c>
      <c r="B38" s="56" t="s">
        <v>105</v>
      </c>
      <c r="C38" s="53">
        <v>19934400901</v>
      </c>
      <c r="D38" s="105"/>
      <c r="E38" s="41" t="s">
        <v>110</v>
      </c>
      <c r="F38" s="38">
        <v>1</v>
      </c>
    </row>
    <row r="39" spans="1:6" ht="61.5" customHeight="1" thickBot="1" x14ac:dyDescent="0.3">
      <c r="A39" s="57">
        <v>2018011000911</v>
      </c>
      <c r="B39" s="56" t="s">
        <v>98</v>
      </c>
      <c r="C39" s="53">
        <v>28988259461</v>
      </c>
      <c r="D39" s="105"/>
      <c r="E39" s="41" t="s">
        <v>113</v>
      </c>
      <c r="F39" s="37" t="s">
        <v>114</v>
      </c>
    </row>
    <row r="40" spans="1:6" ht="50.25" customHeight="1" thickBot="1" x14ac:dyDescent="0.3">
      <c r="A40" s="57">
        <v>2018011000914</v>
      </c>
      <c r="B40" s="56" t="s">
        <v>107</v>
      </c>
      <c r="C40" s="52">
        <v>36507390992</v>
      </c>
      <c r="D40" s="105"/>
      <c r="E40" s="55" t="s">
        <v>118</v>
      </c>
      <c r="F40" s="64">
        <v>1</v>
      </c>
    </row>
    <row r="41" spans="1:6" ht="77.25" customHeight="1" thickBot="1" x14ac:dyDescent="0.3">
      <c r="A41" s="57">
        <v>2018011000917</v>
      </c>
      <c r="B41" s="56" t="s">
        <v>102</v>
      </c>
      <c r="C41" s="53">
        <v>18095826645</v>
      </c>
      <c r="D41" s="105"/>
      <c r="E41" s="41" t="s">
        <v>113</v>
      </c>
      <c r="F41" s="37" t="s">
        <v>117</v>
      </c>
    </row>
    <row r="42" spans="1:6" ht="73.5" customHeight="1" thickBot="1" x14ac:dyDescent="0.3">
      <c r="A42" s="57">
        <v>2018011000919</v>
      </c>
      <c r="B42" s="56" t="s">
        <v>103</v>
      </c>
      <c r="C42" s="53">
        <v>37994487925</v>
      </c>
      <c r="D42" s="105"/>
      <c r="E42" s="58" t="s">
        <v>110</v>
      </c>
      <c r="F42" s="59">
        <v>0.2</v>
      </c>
    </row>
    <row r="43" spans="1:6" ht="63" customHeight="1" thickBot="1" x14ac:dyDescent="0.3">
      <c r="A43" s="57">
        <v>2018011000920</v>
      </c>
      <c r="B43" s="56" t="s">
        <v>100</v>
      </c>
      <c r="C43" s="53">
        <v>17556510305</v>
      </c>
      <c r="D43" s="105"/>
      <c r="E43" s="41" t="s">
        <v>116</v>
      </c>
      <c r="F43" s="38">
        <v>0.13</v>
      </c>
    </row>
  </sheetData>
  <mergeCells count="25">
    <mergeCell ref="A27:F27"/>
    <mergeCell ref="D30:D43"/>
    <mergeCell ref="A20:A21"/>
    <mergeCell ref="B20:B21"/>
    <mergeCell ref="C20:C21"/>
    <mergeCell ref="D20:D21"/>
    <mergeCell ref="A22:A24"/>
    <mergeCell ref="B22:B24"/>
    <mergeCell ref="C22:C24"/>
    <mergeCell ref="D22:D24"/>
    <mergeCell ref="A11:A12"/>
    <mergeCell ref="B11:B12"/>
    <mergeCell ref="C11:C12"/>
    <mergeCell ref="D11:D12"/>
    <mergeCell ref="A17:A18"/>
    <mergeCell ref="B17:B18"/>
    <mergeCell ref="C17:C18"/>
    <mergeCell ref="D17:D18"/>
    <mergeCell ref="A2:F2"/>
    <mergeCell ref="A3:F3"/>
    <mergeCell ref="A5:F5"/>
    <mergeCell ref="A8:A9"/>
    <mergeCell ref="B8:B9"/>
    <mergeCell ref="C8:C9"/>
    <mergeCell ref="D8:D9"/>
  </mergeCells>
  <pageMargins left="0.7" right="0.7" top="0.75" bottom="0.75" header="0.3" footer="0.3"/>
  <pageSetup scale="4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9" tint="0.79998168889431442"/>
  </sheetPr>
  <dimension ref="A1:K46"/>
  <sheetViews>
    <sheetView view="pageBreakPreview" zoomScale="80" zoomScaleNormal="100" zoomScaleSheetLayoutView="80" workbookViewId="0">
      <selection activeCell="B11" sqref="B11:B12"/>
    </sheetView>
  </sheetViews>
  <sheetFormatPr baseColWidth="10" defaultColWidth="11.42578125" defaultRowHeight="15" x14ac:dyDescent="0.25"/>
  <cols>
    <col min="1" max="1" width="15.140625" style="20" bestFit="1" customWidth="1"/>
    <col min="2" max="2" width="68.7109375" style="20" customWidth="1"/>
    <col min="3" max="3" width="19" style="20" customWidth="1"/>
    <col min="4" max="4" width="33.42578125" style="22" customWidth="1"/>
    <col min="5" max="5" width="27.7109375" style="20" customWidth="1"/>
    <col min="6" max="6" width="11.140625" style="25" customWidth="1"/>
    <col min="7" max="7" width="35.28515625" style="20" customWidth="1"/>
    <col min="8" max="16384" width="11.42578125" style="20"/>
  </cols>
  <sheetData>
    <row r="1" spans="1:11" x14ac:dyDescent="0.25">
      <c r="A1" s="68"/>
      <c r="B1" s="68"/>
      <c r="C1" s="68"/>
      <c r="D1" s="69"/>
      <c r="E1" s="68"/>
      <c r="F1" s="70"/>
    </row>
    <row r="2" spans="1:11" s="17" customFormat="1" ht="20.25" customHeight="1" x14ac:dyDescent="0.25">
      <c r="A2" s="128" t="s">
        <v>52</v>
      </c>
      <c r="B2" s="128"/>
      <c r="C2" s="128"/>
      <c r="D2" s="128"/>
      <c r="E2" s="128"/>
      <c r="F2" s="128"/>
      <c r="G2" s="16"/>
      <c r="H2" s="16"/>
      <c r="I2" s="16"/>
      <c r="J2" s="16"/>
      <c r="K2" s="16"/>
    </row>
    <row r="3" spans="1:11" s="17" customFormat="1" ht="20.25" customHeight="1" x14ac:dyDescent="0.25">
      <c r="A3" s="128" t="s">
        <v>55</v>
      </c>
      <c r="B3" s="128"/>
      <c r="C3" s="128"/>
      <c r="D3" s="128"/>
      <c r="E3" s="128"/>
      <c r="F3" s="128"/>
      <c r="G3" s="18"/>
      <c r="H3" s="18"/>
      <c r="I3" s="18"/>
      <c r="J3" s="19"/>
      <c r="K3" s="19"/>
    </row>
    <row r="4" spans="1:11" s="17" customFormat="1" ht="18" customHeight="1" x14ac:dyDescent="0.25">
      <c r="A4" s="71"/>
      <c r="B4" s="71"/>
      <c r="C4" s="71"/>
      <c r="D4" s="72"/>
      <c r="E4" s="71"/>
      <c r="F4" s="73"/>
      <c r="G4" s="16"/>
      <c r="H4" s="16"/>
      <c r="I4" s="16"/>
      <c r="J4" s="16"/>
      <c r="K4" s="16"/>
    </row>
    <row r="5" spans="1:11" ht="36" customHeight="1" x14ac:dyDescent="0.25">
      <c r="A5" s="103" t="s">
        <v>53</v>
      </c>
      <c r="B5" s="103"/>
      <c r="C5" s="103"/>
      <c r="D5" s="103"/>
      <c r="E5" s="103"/>
      <c r="F5" s="103"/>
    </row>
    <row r="6" spans="1:11" ht="15.75" thickBot="1" x14ac:dyDescent="0.3">
      <c r="A6" s="68"/>
      <c r="B6" s="68"/>
      <c r="C6" s="68"/>
      <c r="D6" s="69"/>
      <c r="E6" s="68"/>
      <c r="F6" s="70"/>
    </row>
    <row r="7" spans="1:11" s="21" customFormat="1" ht="15.75" thickBot="1" x14ac:dyDescent="0.3">
      <c r="A7" s="32" t="s">
        <v>58</v>
      </c>
      <c r="B7" s="32" t="s">
        <v>59</v>
      </c>
      <c r="C7" s="32" t="s">
        <v>60</v>
      </c>
      <c r="D7" s="33" t="s">
        <v>61</v>
      </c>
      <c r="E7" s="33" t="s">
        <v>56</v>
      </c>
      <c r="F7" s="33" t="s">
        <v>57</v>
      </c>
    </row>
    <row r="8" spans="1:11" ht="35.25" customHeight="1" x14ac:dyDescent="0.25">
      <c r="A8" s="119">
        <v>2017011000338</v>
      </c>
      <c r="B8" s="129" t="s">
        <v>80</v>
      </c>
      <c r="C8" s="125">
        <v>22649000000</v>
      </c>
      <c r="D8" s="129" t="s">
        <v>68</v>
      </c>
      <c r="E8" s="43" t="s">
        <v>78</v>
      </c>
      <c r="F8" s="48">
        <v>10</v>
      </c>
    </row>
    <row r="9" spans="1:11" ht="30.75" thickBot="1" x14ac:dyDescent="0.3">
      <c r="A9" s="121"/>
      <c r="B9" s="130"/>
      <c r="C9" s="127"/>
      <c r="D9" s="130"/>
      <c r="E9" s="44" t="s">
        <v>79</v>
      </c>
      <c r="F9" s="49">
        <v>4</v>
      </c>
    </row>
    <row r="10" spans="1:11" ht="45.75" thickBot="1" x14ac:dyDescent="0.3">
      <c r="A10" s="27">
        <v>2018011000682</v>
      </c>
      <c r="B10" s="28" t="s">
        <v>73</v>
      </c>
      <c r="C10" s="39">
        <v>1229317875</v>
      </c>
      <c r="D10" s="28" t="s">
        <v>15</v>
      </c>
      <c r="E10" s="30" t="s">
        <v>81</v>
      </c>
      <c r="F10" s="46">
        <v>6</v>
      </c>
    </row>
    <row r="11" spans="1:11" ht="30" x14ac:dyDescent="0.25">
      <c r="A11" s="119">
        <v>2018011000686</v>
      </c>
      <c r="B11" s="122" t="s">
        <v>76</v>
      </c>
      <c r="C11" s="125">
        <v>4500000000</v>
      </c>
      <c r="D11" s="122" t="s">
        <v>62</v>
      </c>
      <c r="E11" s="43" t="s">
        <v>82</v>
      </c>
      <c r="F11" s="48">
        <v>3</v>
      </c>
    </row>
    <row r="12" spans="1:11" ht="30" customHeight="1" thickBot="1" x14ac:dyDescent="0.3">
      <c r="A12" s="120"/>
      <c r="B12" s="123"/>
      <c r="C12" s="126"/>
      <c r="D12" s="123"/>
      <c r="E12" s="29" t="s">
        <v>83</v>
      </c>
      <c r="F12" s="50">
        <v>134</v>
      </c>
    </row>
    <row r="13" spans="1:11" ht="30.75" thickBot="1" x14ac:dyDescent="0.3">
      <c r="A13" s="27">
        <v>2018011000715</v>
      </c>
      <c r="B13" s="28" t="s">
        <v>70</v>
      </c>
      <c r="C13" s="39">
        <v>1327017653</v>
      </c>
      <c r="D13" s="28" t="s">
        <v>62</v>
      </c>
      <c r="E13" s="42" t="s">
        <v>86</v>
      </c>
      <c r="F13" s="46">
        <v>2</v>
      </c>
    </row>
    <row r="14" spans="1:11" ht="29.25" customHeight="1" thickBot="1" x14ac:dyDescent="0.3">
      <c r="A14" s="31">
        <v>2018011000720</v>
      </c>
      <c r="B14" s="28" t="s">
        <v>71</v>
      </c>
      <c r="C14" s="39">
        <v>1716101969777</v>
      </c>
      <c r="D14" s="28" t="s">
        <v>63</v>
      </c>
      <c r="E14" s="42" t="s">
        <v>87</v>
      </c>
      <c r="F14" s="47">
        <v>1</v>
      </c>
    </row>
    <row r="15" spans="1:11" ht="30.75" thickBot="1" x14ac:dyDescent="0.3">
      <c r="A15" s="27">
        <v>2018011000770</v>
      </c>
      <c r="B15" s="28" t="s">
        <v>75</v>
      </c>
      <c r="C15" s="39">
        <v>9834280851</v>
      </c>
      <c r="D15" s="28" t="s">
        <v>69</v>
      </c>
      <c r="E15" s="42" t="s">
        <v>89</v>
      </c>
      <c r="F15" s="46">
        <v>1</v>
      </c>
    </row>
    <row r="16" spans="1:11" ht="30.75" thickBot="1" x14ac:dyDescent="0.3">
      <c r="A16" s="27">
        <v>2018011000802</v>
      </c>
      <c r="B16" s="28" t="s">
        <v>74</v>
      </c>
      <c r="C16" s="39">
        <v>212433551632</v>
      </c>
      <c r="D16" s="28" t="s">
        <v>65</v>
      </c>
      <c r="E16" s="30" t="s">
        <v>90</v>
      </c>
      <c r="F16" s="46">
        <v>1</v>
      </c>
    </row>
    <row r="17" spans="1:6" ht="30" x14ac:dyDescent="0.25">
      <c r="A17" s="119">
        <v>2018011000803</v>
      </c>
      <c r="B17" s="122" t="s">
        <v>72</v>
      </c>
      <c r="C17" s="125">
        <v>8500000000</v>
      </c>
      <c r="D17" s="122" t="s">
        <v>67</v>
      </c>
      <c r="E17" s="43" t="s">
        <v>91</v>
      </c>
      <c r="F17" s="48">
        <v>50</v>
      </c>
    </row>
    <row r="18" spans="1:6" ht="30.75" thickBot="1" x14ac:dyDescent="0.3">
      <c r="A18" s="121"/>
      <c r="B18" s="124"/>
      <c r="C18" s="127"/>
      <c r="D18" s="124"/>
      <c r="E18" s="44" t="s">
        <v>92</v>
      </c>
      <c r="F18" s="49">
        <v>2</v>
      </c>
    </row>
    <row r="19" spans="1:6" ht="40.5" customHeight="1" thickBot="1" x14ac:dyDescent="0.3">
      <c r="A19" s="27">
        <v>2018011000813</v>
      </c>
      <c r="B19" s="28" t="s">
        <v>77</v>
      </c>
      <c r="C19" s="39">
        <v>6887000000</v>
      </c>
      <c r="D19" s="28" t="s">
        <v>66</v>
      </c>
      <c r="E19" s="45" t="s">
        <v>93</v>
      </c>
      <c r="F19" s="46">
        <v>55</v>
      </c>
    </row>
    <row r="20" spans="1:6" ht="30" customHeight="1" x14ac:dyDescent="0.25">
      <c r="A20" s="106">
        <v>2018011000826</v>
      </c>
      <c r="B20" s="108" t="s">
        <v>88</v>
      </c>
      <c r="C20" s="110">
        <v>18258700045</v>
      </c>
      <c r="D20" s="108" t="s">
        <v>66</v>
      </c>
      <c r="E20" s="43" t="s">
        <v>93</v>
      </c>
      <c r="F20" s="48">
        <v>28</v>
      </c>
    </row>
    <row r="21" spans="1:6" ht="30.75" thickBot="1" x14ac:dyDescent="0.3">
      <c r="A21" s="107"/>
      <c r="B21" s="109"/>
      <c r="C21" s="111"/>
      <c r="D21" s="109"/>
      <c r="E21" s="44" t="s">
        <v>94</v>
      </c>
      <c r="F21" s="49">
        <v>12</v>
      </c>
    </row>
    <row r="22" spans="1:6" ht="30.75" customHeight="1" thickBot="1" x14ac:dyDescent="0.3">
      <c r="A22" s="112">
        <v>2018011000854</v>
      </c>
      <c r="B22" s="108" t="s">
        <v>95</v>
      </c>
      <c r="C22" s="116">
        <v>7400577446</v>
      </c>
      <c r="D22" s="108" t="s">
        <v>63</v>
      </c>
      <c r="E22" s="74" t="s">
        <v>90</v>
      </c>
      <c r="F22" s="65">
        <v>1</v>
      </c>
    </row>
    <row r="23" spans="1:6" ht="15.75" thickBot="1" x14ac:dyDescent="0.3">
      <c r="A23" s="113"/>
      <c r="B23" s="115"/>
      <c r="C23" s="117"/>
      <c r="D23" s="115"/>
      <c r="E23" s="74" t="s">
        <v>119</v>
      </c>
      <c r="F23" s="65">
        <v>34</v>
      </c>
    </row>
    <row r="24" spans="1:6" ht="30.75" thickBot="1" x14ac:dyDescent="0.3">
      <c r="A24" s="114"/>
      <c r="B24" s="109"/>
      <c r="C24" s="118"/>
      <c r="D24" s="109"/>
      <c r="E24" s="30" t="s">
        <v>120</v>
      </c>
      <c r="F24" s="46">
        <v>2</v>
      </c>
    </row>
    <row r="25" spans="1:6" ht="30.75" customHeight="1" thickBot="1" x14ac:dyDescent="0.3">
      <c r="A25" s="112">
        <v>2019011000256</v>
      </c>
      <c r="B25" s="108" t="s">
        <v>121</v>
      </c>
      <c r="C25" s="116">
        <v>3458043924</v>
      </c>
      <c r="D25" s="108" t="s">
        <v>122</v>
      </c>
      <c r="E25" s="74" t="s">
        <v>89</v>
      </c>
      <c r="F25" s="65">
        <v>1</v>
      </c>
    </row>
    <row r="26" spans="1:6" ht="27.75" customHeight="1" thickBot="1" x14ac:dyDescent="0.3">
      <c r="A26" s="114"/>
      <c r="B26" s="109"/>
      <c r="C26" s="118"/>
      <c r="D26" s="109"/>
      <c r="E26" s="74" t="s">
        <v>119</v>
      </c>
      <c r="F26" s="65">
        <v>2</v>
      </c>
    </row>
    <row r="27" spans="1:6" ht="15" customHeight="1" x14ac:dyDescent="0.25">
      <c r="A27" s="66"/>
      <c r="B27" s="66"/>
      <c r="C27" s="66"/>
      <c r="D27" s="66"/>
      <c r="E27" s="66"/>
      <c r="F27" s="67"/>
    </row>
    <row r="28" spans="1:6" x14ac:dyDescent="0.25">
      <c r="A28" s="68"/>
      <c r="B28" s="68"/>
      <c r="C28" s="68"/>
      <c r="D28" s="69"/>
      <c r="E28" s="68"/>
      <c r="F28" s="70"/>
    </row>
    <row r="29" spans="1:6" ht="20.25" customHeight="1" x14ac:dyDescent="0.25">
      <c r="A29" s="103" t="s">
        <v>54</v>
      </c>
      <c r="B29" s="103"/>
      <c r="C29" s="103"/>
      <c r="D29" s="103"/>
      <c r="E29" s="103"/>
      <c r="F29" s="103"/>
    </row>
    <row r="30" spans="1:6" x14ac:dyDescent="0.25">
      <c r="A30" s="68"/>
      <c r="B30" s="68"/>
      <c r="C30" s="68"/>
      <c r="D30" s="69"/>
      <c r="E30" s="68"/>
      <c r="F30" s="70"/>
    </row>
    <row r="31" spans="1:6" ht="15.75" thickBot="1" x14ac:dyDescent="0.3">
      <c r="A31" s="51" t="s">
        <v>58</v>
      </c>
      <c r="B31" s="51" t="s">
        <v>59</v>
      </c>
      <c r="C31" s="51" t="s">
        <v>60</v>
      </c>
      <c r="D31" s="26" t="s">
        <v>61</v>
      </c>
      <c r="E31" s="54" t="s">
        <v>56</v>
      </c>
      <c r="F31" s="26" t="s">
        <v>57</v>
      </c>
    </row>
    <row r="32" spans="1:6" ht="47.25" customHeight="1" thickBot="1" x14ac:dyDescent="0.3">
      <c r="A32" s="35">
        <v>2017011000015</v>
      </c>
      <c r="B32" s="36" t="s">
        <v>108</v>
      </c>
      <c r="C32" s="53">
        <v>20989269724</v>
      </c>
      <c r="D32" s="104" t="s">
        <v>64</v>
      </c>
      <c r="E32" s="41" t="s">
        <v>109</v>
      </c>
      <c r="F32" s="64">
        <v>41</v>
      </c>
    </row>
    <row r="33" spans="1:6" ht="62.25" customHeight="1" thickBot="1" x14ac:dyDescent="0.3">
      <c r="A33" s="57">
        <v>2018011000890</v>
      </c>
      <c r="B33" s="56" t="s">
        <v>123</v>
      </c>
      <c r="C33" s="53">
        <v>13028869406</v>
      </c>
      <c r="D33" s="105"/>
      <c r="E33" s="41" t="s">
        <v>110</v>
      </c>
      <c r="F33" s="38">
        <v>0.25</v>
      </c>
    </row>
    <row r="34" spans="1:6" ht="79.5" customHeight="1" thickBot="1" x14ac:dyDescent="0.3">
      <c r="A34" s="35">
        <v>2018011000891</v>
      </c>
      <c r="B34" s="56" t="s">
        <v>96</v>
      </c>
      <c r="C34" s="53">
        <v>14350743020</v>
      </c>
      <c r="D34" s="105"/>
      <c r="E34" s="41" t="s">
        <v>110</v>
      </c>
      <c r="F34" s="38">
        <v>0.2</v>
      </c>
    </row>
    <row r="35" spans="1:6" ht="65.25" customHeight="1" thickBot="1" x14ac:dyDescent="0.3">
      <c r="A35" s="57">
        <v>2018011000900</v>
      </c>
      <c r="B35" s="56" t="s">
        <v>97</v>
      </c>
      <c r="C35" s="53">
        <v>17050329109</v>
      </c>
      <c r="D35" s="105"/>
      <c r="E35" s="41" t="s">
        <v>110</v>
      </c>
      <c r="F35" s="38">
        <v>0.33</v>
      </c>
    </row>
    <row r="36" spans="1:6" ht="47.25" customHeight="1" thickBot="1" x14ac:dyDescent="0.3">
      <c r="A36" s="57">
        <v>2018011000901</v>
      </c>
      <c r="B36" s="56" t="s">
        <v>111</v>
      </c>
      <c r="C36" s="53">
        <v>26022844696</v>
      </c>
      <c r="D36" s="105"/>
      <c r="E36" s="60" t="s">
        <v>112</v>
      </c>
      <c r="F36" s="38">
        <v>0.34</v>
      </c>
    </row>
    <row r="37" spans="1:6" ht="47.25" customHeight="1" thickBot="1" x14ac:dyDescent="0.3">
      <c r="A37" s="57">
        <v>2018011000902</v>
      </c>
      <c r="B37" s="56" t="s">
        <v>99</v>
      </c>
      <c r="C37" s="53">
        <v>22216430430</v>
      </c>
      <c r="D37" s="105"/>
      <c r="E37" s="60" t="s">
        <v>115</v>
      </c>
      <c r="F37" s="38">
        <v>0.5</v>
      </c>
    </row>
    <row r="38" spans="1:6" ht="66" customHeight="1" thickBot="1" x14ac:dyDescent="0.3">
      <c r="A38" s="61">
        <v>2018011000908</v>
      </c>
      <c r="B38" s="62" t="s">
        <v>106</v>
      </c>
      <c r="C38" s="63">
        <v>8810608646</v>
      </c>
      <c r="D38" s="105"/>
      <c r="E38" s="58" t="s">
        <v>110</v>
      </c>
      <c r="F38" s="59">
        <v>0.01</v>
      </c>
    </row>
    <row r="39" spans="1:6" ht="78" customHeight="1" thickBot="1" x14ac:dyDescent="0.3">
      <c r="A39" s="57">
        <v>2018011000909</v>
      </c>
      <c r="B39" s="56" t="s">
        <v>104</v>
      </c>
      <c r="C39" s="53">
        <v>50000000000</v>
      </c>
      <c r="D39" s="105"/>
      <c r="E39" s="40" t="s">
        <v>110</v>
      </c>
      <c r="F39" s="38">
        <v>0.72</v>
      </c>
    </row>
    <row r="40" spans="1:6" ht="66" customHeight="1" thickBot="1" x14ac:dyDescent="0.3">
      <c r="A40" s="57">
        <v>2018011000910</v>
      </c>
      <c r="B40" s="56" t="s">
        <v>105</v>
      </c>
      <c r="C40" s="53">
        <v>19934400901</v>
      </c>
      <c r="D40" s="105"/>
      <c r="E40" s="41" t="s">
        <v>110</v>
      </c>
      <c r="F40" s="38">
        <v>0.53</v>
      </c>
    </row>
    <row r="41" spans="1:6" ht="61.5" customHeight="1" thickBot="1" x14ac:dyDescent="0.3">
      <c r="A41" s="57">
        <v>2018011000911</v>
      </c>
      <c r="B41" s="56" t="s">
        <v>98</v>
      </c>
      <c r="C41" s="53">
        <v>28988259461</v>
      </c>
      <c r="D41" s="105"/>
      <c r="E41" s="41" t="s">
        <v>113</v>
      </c>
      <c r="F41" s="37" t="s">
        <v>124</v>
      </c>
    </row>
    <row r="42" spans="1:6" ht="50.25" customHeight="1" thickBot="1" x14ac:dyDescent="0.3">
      <c r="A42" s="57">
        <v>2018011000914</v>
      </c>
      <c r="B42" s="56" t="s">
        <v>107</v>
      </c>
      <c r="C42" s="52">
        <v>36507390992</v>
      </c>
      <c r="D42" s="105"/>
      <c r="E42" s="55" t="s">
        <v>118</v>
      </c>
      <c r="F42" s="64">
        <v>4</v>
      </c>
    </row>
    <row r="43" spans="1:6" ht="77.25" customHeight="1" thickBot="1" x14ac:dyDescent="0.3">
      <c r="A43" s="57">
        <v>2018011000917</v>
      </c>
      <c r="B43" s="56" t="s">
        <v>102</v>
      </c>
      <c r="C43" s="53">
        <v>18095826645</v>
      </c>
      <c r="D43" s="105"/>
      <c r="E43" s="41" t="s">
        <v>113</v>
      </c>
      <c r="F43" s="37" t="s">
        <v>125</v>
      </c>
    </row>
    <row r="44" spans="1:6" ht="73.5" customHeight="1" thickBot="1" x14ac:dyDescent="0.3">
      <c r="A44" s="57">
        <v>2018011000919</v>
      </c>
      <c r="B44" s="56" t="s">
        <v>103</v>
      </c>
      <c r="C44" s="53">
        <v>37994487925</v>
      </c>
      <c r="D44" s="105"/>
      <c r="E44" s="58" t="s">
        <v>110</v>
      </c>
      <c r="F44" s="59">
        <v>0.18</v>
      </c>
    </row>
    <row r="45" spans="1:6" ht="73.5" customHeight="1" thickBot="1" x14ac:dyDescent="0.3">
      <c r="A45" s="131">
        <v>2018011000920</v>
      </c>
      <c r="B45" s="133" t="s">
        <v>100</v>
      </c>
      <c r="C45" s="135">
        <v>17556510305</v>
      </c>
      <c r="D45" s="105"/>
      <c r="E45" s="58" t="s">
        <v>126</v>
      </c>
      <c r="F45" s="37" t="s">
        <v>127</v>
      </c>
    </row>
    <row r="46" spans="1:6" ht="63" customHeight="1" thickBot="1" x14ac:dyDescent="0.3">
      <c r="A46" s="132"/>
      <c r="B46" s="134"/>
      <c r="C46" s="136"/>
      <c r="D46" s="105"/>
      <c r="E46" s="41" t="s">
        <v>116</v>
      </c>
      <c r="F46" s="38">
        <v>0.13</v>
      </c>
    </row>
  </sheetData>
  <mergeCells count="32">
    <mergeCell ref="A29:F29"/>
    <mergeCell ref="D32:D46"/>
    <mergeCell ref="A25:A26"/>
    <mergeCell ref="B25:B26"/>
    <mergeCell ref="C25:C26"/>
    <mergeCell ref="D25:D26"/>
    <mergeCell ref="A45:A46"/>
    <mergeCell ref="B45:B46"/>
    <mergeCell ref="C45:C46"/>
    <mergeCell ref="A20:A21"/>
    <mergeCell ref="B20:B21"/>
    <mergeCell ref="C20:C21"/>
    <mergeCell ref="D20:D21"/>
    <mergeCell ref="A22:A24"/>
    <mergeCell ref="B22:B24"/>
    <mergeCell ref="C22:C24"/>
    <mergeCell ref="D22:D24"/>
    <mergeCell ref="A11:A12"/>
    <mergeCell ref="B11:B12"/>
    <mergeCell ref="C11:C12"/>
    <mergeCell ref="D11:D12"/>
    <mergeCell ref="A17:A18"/>
    <mergeCell ref="B17:B18"/>
    <mergeCell ref="C17:C18"/>
    <mergeCell ref="D17:D18"/>
    <mergeCell ref="A2:F2"/>
    <mergeCell ref="A3:F3"/>
    <mergeCell ref="A5:F5"/>
    <mergeCell ref="A8:A9"/>
    <mergeCell ref="B8:B9"/>
    <mergeCell ref="C8:C9"/>
    <mergeCell ref="D8:D9"/>
  </mergeCells>
  <pageMargins left="0.7" right="0.7" top="0.75" bottom="0.75" header="0.3" footer="0.3"/>
  <pageSetup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Formuladores 2018</vt:lpstr>
      <vt:lpstr>2018-2019</vt:lpstr>
      <vt:lpstr>TRIMESTRE 2 DE 2025</vt:lpstr>
      <vt:lpstr>Proyectos 2019 WEB Trimestre</vt:lpstr>
      <vt:lpstr>Proyectos 2019 WEB II Trimestre</vt:lpstr>
      <vt:lpstr>Proyectos 2019 WEB III Trim</vt:lpstr>
      <vt:lpstr>'Proyectos 2019 WEB II Trimestre'!Área_de_impresión</vt:lpstr>
      <vt:lpstr>'Proyectos 2019 WEB III Trim'!Área_de_impresión</vt:lpstr>
      <vt:lpstr>'Proyectos 2019 WEB Trimestre'!Área_de_impresión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Catalina Cuesta Ruiz</dc:creator>
  <cp:lastModifiedBy>Gerardo Vera Velandia</cp:lastModifiedBy>
  <dcterms:created xsi:type="dcterms:W3CDTF">2018-01-25T20:00:15Z</dcterms:created>
  <dcterms:modified xsi:type="dcterms:W3CDTF">2025-07-09T20:44:51Z</dcterms:modified>
</cp:coreProperties>
</file>