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inhaciendagovco-my.sharepoint.com/personal/jgomeza_minhacienda_gov_co/Documents/Documents/1. Profesional 2044-11/1.PIA 2025/ARL - 2025/2025 -ARL-67 - Seguimiento PMA con corte a noviembre de 2025/08. Publicacion/"/>
    </mc:Choice>
  </mc:AlternateContent>
  <xr:revisionPtr revIDLastSave="0" documentId="8_{B2EEE535-7C5C-42DE-ACA9-0E5785BD27F7}" xr6:coauthVersionLast="47" xr6:coauthVersionMax="47" xr10:uidLastSave="{00000000-0000-0000-0000-000000000000}"/>
  <bookViews>
    <workbookView xWindow="-110" yWindow="-110" windowWidth="19420" windowHeight="10300" xr2:uid="{00000000-000D-0000-FFFF-FFFF00000000}"/>
  </bookViews>
  <sheets>
    <sheet name="PMA" sheetId="1" r:id="rId1"/>
  </sheets>
  <definedNames>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 r="L14" i="1"/>
  <c r="L21" i="1"/>
  <c r="L11" i="1" l="1"/>
  <c r="L17" i="1"/>
  <c r="L19" i="1"/>
  <c r="L24" i="1"/>
  <c r="L27" i="1"/>
  <c r="L30" i="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I29" i="1"/>
  <c r="I28" i="1"/>
  <c r="F69" i="1"/>
  <c r="I27" i="1"/>
  <c r="I26" i="1"/>
  <c r="I25" i="1"/>
  <c r="F68" i="1"/>
  <c r="I24" i="1"/>
  <c r="I23" i="1"/>
  <c r="I22" i="1"/>
  <c r="I21" i="1"/>
  <c r="I20" i="1"/>
  <c r="F66" i="1"/>
  <c r="I19" i="1"/>
  <c r="I18" i="1"/>
  <c r="F65" i="1"/>
  <c r="I17" i="1"/>
  <c r="I16" i="1"/>
  <c r="I15" i="1"/>
  <c r="F64" i="1"/>
  <c r="I14" i="1"/>
  <c r="I13" i="1"/>
  <c r="I12" i="1"/>
  <c r="F63" i="1"/>
  <c r="I11"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AA9" authorId="0" shapeId="0" xr:uid="{CCD8264B-9181-473A-A138-EAE80525CBF4}">
      <text>
        <r>
          <rPr>
            <sz val="9"/>
            <color indexed="81"/>
            <rFont val="Tahoma"/>
            <family val="2"/>
          </rPr>
          <t xml:space="preserve">Dejar las observaciones frente al cumplimiento y efectividad de las tareas implementadas. 
</t>
        </r>
      </text>
    </comment>
    <comment ref="AC9" authorId="0" shapeId="0" xr:uid="{00000000-0006-0000-0000-000001000000}">
      <text>
        <r>
          <rPr>
            <sz val="9"/>
            <color indexed="81"/>
            <rFont val="Tahoma"/>
            <family val="2"/>
          </rPr>
          <t xml:space="preserve">Dejar las observaciones frente al cumplimiento y efectividad de las tareas implementadas. 
</t>
        </r>
      </text>
    </comment>
    <comment ref="AE9" authorId="1" shapeId="0" xr:uid="{00000000-0006-0000-0000-000002000000}">
      <text>
        <r>
          <rPr>
            <b/>
            <sz val="9"/>
            <color indexed="81"/>
            <rFont val="Tahoma"/>
            <family val="2"/>
          </rPr>
          <t xml:space="preserve">Fecha en que se cierra completamente el hallazgo
</t>
        </r>
      </text>
    </comment>
    <comment ref="AF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<sst xmlns="http://schemas.openxmlformats.org/spreadsheetml/2006/main" count="523" uniqueCount="228">
  <si>
    <t xml:space="preserve">Entidad: </t>
  </si>
  <si>
    <t>Ministerio de Hacienda y Crédito Público</t>
  </si>
  <si>
    <t xml:space="preserve">NIT: </t>
  </si>
  <si>
    <t>899.999.090-2</t>
  </si>
  <si>
    <t xml:space="preserve">Representante Legal: </t>
  </si>
  <si>
    <t xml:space="preserve">Germán Ávila Plazas </t>
  </si>
  <si>
    <t xml:space="preserve">Fecha de iniciación: </t>
  </si>
  <si>
    <t>Responsable del proceso:</t>
  </si>
  <si>
    <t>Ingrid Johanna Fuentes Morales</t>
  </si>
  <si>
    <t>Fecha de finalización:</t>
  </si>
  <si>
    <t xml:space="preserve">Cargo: </t>
  </si>
  <si>
    <t>Coordinador Grupo de Gestión de Información y de Relación con el Ciudadano</t>
  </si>
  <si>
    <t>Fecha y número de Acta de aprobación del PMA</t>
  </si>
  <si>
    <t>Plan de Mejoramiento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</si>
  <si>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</si>
  <si>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</si>
  <si>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</si>
  <si>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</si>
  <si>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</si>
  <si>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</si>
  <si>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</si>
  <si>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</si>
  <si>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</si>
  <si>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</si>
  <si>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</si>
  <si>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</si>
  <si>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</si>
  <si>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</si>
  <si>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</si>
  <si>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</si>
  <si>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</si>
  <si>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</si>
  <si>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</si>
  <si>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DESCRIPCIÓN DE AVANCES MARZO A MAYO DE 2024</t>
  </si>
  <si>
    <t>DESCRIPCIÓN DE AVANCES JUNIO A AGOSTO DE 2024</t>
  </si>
  <si>
    <t>DESCRIPCIÓN DE AVANCES SEPTIEMBRE A NOVIEMBRE DE 2024</t>
  </si>
  <si>
    <t>DESCRIPCIÓN DE AVANCES DICIEMBRE DE 2024 A FEBRERO DE 2025</t>
  </si>
  <si>
    <t>DESCRIPCIÓN DE AVANCES SEPTIEMBRE A NOVIEMBRE DE 2025</t>
  </si>
  <si>
    <t>EVIDENCIAS</t>
  </si>
  <si>
    <t>AREAS Y PERSONAS RESPONSABLES</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</si>
  <si>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</si>
  <si>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</si>
  <si>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</si>
  <si>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</si>
  <si>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</si>
  <si>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</si>
  <si>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</si>
  <si>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</si>
  <si>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</si>
  <si>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</si>
  <si>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</si>
  <si>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</si>
  <si>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</si>
  <si>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</si>
  <si>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</si>
  <si>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t xml:space="preserve">* Hallazgo superado </t>
  </si>
  <si>
    <t>Grupo de Gestión de Información y de Relación con El Ciudadano</t>
  </si>
  <si>
    <t>T2</t>
  </si>
  <si>
    <t>Iniciar la recepción de los archivos de gestión por oficina, conforme con el cronograma de entrega definido.</t>
  </si>
  <si>
    <t>Actas de Centralización de Archivos de Gestión</t>
  </si>
  <si>
    <t>Se realizó la transferencia de la documentacion. Es preciso anotar que durante el ejercicio se identificó que el Grupo de Investigacion y Desarrollo no genera documentacion fisica.</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</si>
  <si>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</si>
  <si>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</si>
  <si>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</si>
  <si>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</si>
  <si>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</si>
  <si>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</si>
  <si>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De acuerdo a los compromisos adquiridos en la Mesa de Trabajo del pasado 27 de febrero de 2024, se remiten las evidencias que se relacionan en el siguiente recuadro.              </t>
  </si>
  <si>
    <t>Teniendo en cuenta la comunicación remitida por el Archivo General de la Nación -AGN, el 14 de enero de 2025, se da por superado el hallazgo. Para cerrar esta  tarea, en el reporte del PMA, comprendido para el trimestre de diciembre de 2024 a febrero de 2025, se remitió el  Procedimiento de Entrega de Documentos por Desvinculación, traslado de funcionarios o por cesión, finalización del Contrato de Prestación de Servicios, el cual se encuentra en el SMGI con el código Apo.1.4 Pro.10.</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</si>
  <si>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</si>
  <si>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</si>
  <si>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</si>
  <si>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</si>
  <si>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El 19 de agosto se envio memorando 3-2022-011147 por parte de la Subdireccion de Servicios y de Relacion con el Ciudadano</t>
  </si>
  <si>
    <t>Secretaría General
Subdirección de Servicios y de Relación con el Ciudadano
Grupo de Gestión de Información y de Relación con el Ciudadano</t>
  </si>
  <si>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</si>
  <si>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</si>
  <si>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</si>
  <si>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</si>
  <si>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</si>
  <si>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</si>
  <si>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</si>
  <si>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t xml:space="preserve">* Se realizó seguimiento del avance de los expedientes que han sido objeto de intervención en el ùltimo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</si>
  <si>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ùltimo trimestre (diciembre de 2023 a febrero de 2024) por parte de la Oficina de Control Disciplinario Interno -OCDI. 
</t>
  </si>
  <si>
    <t xml:space="preserve">* Se realizó seguimiento del avance de los expedientes que han sido objeto de intervención en el ùltimo trimestre (marzo a mayo de 2024) por parte de la Oficina de Control Disciplinario Interno -OCDI.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</si>
  <si>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</si>
  <si>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Adelantar los planes de revisión interna por vigencia.</t>
  </si>
  <si>
    <t>Informes de Auditoría Interna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</si>
  <si>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</si>
  <si>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Se realizó acompañamiento a la ODCI el día 24 de febrero, con la finalidad de realizar seguimiento al avance de la organización de la información. </t>
  </si>
  <si>
    <t>Se realizó seguimiento del avance de los expedientes que han sido objeto de intervención en el ùltimo trimestre (junio a agosto de 2023) por parte de la Oficina de Control Disciplinario Interno -OCDI.</t>
  </si>
  <si>
    <t>Se realizó seguimiento del avance de los expedientes que han sido objeto de intervención en el ùltimo trimestre septiembre a noviembre de 2023) por parte de la Oficina de Control Disciplinario Interno -OCDI.</t>
  </si>
  <si>
    <t>Oficina de Control Interno</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</si>
  <si>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</si>
  <si>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</si>
  <si>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</si>
  <si>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</si>
  <si>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</si>
  <si>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</si>
  <si>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</si>
  <si>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 xml:space="preserve">No se remite evidencia, ya que de acuerdo a la comunicación emitida por el Archivo General de la Nación del 28 de mayo de 2024 y con radicado del Ministerio de Hacienda 1-2024-047595, este hallazgo ya se dio por superado. </t>
  </si>
  <si>
    <t>M3</t>
  </si>
  <si>
    <t>Adelantar actividades de capacitación y sensibilización en los temas acordados</t>
  </si>
  <si>
    <t>Piezas Informativas
Planillas de Asistencia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</si>
  <si>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</si>
  <si>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</si>
  <si>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</si>
  <si>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Grupo de Gestión de Información y de Relación con El Ciudadano
Grupo de Competencias y Desarrollo Humano</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</si>
  <si>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</si>
  <si>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</si>
  <si>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</si>
  <si>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</si>
  <si>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</si>
  <si>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</si>
  <si>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 xml:space="preserve">No se remite evidencia, ya que de acuerdo a la comunicación emitida por el Archivo General de la Nación del 28 de mayo de 2024 y con radicado del Ministerio de Hacienda 1-2024-047595 , este hallazgo ya se dio por superado. </t>
  </si>
  <si>
    <t>Grupo de Gestión de Información y de Relación con El Ciudadano.
Grupo de Competencias y Desarrollo Humano.</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</si>
  <si>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</si>
  <si>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</si>
  <si>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</si>
  <si>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r>
      <rPr>
        <b/>
        <sz val="10"/>
        <color rgb="FF000000"/>
        <rFont val="Arial"/>
        <family val="2"/>
      </rPr>
      <t xml:space="preserve">Intervención de fondos documentales acumulados
</t>
    </r>
    <r>
      <rPr>
        <sz val="10"/>
        <color rgb="FF00000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</si>
  <si>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</si>
  <si>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</si>
  <si>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</si>
  <si>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</si>
  <si>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</si>
  <si>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junio a agosto de 2025, teniendo en cuenta que la actividad culminó en el</t>
    </r>
    <r>
      <rPr>
        <b/>
        <sz val="10"/>
        <color theme="1"/>
        <rFont val="Arial"/>
        <family val="2"/>
      </rPr>
      <t xml:space="preserve"> mes de septiembre de 2022.</t>
    </r>
  </si>
  <si>
    <t>Grupo de Gestión de Información y de Relación con El Ciudadano
Oficina Asesora de Planeación</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</si>
  <si>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</si>
  <si>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</si>
  <si>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</si>
  <si>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</si>
  <si>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r>
      <t>A partir del día 04 de octubre de 2023, se comezó a ejecutar el Contrato de Prestación de Servicios No. 3.419-2023, cuyo objeto es:  "Prestar los Servicios profesionales para elaborar el documento de Historia Institucional con fines archívísticos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</si>
  <si>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</si>
  <si>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Se remite Estudio Previo, en proceso de estructuración.</t>
  </si>
  <si>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theme="1"/>
        <rFont val="Arial"/>
        <family val="2"/>
      </rPr>
      <t>1.</t>
    </r>
    <r>
      <rPr>
        <sz val="10"/>
        <color theme="1"/>
        <rFont val="Arial"/>
        <family val="2"/>
      </rPr>
      <t xml:space="preserve">Recopilación normativa, como soporte para la estructuración de las etapas 1,2 y 3.
</t>
    </r>
    <r>
      <rPr>
        <b/>
        <sz val="10"/>
        <color theme="1"/>
        <rFont val="Arial"/>
        <family val="2"/>
      </rPr>
      <t>2.</t>
    </r>
    <r>
      <rPr>
        <sz val="10"/>
        <color theme="1"/>
        <rFont val="Arial"/>
        <family val="2"/>
      </rPr>
      <t xml:space="preserve">Estructuración de la línea de tiempo, identificando 7 etapas, desde la vigencia de 1886 a 1995.
</t>
    </r>
    <r>
      <rPr>
        <b/>
        <sz val="10"/>
        <color theme="1"/>
        <rFont val="Arial"/>
        <family val="2"/>
      </rPr>
      <t>3.</t>
    </r>
    <r>
      <rPr>
        <sz val="10"/>
        <color theme="1"/>
        <rFont val="Arial"/>
        <family val="2"/>
      </rPr>
      <t xml:space="preserve"> Cuadros evolutivos.
</t>
    </r>
  </si>
  <si>
    <t xml:space="preserve">Como avance del levantamiento de las Tablas de Valoración Documental, se remiten los soportes que se refieren en la columna Y. </t>
  </si>
  <si>
    <t>Como evidencias del avance de esta actividad se remiten los siguientes soportes: 
- Informe de actividades trimestre de septiembre a noviembre de 2025, en el marco de elaboración de las Tablas de Valoración Documental -TVD. 
- Clausulados del equipo interdisciplinario de TVD: 
Contrato 3.378-2025 Natalia Loaiza
Contrato 3.379-2025 Dumar Gutiérrez
Contrato 3.423-2025 Margarita Pulgarín</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</si>
  <si>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</si>
  <si>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</si>
  <si>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</si>
  <si>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</si>
  <si>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Para el trimestre de marzo a mayo de 2024, no se presenta avance </t>
  </si>
  <si>
    <t xml:space="preserve">Para el trimestre de junio a agosto de 2024, no se presenta avance. </t>
  </si>
  <si>
    <t xml:space="preserve">Para el trimestre de septiembre a noviembre de 2024, no se presenta avance </t>
  </si>
  <si>
    <t>Trazabilidad solicitud cambio de fechas de la ACCIÓN 5 M2 Y M3</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</si>
  <si>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</si>
  <si>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</si>
  <si>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</si>
  <si>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</si>
  <si>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No se reporta evidencia para el trimestre septiembre a noviembre de 2025, teniendo en cuenta que la actividad culminó en el </t>
    </r>
    <r>
      <rPr>
        <b/>
        <sz val="10"/>
        <color theme="1"/>
        <rFont val="Arial"/>
        <family val="2"/>
      </rPr>
      <t xml:space="preserve">mes de junio de 2022. </t>
    </r>
  </si>
  <si>
    <t>Se inició y finalizó la transferencia de los archivos de gestión.</t>
  </si>
  <si>
    <r>
      <t xml:space="preserve">No se reporta evidencia para el trimestre de septiembre a noviembre de 2025,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</si>
  <si>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</si>
  <si>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</si>
  <si>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</si>
  <si>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</si>
  <si>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</si>
  <si>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</si>
  <si>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</si>
  <si>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theme="1"/>
        <rFont val="Arial"/>
        <family val="2"/>
      </rPr>
      <t xml:space="preserve">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t>
    </r>
    <r>
      <rPr>
        <b/>
        <sz val="10"/>
        <color theme="1"/>
        <rFont val="Arial"/>
        <family val="2"/>
      </rPr>
      <t xml:space="preserve">
* </t>
    </r>
    <r>
      <rPr>
        <sz val="10"/>
        <color theme="1"/>
        <rFont val="Arial"/>
        <family val="2"/>
      </rPr>
      <t xml:space="preserve">En cuanto a las demás dependencias, aún se está realizando el proceso de clasificación y ordenación de los mismos. Como evidencia de lo anterior, se adjuntan los inventarios documentales. Es de aclarar que,los Formatos de Inventario Documental, a la fecha no se encuentran totalmente diligenciados, toda vez que es una actividad en la que se trabaja diariamente. </t>
    </r>
  </si>
  <si>
    <t xml:space="preserve">Esta actividad se culminó,de acuerdo con lo relacionado con el cuadro de volumetría. 
Para lo concerniente a la organización de la información de la Oficina de Control Disciplinario Interno-OCDI, esta actividad se culminó. Razón por la cual se adjunta cuadro con la información correspondiente. </t>
  </si>
  <si>
    <t>No se reporta evidencia para el para el trimestre de septiembre a noviembre de 2025</t>
  </si>
  <si>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</si>
  <si>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</si>
  <si>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</si>
  <si>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r>
      <t>*No se reporta evidencia para el para el trimestre de septiembre a noviembre de 2025,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</si>
  <si>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</si>
  <si>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</si>
  <si>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</si>
  <si>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</si>
  <si>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r>
      <t xml:space="preserve">* No se reporta evidencia para el trimestre de septiembre a noviembre de 20255, teniendo en cuenta que la actividad culminó en el </t>
    </r>
    <r>
      <rPr>
        <b/>
        <sz val="10"/>
        <color theme="1"/>
        <rFont val="Arial"/>
        <family val="2"/>
      </rPr>
      <t xml:space="preserve">mes de agosto de 2024. </t>
    </r>
  </si>
  <si>
    <t>Grupo de Gestión de Información y de Relación con El Ciudadano
Oficina de Control Interno</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</si>
  <si>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</si>
  <si>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r>
      <t>* No se reporta evidencia para el trimestre de septiembre a noviembre de 2025,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</si>
  <si>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</si>
  <si>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</si>
  <si>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</si>
  <si>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</si>
  <si>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</si>
  <si>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</si>
  <si>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</si>
  <si>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</si>
  <si>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</si>
  <si>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</si>
  <si>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</si>
  <si>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</si>
  <si>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</si>
  <si>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</si>
  <si>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</si>
  <si>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</si>
  <si>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</si>
  <si>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</si>
  <si>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</si>
  <si>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</si>
  <si>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</si>
  <si>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</si>
  <si>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</si>
  <si>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</si>
  <si>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</si>
  <si>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</si>
  <si>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</si>
  <si>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</si>
  <si>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</si>
  <si>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</si>
  <si>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</si>
  <si>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</si>
  <si>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No se realizó seguimiento a esta tarea toda  vez, que  se cumplió con corte a 31 de agosto de 2022</t>
  </si>
  <si>
    <t xml:space="preserve">No se realizó seguimiento a esta tarea toda  vez, que  se cumplió con corte a 31 de agosto de 2022 fue reportada su ejecución en el marco del seguimiento remitido al AGN correspondiente al periodo comprendido entre junio a agosto de 2022. </t>
  </si>
  <si>
    <t>No se realizó seguimiento a esta tarea toda  vez, que  se cumplió con corte a 28 de febrero de 2025</t>
  </si>
  <si>
    <t xml:space="preserve">Informe de seguimiento al PMA con corte del 1ro de diciembre de 2024 al 28 de febrero de 2025 fue reportada su ejecución en el marco del seguimiento remitido al AGN correspondiente al periodo comprendido entre diciembre de 2024 a febrero de 2025. </t>
  </si>
  <si>
    <t xml:space="preserve">No se realizó seguimiento a esta tarea toda  vez, que  se cumplió con corte a 31 de agosto de 2024. </t>
  </si>
  <si>
    <t xml:space="preserve">No se realizó seguimiento a esta tarea toda  vez, que  se cumplió con corte a 31 de agosto de 2024 y fue reportada su ejecución en el marco del seguimiento remitido al AGN correspondiente al periodo comprendido entre junio a agosto de 2024. </t>
  </si>
  <si>
    <t xml:space="preserve">No se realizó seguimiento a esta tarea toda  vez, que  se cumplió con corte a 31 de mayo de 2024. </t>
  </si>
  <si>
    <t xml:space="preserve">No se realizó seguimiento a esta tarea toda  vez, que  se cumplió con corte a 31 de mayo de 2024 y fue reportada su ejecución en el marco del seguimiento remitido al AGN correspondiente al periodo comprendido entre marzo a mayo de 2024. </t>
  </si>
  <si>
    <t>No se realizó seguimiento a esta tarea toda  vez, que  se cumplió con corte a 31 de agosto de 2022.</t>
  </si>
  <si>
    <t xml:space="preserve">Informe de seguimiento al PMA - periodo septiembre a noviembre de 2025 </t>
  </si>
  <si>
    <r>
      <t xml:space="preserve">El área responsable no suministró información relacionada con la ejecución de actividades en el marco de la tarea para el periodo evaluado, comentó que se espera revisar su alcance y fecha en una mesa técnica que la Entidad solicitó al AGN, mediante radicado 2-2024-043133 del 13 de agosto de 2025. 
De acuerdo con lo anterior, se reitera la </t>
    </r>
    <r>
      <rPr>
        <b/>
        <sz val="10"/>
        <color theme="1"/>
        <rFont val="Arial"/>
        <family val="2"/>
      </rPr>
      <t>recomendación</t>
    </r>
    <r>
      <rPr>
        <sz val="10"/>
        <color theme="1"/>
        <rFont val="Arial"/>
        <family val="2"/>
      </rPr>
      <t xml:space="preserve">  de evaluar la pertinencia de seguir adelantando las acciones correspondientes que permitan asegurar el cumplimiento de los compromisos de acuerdo con lo programado y en los términos establecidos y/o oportunamente modificar los plazos o alcance definidos, con el objetivo de que no se presenten incumplimientos del plan por parte del MHCP, así como, que se ponga en conocimiento ante el CIGD acerca de tal riesgo para que dicha instancia en calidad de máxima institucionalidad del Sistema de Gestión Institucional defina las acciones que proceden. </t>
    </r>
  </si>
  <si>
    <r>
      <t xml:space="preserve">No se realizó seguimiento a la tarea, toda  vez que de acuerdo con el oficio No. 1-2025-02983 del 07/04/2025 enviado a la Entidad por parte del Archivo General de la Nación AGN, el Hallazgo No. 5 </t>
    </r>
    <r>
      <rPr>
        <i/>
        <sz val="10"/>
        <color theme="1"/>
        <rFont val="Arial"/>
        <family val="2"/>
      </rPr>
      <t>Organización de Archivos de Gestión fue superado,</t>
    </r>
    <r>
      <rPr>
        <sz val="10"/>
        <color theme="1"/>
        <rFont val="Arial"/>
        <family val="2"/>
      </rPr>
      <t xml:space="preserve"> en razón a que el AGN consideró que la muestra entregada fue adecuada y pertinente para el requerimiento específico formulado en el seguimiento anterior. </t>
    </r>
  </si>
  <si>
    <t xml:space="preserve">No se realizó seguimiento a esta tarea toda  vez, que  se cumplió con corte a mayo de 2025. </t>
  </si>
  <si>
    <t xml:space="preserve">No se realizó seguimiento a esta tarea toda  vez, que  se cumplió con corte a 31 de agosto de 2024 fue reportada su ejecución en el marco del seguimiento remitido al AGN correspondiente al periodo comprendido entre junio a agosto de 2024. </t>
  </si>
  <si>
    <t>No se realizó seguimiento a esta tarea toda  vez, que  se cumplió con corte a 28 de febrero de 2023.</t>
  </si>
  <si>
    <t xml:space="preserve">No se realizó seguimiento a esta tarea toda  vez, que  se cumplió con corte a 28 de febrero de 2023 fue reportada su ejecución en el marco del seguimiento remitido al AGN correspondiente al periodo comprendido entre diciembre de 2022 a febrero de 2023. </t>
  </si>
  <si>
    <r>
      <t xml:space="preserve">En el marco del seguimiento al cumplimiento de las actividades del Plan de Mejoramiento Archivístico, se remitió el </t>
    </r>
    <r>
      <rPr>
        <i/>
        <sz val="10"/>
        <color theme="1"/>
        <rFont val="Arial"/>
        <family val="2"/>
      </rPr>
      <t>Informe de Actividades Elaboración de Tablas de Valoración Documental TVD junio a agosto de 2025,</t>
    </r>
    <r>
      <rPr>
        <sz val="10"/>
        <color theme="1"/>
        <rFont val="Arial"/>
        <family val="2"/>
      </rPr>
      <t xml:space="preserve"> que relaciona avances del 80% alcanzados con ocasión a siete (7) temáticas, a saber: 
1. Historia Institucional 
2. Memoria Descriptiva
3. Inventarios Documentales 
4. Cuadros de Clasificación Documental -CCD
5. Organigramas 
6.Normatividad 
7. Tablas de Valoración Documental - TVD 
A su vez, se revisó el informe de ejecución de junio de 2025 del contrato 3.233-2025 aprobado por la Entidad, en el que de igual forma se reportó por parte del proveedor un avance del 80% en los productos de historia institucional, valoración secundaria, disposición final y memoria descriptiva correspondiente a la etapa IV y un avance del 30% en los productos de historia institucional, valoración secundaria, disposición final y Memoria descriptiva correspondiente a la etapa V.
</t>
    </r>
  </si>
  <si>
    <t xml:space="preserve">Informe de seguimiento al PMA - periodo junio a agosto de 2025 </t>
  </si>
  <si>
    <t>Decimo tercer Seguimiento Control Interno a 31 de agosto de 2025</t>
  </si>
  <si>
    <t>Decimo cuarto Seguimiento Control Interno a 30 de noviembre de 2025</t>
  </si>
  <si>
    <r>
      <t xml:space="preserve">En el marco del seguimiento al cumplimiento de las actividades del Plan de Mejoramiento Archivístico, se remitió el </t>
    </r>
    <r>
      <rPr>
        <i/>
        <sz val="10"/>
        <color theme="1"/>
        <rFont val="Arial"/>
        <family val="2"/>
      </rPr>
      <t>Informe de Actividades Elaboración de Tablas de Valoración Documental TVD septiembre a noviembre de 2025,</t>
    </r>
    <r>
      <rPr>
        <sz val="10"/>
        <color theme="1"/>
        <rFont val="Arial"/>
        <family val="2"/>
      </rPr>
      <t xml:space="preserve"> que relaciona avances  alcanzados con ocasión a cinco (5) temáticas, a saber: 
1. Inventarios Documentales
2. Valoración Secundaria
3. Memoria Descriptiva
4. Normatividad
5. Historia Institucional.
Se observaron evidencias distribuidas en expedientes, así: 
01. TVD-2024
03. Histiria_Daniel_2006
04. Historia Institucional - Inicial 
05. Asistencias Técnicas
06. Revisión Inventarios Documentales en estado natural
07. TRD_1999
09. Plan Integral de Archivos
El avance reportado de los cinco (5) productos por parte del  Grupo de Gestión de Información y de Relación con el Ciudadano, le aportan principalmente al
Proceso de asignación de oficinas productoras a cada serie de manera integral.
Cumplimiento de la valoración secundaria de los periodos 7 y 8 de la etapa IV (agrupaciones documentales)  
Completitud al análisis de las normas , periodo único de la etapa VI y;
Completitud etapa I periodos 1,2 , organigramas; Completitud historia instucional  periodos 1y2 de la etapa V y; Completitud contexto histórico y la evolución orgánico funcional, etapa V periodo 3.
En concordancia con lo anterior, dieciocho (18) de las diecinueve (19) tareas previstas en el PMA se encuentran ejecutadas, lo que representa un avance del 96,67 %.</t>
    </r>
  </si>
  <si>
    <r>
      <t>El área responsable suministró información relacionada con la ejecución de actividades en el marco de la tarea de elaboración de las Tablas de Valoración Documental, septiembre a noviembre de 2025, que relaciona avances del 90% alcanzados con ocasión a cinco (5) temáticas, a saber: 1. Inventarios Documentales 2. Valoración Secundaria 3. Memoria Descriptiva 4. Normatividad 5. Historia Institucional Se observaron evidencias distribuidas en expedientes, así: 01. TVD-2024 03. Histiria_Daniel_2006 04. Historia Institucional - Inicial 05. Asistencias Técnicas 06. Revisión Inventarios Documentales en estado natural 07. TRD_1999 09. Plan Integral de Archivos 
Durante el periodo evaluado el área responsable  manifestó que en lo relacionado con p</t>
    </r>
    <r>
      <rPr>
        <i/>
        <sz val="10"/>
        <color theme="1"/>
        <rFont val="Arial"/>
        <family val="2"/>
      </rPr>
      <t>resentar para convalidación ante el AGN las Tablas de Valoración Documental del Ministerio de Hacienda y Crédito Público</t>
    </r>
    <r>
      <rPr>
        <sz val="10"/>
        <color theme="1"/>
        <rFont val="Arial"/>
        <family val="2"/>
      </rPr>
      <t xml:space="preserve">. se espera revisar el alcance y la fecha de dicha tarea en una mesa técnica solicitada por la Entidad al Archivo General de la Nación (AGN), mediante radicado No. 2-2024-043133 del 13 de agosto de 2025, respecto de la cual no se ha recibido respuesta. 
En atención a lo anterior, </t>
    </r>
    <r>
      <rPr>
        <b/>
        <sz val="10"/>
        <color theme="1"/>
        <rFont val="Arial"/>
        <family val="2"/>
      </rPr>
      <t>se reafirma la recomendación</t>
    </r>
    <r>
      <rPr>
        <sz val="10"/>
        <color theme="1"/>
        <rFont val="Arial"/>
        <family val="2"/>
      </rPr>
      <t xml:space="preserve"> a la Subdirección de Servicios y de Relación con el Ciudadano, de analizar la conveniencia de reiterar formalmente la solicitud ante el AGN mediante comunicación oficial, asegurando la trazabilidad del trámite. En caso de persistir la falta de respuesta y, evaluar la pertinencia de escalar la situación al Comité Institucional de Gestión y Desempeño (CIGD) y dejar constancia en acta de las gestiones realizadas, con el fin de respaldar la toma de decisiones y garantizar el cumplimiento normativo.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</si>
</sst>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20"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i/>
      <sz val="10"/>
      <color theme="1"/>
      <name val="Arial"/>
      <family val="2"/>
    </font>
    <font>
      <sz val="10"/>
      <color rgb="FF000000"/>
      <name val="Arial"/>
      <family val="2"/>
    </font>
    <font>
      <b/>
      <sz val="10"/>
      <color rgb="FF000000"/>
      <name val="Arial"/>
      <family val="2"/>
    </font>
    <font>
      <sz val="10"/>
      <color rgb="FF000000"/>
      <name val="Arial"/>
      <charset val="1"/>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67">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5" fillId="2" borderId="2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1" fillId="0" borderId="29" xfId="0" applyFont="1" applyBorder="1" applyAlignment="1">
      <alignment horizontal="justify" vertical="center" wrapText="1"/>
    </xf>
    <xf numFmtId="0" fontId="11" fillId="0" borderId="31" xfId="0" applyFont="1" applyBorder="1" applyAlignment="1">
      <alignment horizontal="justify" vertical="top" wrapText="1"/>
    </xf>
    <xf numFmtId="0" fontId="11" fillId="0" borderId="8" xfId="0" applyFont="1" applyBorder="1" applyAlignment="1">
      <alignment horizontal="justify" vertical="top" wrapText="1"/>
    </xf>
    <xf numFmtId="0" fontId="11" fillId="0" borderId="32" xfId="0" applyFont="1" applyBorder="1" applyAlignment="1">
      <alignment horizontal="justify" vertical="top" wrapText="1"/>
    </xf>
    <xf numFmtId="0" fontId="11" fillId="0" borderId="29" xfId="0" applyFont="1" applyBorder="1" applyAlignment="1">
      <alignment horizontal="justify" vertical="top" wrapText="1"/>
    </xf>
    <xf numFmtId="0" fontId="11" fillId="0" borderId="30"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4" xfId="0" applyFont="1" applyBorder="1" applyAlignment="1">
      <alignment horizontal="justify" vertical="center" wrapText="1"/>
    </xf>
    <xf numFmtId="0" fontId="11" fillId="0" borderId="16" xfId="0" applyFont="1" applyBorder="1" applyAlignment="1">
      <alignment horizontal="justify" vertical="top" wrapText="1"/>
    </xf>
    <xf numFmtId="0" fontId="11" fillId="0" borderId="17" xfId="0" applyFont="1" applyBorder="1" applyAlignment="1">
      <alignment horizontal="justify" vertical="top" wrapText="1"/>
    </xf>
    <xf numFmtId="0" fontId="11" fillId="0" borderId="35" xfId="0" applyFont="1" applyBorder="1" applyAlignment="1">
      <alignment horizontal="justify" vertical="top" wrapText="1"/>
    </xf>
    <xf numFmtId="0" fontId="11" fillId="0" borderId="14"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29"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0" fontId="11" fillId="5" borderId="29" xfId="0" applyFont="1" applyFill="1" applyBorder="1" applyAlignment="1">
      <alignment horizontal="justify" vertical="center" wrapText="1"/>
    </xf>
    <xf numFmtId="0" fontId="11" fillId="5" borderId="30" xfId="0" applyFont="1" applyFill="1" applyBorder="1" applyAlignment="1">
      <alignment horizontal="justify" vertical="center" wrapText="1"/>
    </xf>
    <xf numFmtId="0" fontId="11" fillId="5" borderId="29" xfId="0" applyFont="1" applyFill="1" applyBorder="1" applyAlignment="1">
      <alignment horizontal="justify" vertical="top" wrapText="1"/>
    </xf>
    <xf numFmtId="14" fontId="11" fillId="5" borderId="29" xfId="0" applyNumberFormat="1" applyFont="1" applyFill="1" applyBorder="1" applyAlignment="1">
      <alignment horizontal="center" vertical="center" wrapText="1"/>
    </xf>
    <xf numFmtId="1" fontId="11" fillId="5" borderId="29" xfId="0" applyNumberFormat="1" applyFont="1" applyFill="1" applyBorder="1" applyAlignment="1">
      <alignment horizontal="center" vertical="center" wrapText="1"/>
    </xf>
    <xf numFmtId="0" fontId="11" fillId="5" borderId="29" xfId="0" applyFont="1" applyFill="1" applyBorder="1" applyAlignment="1" applyProtection="1">
      <alignment horizontal="center" vertical="center" wrapText="1"/>
      <protection locked="0"/>
    </xf>
    <xf numFmtId="14"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10" fontId="11" fillId="5"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6" borderId="29" xfId="0" applyFont="1" applyFill="1" applyBorder="1" applyAlignment="1">
      <alignment horizontal="justify" vertical="top" wrapText="1"/>
    </xf>
    <xf numFmtId="14" fontId="9" fillId="6" borderId="29" xfId="0" applyNumberFormat="1" applyFont="1" applyFill="1" applyBorder="1" applyAlignment="1">
      <alignment horizontal="center" vertical="center" wrapText="1"/>
    </xf>
    <xf numFmtId="1" fontId="9" fillId="6" borderId="29" xfId="0" applyNumberFormat="1" applyFont="1" applyFill="1" applyBorder="1" applyAlignment="1">
      <alignment horizontal="center" vertical="center" wrapText="1"/>
    </xf>
    <xf numFmtId="10" fontId="9" fillId="6" borderId="29" xfId="0" applyNumberFormat="1" applyFont="1" applyFill="1" applyBorder="1" applyAlignment="1">
      <alignment horizontal="center" vertical="center" wrapText="1"/>
    </xf>
    <xf numFmtId="0" fontId="9" fillId="6" borderId="29"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11" fillId="5" borderId="14" xfId="0" applyFont="1" applyFill="1" applyBorder="1" applyAlignment="1">
      <alignment horizontal="justify" vertical="top" wrapText="1"/>
    </xf>
    <xf numFmtId="0" fontId="11" fillId="5" borderId="37"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9" fillId="5" borderId="37" xfId="0" applyFont="1" applyFill="1" applyBorder="1" applyAlignment="1">
      <alignment horizontal="justify" vertical="top" wrapText="1"/>
    </xf>
    <xf numFmtId="0" fontId="9" fillId="5" borderId="1" xfId="0" applyFont="1" applyFill="1" applyBorder="1" applyAlignment="1">
      <alignment horizontal="justify" vertical="top" wrapText="1"/>
    </xf>
    <xf numFmtId="10" fontId="11" fillId="5" borderId="29" xfId="0"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5" borderId="4" xfId="0" applyFont="1" applyFill="1" applyBorder="1" applyAlignment="1">
      <alignment horizontal="left" vertical="top" wrapText="1"/>
    </xf>
    <xf numFmtId="10" fontId="11" fillId="0" borderId="29" xfId="0" applyNumberFormat="1" applyFont="1" applyBorder="1" applyAlignment="1">
      <alignment horizontal="center" vertical="center" wrapText="1"/>
    </xf>
    <xf numFmtId="0" fontId="11" fillId="5" borderId="30" xfId="0"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0" fontId="11" fillId="5" borderId="12" xfId="0" applyFont="1" applyFill="1" applyBorder="1" applyAlignment="1">
      <alignment horizontal="justify" vertical="center" wrapText="1"/>
    </xf>
    <xf numFmtId="0" fontId="11" fillId="5" borderId="12" xfId="0" applyFont="1" applyFill="1" applyBorder="1" applyAlignment="1">
      <alignment horizontal="left" vertical="center" wrapText="1"/>
    </xf>
    <xf numFmtId="0" fontId="11" fillId="5" borderId="21" xfId="0" applyFont="1" applyFill="1" applyBorder="1" applyAlignment="1">
      <alignment horizontal="justify" vertical="center" wrapText="1"/>
    </xf>
    <xf numFmtId="165" fontId="9" fillId="0" borderId="0" xfId="0" applyNumberFormat="1" applyFont="1" applyAlignment="1">
      <alignment horizontal="justify" vertical="center" wrapText="1"/>
    </xf>
    <xf numFmtId="0" fontId="17" fillId="5" borderId="4" xfId="0" applyFont="1" applyFill="1" applyBorder="1" applyAlignment="1">
      <alignment horizontal="justify" vertical="center" wrapText="1"/>
    </xf>
    <xf numFmtId="0" fontId="19" fillId="0" borderId="4" xfId="0" applyFont="1" applyBorder="1" applyAlignment="1">
      <alignment horizontal="center" vertical="center" wrapText="1"/>
    </xf>
    <xf numFmtId="0" fontId="17" fillId="5" borderId="4" xfId="0" applyFont="1" applyFill="1" applyBorder="1" applyAlignment="1">
      <alignment horizontal="left" vertical="center" wrapText="1"/>
    </xf>
    <xf numFmtId="0" fontId="11" fillId="0" borderId="3" xfId="0" applyFont="1" applyBorder="1" applyAlignment="1">
      <alignment horizontal="justify" vertical="center" wrapText="1"/>
    </xf>
    <xf numFmtId="0" fontId="11" fillId="0" borderId="8" xfId="0" applyFont="1" applyBorder="1" applyAlignment="1">
      <alignment horizontal="left" vertical="center" wrapText="1"/>
    </xf>
    <xf numFmtId="0" fontId="11" fillId="0" borderId="35" xfId="0" applyFont="1" applyBorder="1" applyAlignment="1">
      <alignment horizontal="left" vertical="center" wrapText="1"/>
    </xf>
    <xf numFmtId="0" fontId="5" fillId="0" borderId="4" xfId="0" applyFont="1" applyBorder="1" applyAlignment="1">
      <alignment horizontal="left"/>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6" fillId="0" borderId="4"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5" fillId="2" borderId="14"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10" fontId="11" fillId="5" borderId="15" xfId="0" applyNumberFormat="1" applyFont="1" applyFill="1" applyBorder="1" applyAlignment="1">
      <alignment horizontal="center" vertical="center" wrapText="1"/>
    </xf>
    <xf numFmtId="10" fontId="11" fillId="5" borderId="29" xfId="0" applyNumberFormat="1" applyFont="1" applyFill="1" applyBorder="1" applyAlignment="1">
      <alignment horizontal="center" vertical="center" wrapText="1"/>
    </xf>
    <xf numFmtId="0" fontId="10" fillId="2" borderId="29" xfId="0" applyFont="1" applyFill="1" applyBorder="1" applyAlignment="1">
      <alignment horizontal="center" vertical="center" textRotation="89" wrapText="1"/>
    </xf>
    <xf numFmtId="0" fontId="9" fillId="0" borderId="15" xfId="0" applyFont="1" applyBorder="1" applyAlignment="1">
      <alignment vertical="center" wrapText="1"/>
    </xf>
    <xf numFmtId="0" fontId="9" fillId="0" borderId="34" xfId="0" applyFont="1" applyBorder="1" applyAlignment="1">
      <alignment vertical="center" wrapText="1"/>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33" xfId="0" applyFont="1" applyBorder="1" applyAlignment="1">
      <alignment horizontal="center" vertical="center" wrapText="1"/>
    </xf>
    <xf numFmtId="0" fontId="10" fillId="0" borderId="28" xfId="0" applyFont="1" applyBorder="1" applyAlignment="1">
      <alignment horizontal="left" vertical="top" wrapText="1"/>
    </xf>
    <xf numFmtId="0" fontId="9" fillId="0" borderId="34" xfId="0" applyFont="1" applyBorder="1" applyAlignment="1">
      <alignment horizontal="left" vertical="top" wrapText="1"/>
    </xf>
    <xf numFmtId="0" fontId="10" fillId="2" borderId="4" xfId="0" applyFont="1" applyFill="1" applyBorder="1" applyAlignment="1">
      <alignment horizontal="center" vertical="center" textRotation="89" wrapText="1"/>
    </xf>
    <xf numFmtId="0" fontId="9" fillId="0" borderId="28" xfId="0" applyFont="1" applyBorder="1" applyAlignment="1">
      <alignment vertical="center" wrapText="1"/>
    </xf>
    <xf numFmtId="0" fontId="9" fillId="0" borderId="29" xfId="0" applyFont="1" applyBorder="1" applyAlignment="1">
      <alignment vertical="center" wrapText="1"/>
    </xf>
    <xf numFmtId="10" fontId="11" fillId="5" borderId="28" xfId="0" applyNumberFormat="1" applyFont="1" applyFill="1" applyBorder="1" applyAlignment="1">
      <alignment horizontal="center" vertical="center" wrapText="1"/>
    </xf>
    <xf numFmtId="10" fontId="11" fillId="5" borderId="34" xfId="0" applyNumberFormat="1" applyFont="1" applyFill="1" applyBorder="1" applyAlignment="1">
      <alignment horizontal="center" vertical="center" wrapText="1"/>
    </xf>
    <xf numFmtId="0" fontId="11" fillId="0" borderId="4" xfId="0" applyFont="1" applyBorder="1" applyAlignment="1">
      <alignment vertical="center" wrapText="1"/>
    </xf>
    <xf numFmtId="0" fontId="5" fillId="3" borderId="17"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8" fillId="4" borderId="14"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8" fillId="2" borderId="4"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29" xfId="0" applyFont="1" applyBorder="1" applyAlignment="1">
      <alignment horizontal="left" vertical="top" wrapText="1"/>
    </xf>
    <xf numFmtId="0" fontId="9" fillId="0" borderId="4" xfId="0" applyFont="1" applyBorder="1" applyAlignment="1">
      <alignment horizontal="left" vertical="top" wrapText="1"/>
    </xf>
    <xf numFmtId="0" fontId="9" fillId="0" borderId="36" xfId="0" applyFont="1" applyBorder="1" applyAlignment="1">
      <alignment horizontal="center" vertical="center" wrapText="1"/>
    </xf>
    <xf numFmtId="0" fontId="9" fillId="0" borderId="15" xfId="0" applyFont="1" applyBorder="1" applyAlignment="1">
      <alignment horizontal="left" vertical="top" wrapText="1"/>
    </xf>
    <xf numFmtId="0" fontId="9"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29" xfId="0" applyFont="1" applyBorder="1" applyAlignment="1">
      <alignment horizontal="justify" vertical="top" wrapText="1"/>
    </xf>
    <xf numFmtId="0" fontId="9" fillId="0" borderId="4" xfId="0" applyFont="1" applyBorder="1" applyAlignment="1">
      <alignment horizontal="justify" vertical="top" wrapText="1"/>
    </xf>
    <xf numFmtId="0" fontId="5" fillId="2" borderId="29"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10" fillId="0" borderId="0" xfId="0" applyFont="1" applyAlignment="1">
      <alignment horizontal="right" vertical="center" wrapText="1"/>
    </xf>
    <xf numFmtId="10" fontId="9" fillId="5" borderId="15" xfId="0" applyNumberFormat="1" applyFont="1" applyFill="1" applyBorder="1" applyAlignment="1">
      <alignment horizontal="center" vertical="center" wrapText="1"/>
    </xf>
    <xf numFmtId="10" fontId="9" fillId="5" borderId="34" xfId="0" applyNumberFormat="1" applyFont="1" applyFill="1" applyBorder="1" applyAlignment="1">
      <alignment horizontal="center" vertical="center" wrapText="1"/>
    </xf>
    <xf numFmtId="10" fontId="9" fillId="5" borderId="29" xfId="0" applyNumberFormat="1" applyFont="1" applyFill="1" applyBorder="1" applyAlignment="1">
      <alignment horizontal="center" vertical="center" wrapText="1"/>
    </xf>
    <xf numFmtId="10" fontId="15" fillId="5" borderId="15" xfId="0" applyNumberFormat="1" applyFont="1" applyFill="1" applyBorder="1" applyAlignment="1">
      <alignment horizontal="center" vertical="center" wrapText="1"/>
    </xf>
    <xf numFmtId="10" fontId="15" fillId="5" borderId="34" xfId="0" applyNumberFormat="1" applyFont="1" applyFill="1" applyBorder="1" applyAlignment="1">
      <alignment horizontal="center" vertical="center" wrapText="1"/>
    </xf>
    <xf numFmtId="10" fontId="15" fillId="5" borderId="29" xfId="0" applyNumberFormat="1"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Cumplimiento PMA</a:t>
            </a:r>
          </a:p>
        </c:rich>
      </c:tx>
      <c:layout>
        <c:manualLayout>
          <c:xMode val="edge"/>
          <c:yMode val="edge"/>
          <c:x val="2.8114749311089978E-2"/>
          <c:y val="2.3458930049851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radarChart>
        <c:radarStyle val="marker"/>
        <c:varyColors val="0"/>
        <c:ser>
          <c:idx val="0"/>
          <c:order val="0"/>
          <c:spPr>
            <a:ln w="31750" cap="rnd">
              <a:solidFill>
                <a:schemeClr val="accent1"/>
              </a:solidFill>
              <a:round/>
            </a:ln>
            <a:effectLst/>
          </c:spPr>
          <c:marker>
            <c:symbol val="none"/>
          </c:marker>
          <c:dLbls>
            <c:dLbl>
              <c:idx val="1"/>
              <c:layout>
                <c:manualLayout>
                  <c:x val="-9.889748643316947E-17"/>
                  <c:y val="-2.23713646532438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A0-4B74-8E13-24CB6EDF788B}"/>
                </c:ext>
              </c:extLst>
            </c:dLbl>
            <c:dLbl>
              <c:idx val="2"/>
              <c:layout>
                <c:manualLayout>
                  <c:x val="8.091706001348618E-3"/>
                  <c:y val="-6.7114093959731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A0-4B74-8E13-24CB6EDF788B}"/>
                </c:ext>
              </c:extLst>
            </c:dLbl>
            <c:dLbl>
              <c:idx val="3"/>
              <c:layout>
                <c:manualLayout>
                  <c:x val="2.697235333782862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A0-4B74-8E13-24CB6EDF788B}"/>
                </c:ext>
              </c:extLst>
            </c:dLbl>
            <c:dLbl>
              <c:idx val="5"/>
              <c:layout>
                <c:manualLayout>
                  <c:x val="2.4724371608292368E-17"/>
                  <c:y val="-6.7114093959731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A0-4B74-8E13-24CB6EDF788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PMA!$E$63:$E$69</c:f>
              <c:strCache>
                <c:ptCount val="7"/>
                <c:pt idx="0">
                  <c:v>Acción 1</c:v>
                </c:pt>
                <c:pt idx="1">
                  <c:v>Acción 2</c:v>
                </c:pt>
                <c:pt idx="2">
                  <c:v>Acción 3</c:v>
                </c:pt>
                <c:pt idx="3">
                  <c:v>Acción 4</c:v>
                </c:pt>
                <c:pt idx="4">
                  <c:v>Acción 5</c:v>
                </c:pt>
                <c:pt idx="5">
                  <c:v>Acción 6</c:v>
                </c:pt>
                <c:pt idx="6">
                  <c:v>Acción 7 </c:v>
                </c:pt>
              </c:strCache>
            </c:strRef>
          </c:cat>
          <c:val>
            <c:numRef>
              <c:f>PMA!$F$63:$F$69</c:f>
              <c:numCache>
                <c:formatCode>0%</c:formatCode>
                <c:ptCount val="7"/>
                <c:pt idx="0">
                  <c:v>1</c:v>
                </c:pt>
                <c:pt idx="1">
                  <c:v>1</c:v>
                </c:pt>
                <c:pt idx="2">
                  <c:v>1</c:v>
                </c:pt>
                <c:pt idx="3">
                  <c:v>1</c:v>
                </c:pt>
                <c:pt idx="4" formatCode="0.0%">
                  <c:v>0.96666666666666667</c:v>
                </c:pt>
                <c:pt idx="5">
                  <c:v>1</c:v>
                </c:pt>
                <c:pt idx="6">
                  <c:v>1</c:v>
                </c:pt>
              </c:numCache>
            </c:numRef>
          </c:val>
          <c:extLst>
            <c:ext xmlns:c16="http://schemas.microsoft.com/office/drawing/2014/chart" uri="{C3380CC4-5D6E-409C-BE32-E72D297353CC}">
              <c16:uniqueId val="{00000000-52A0-4B74-8E13-24CB6EDF788B}"/>
            </c:ext>
          </c:extLst>
        </c:ser>
        <c:dLbls>
          <c:showLegendKey val="0"/>
          <c:showVal val="1"/>
          <c:showCatName val="0"/>
          <c:showSerName val="0"/>
          <c:showPercent val="0"/>
          <c:showBubbleSize val="0"/>
        </c:dLbls>
        <c:axId val="1051863999"/>
        <c:axId val="1051859679"/>
      </c:radarChart>
      <c:catAx>
        <c:axId val="105186399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75000"/>
                  </a:schemeClr>
                </a:solidFill>
                <a:latin typeface="+mn-lt"/>
                <a:ea typeface="+mn-ea"/>
                <a:cs typeface="+mn-cs"/>
              </a:defRPr>
            </a:pPr>
            <a:endParaRPr lang="es-CO"/>
          </a:p>
        </c:txPr>
        <c:crossAx val="1051859679"/>
        <c:crosses val="autoZero"/>
        <c:auto val="1"/>
        <c:lblAlgn val="ctr"/>
        <c:lblOffset val="100"/>
        <c:noMultiLvlLbl val="0"/>
      </c:catAx>
      <c:valAx>
        <c:axId val="1051859679"/>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85000"/>
                  </a:schemeClr>
                </a:solidFill>
                <a:latin typeface="+mn-lt"/>
                <a:ea typeface="+mn-ea"/>
                <a:cs typeface="+mn-cs"/>
              </a:defRPr>
            </a:pPr>
            <a:endParaRPr lang="es-CO"/>
          </a:p>
        </c:txPr>
        <c:crossAx val="105186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358774</xdr:colOff>
      <xdr:row>62</xdr:row>
      <xdr:rowOff>247650</xdr:rowOff>
    </xdr:from>
    <xdr:to>
      <xdr:col>10</xdr:col>
      <xdr:colOff>1396999</xdr:colOff>
      <xdr:row>88</xdr:row>
      <xdr:rowOff>19050</xdr:rowOff>
    </xdr:to>
    <xdr:graphicFrame macro="">
      <xdr:nvGraphicFramePr>
        <xdr:cNvPr id="2" name="Gráfico 1">
          <a:extLst>
            <a:ext uri="{FF2B5EF4-FFF2-40B4-BE49-F238E27FC236}">
              <a16:creationId xmlns:a16="http://schemas.microsoft.com/office/drawing/2014/main" id="{21C15870-2125-0966-B3EE-84BC70ABAE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G82"/>
  <sheetViews>
    <sheetView showGridLines="0" tabSelected="1" zoomScale="80" zoomScaleNormal="80" zoomScaleSheetLayoutView="85" zoomScalePageLayoutView="55" workbookViewId="0">
      <pane xSplit="5" ySplit="10" topLeftCell="AB23" activePane="bottomRight" state="frozen"/>
      <selection pane="topRight" activeCell="F1" sqref="F1"/>
      <selection pane="bottomLeft" activeCell="A11" sqref="A11"/>
      <selection pane="bottomRight" activeCell="AC23" sqref="AC23"/>
    </sheetView>
  </sheetViews>
  <sheetFormatPr baseColWidth="10" defaultColWidth="11.453125" defaultRowHeight="14.5" x14ac:dyDescent="0.35"/>
  <cols>
    <col min="2" max="2" width="25" customWidth="1"/>
    <col min="3" max="3" width="11.81640625" customWidth="1"/>
    <col min="4" max="4" width="21.1796875" customWidth="1"/>
    <col min="6" max="6" width="21.1796875" customWidth="1"/>
    <col min="8" max="8" width="15.81640625" customWidth="1"/>
    <col min="9" max="9" width="11.453125" style="38" customWidth="1"/>
    <col min="10" max="10" width="13.81640625" style="38" customWidth="1"/>
    <col min="11" max="11" width="21" customWidth="1"/>
    <col min="12" max="12" width="15.81640625" customWidth="1"/>
    <col min="13" max="13" width="28.81640625" customWidth="1"/>
    <col min="14" max="14" width="26.1796875" customWidth="1"/>
    <col min="15" max="15" width="31.54296875" customWidth="1"/>
    <col min="16" max="16" width="32.1796875" customWidth="1"/>
    <col min="17" max="17" width="32.54296875" customWidth="1"/>
    <col min="18" max="18" width="44.1796875" customWidth="1"/>
    <col min="19" max="20" width="35.54296875" customWidth="1"/>
    <col min="21" max="24" width="46.453125" customWidth="1"/>
    <col min="25" max="25" width="32.1796875" customWidth="1"/>
    <col min="26" max="26" width="23.81640625" customWidth="1"/>
    <col min="27" max="27" width="83.54296875" customWidth="1"/>
    <col min="28" max="28" width="23.81640625" customWidth="1"/>
    <col min="29" max="29" width="100.36328125" customWidth="1"/>
    <col min="30" max="30" width="35.81640625" customWidth="1"/>
    <col min="33" max="33" width="20.1796875" customWidth="1"/>
  </cols>
  <sheetData>
    <row r="3" spans="1:33" x14ac:dyDescent="0.35">
      <c r="A3" s="94" t="s">
        <v>0</v>
      </c>
      <c r="B3" s="95"/>
      <c r="C3" s="96" t="s">
        <v>1</v>
      </c>
      <c r="D3" s="97"/>
      <c r="E3" s="97"/>
      <c r="F3" s="97"/>
      <c r="G3" s="97"/>
      <c r="H3" s="97"/>
      <c r="I3" s="98"/>
      <c r="J3" s="1" t="s">
        <v>2</v>
      </c>
      <c r="K3" s="99" t="s">
        <v>3</v>
      </c>
      <c r="L3" s="100"/>
      <c r="M3" s="100"/>
      <c r="N3" s="100"/>
      <c r="O3" s="100"/>
      <c r="P3" s="100"/>
      <c r="Q3" s="100"/>
      <c r="R3" s="100"/>
      <c r="S3" s="100"/>
      <c r="T3" s="100"/>
      <c r="U3" s="100"/>
      <c r="V3" s="100"/>
      <c r="W3" s="100"/>
      <c r="X3" s="100"/>
      <c r="Y3" s="100"/>
      <c r="Z3" s="100"/>
      <c r="AA3" s="100"/>
      <c r="AB3" s="100"/>
      <c r="AC3" s="100"/>
      <c r="AD3" s="100"/>
      <c r="AE3" s="100"/>
      <c r="AF3" s="100"/>
      <c r="AG3" s="101"/>
    </row>
    <row r="4" spans="1:33" x14ac:dyDescent="0.35">
      <c r="A4" s="81" t="s">
        <v>4</v>
      </c>
      <c r="B4" s="81"/>
      <c r="C4" s="96" t="s">
        <v>5</v>
      </c>
      <c r="D4" s="97"/>
      <c r="E4" s="97"/>
      <c r="F4" s="97"/>
      <c r="G4" s="97"/>
      <c r="H4" s="97"/>
      <c r="I4" s="98"/>
      <c r="J4" s="102" t="s">
        <v>6</v>
      </c>
      <c r="K4" s="103"/>
      <c r="L4" s="87"/>
      <c r="M4" s="88"/>
      <c r="N4" s="88"/>
      <c r="O4" s="88"/>
      <c r="P4" s="88"/>
      <c r="Q4" s="88"/>
      <c r="R4" s="88"/>
      <c r="S4" s="88"/>
      <c r="T4" s="88"/>
      <c r="U4" s="88"/>
      <c r="V4" s="88"/>
      <c r="W4" s="88"/>
      <c r="X4" s="88"/>
      <c r="Y4" s="88"/>
      <c r="Z4" s="88"/>
      <c r="AA4" s="88"/>
      <c r="AB4" s="88"/>
      <c r="AC4" s="88"/>
      <c r="AD4" s="88"/>
      <c r="AE4" s="88"/>
      <c r="AF4" s="88"/>
      <c r="AG4" s="89"/>
    </row>
    <row r="5" spans="1:33" x14ac:dyDescent="0.35">
      <c r="A5" s="81" t="s">
        <v>7</v>
      </c>
      <c r="B5" s="81"/>
      <c r="C5" s="82" t="s">
        <v>8</v>
      </c>
      <c r="D5" s="83"/>
      <c r="E5" s="83"/>
      <c r="F5" s="83"/>
      <c r="G5" s="83"/>
      <c r="H5" s="83"/>
      <c r="I5" s="84"/>
      <c r="J5" s="85" t="s">
        <v>9</v>
      </c>
      <c r="K5" s="86"/>
      <c r="L5" s="87">
        <v>46006</v>
      </c>
      <c r="M5" s="88"/>
      <c r="N5" s="88"/>
      <c r="O5" s="88"/>
      <c r="P5" s="88"/>
      <c r="Q5" s="88"/>
      <c r="R5" s="88"/>
      <c r="S5" s="88"/>
      <c r="T5" s="88"/>
      <c r="U5" s="88"/>
      <c r="V5" s="88"/>
      <c r="W5" s="88"/>
      <c r="X5" s="88"/>
      <c r="Y5" s="88"/>
      <c r="Z5" s="88"/>
      <c r="AA5" s="88"/>
      <c r="AB5" s="88"/>
      <c r="AC5" s="88"/>
      <c r="AD5" s="88"/>
      <c r="AE5" s="88"/>
      <c r="AF5" s="88"/>
      <c r="AG5" s="89"/>
    </row>
    <row r="6" spans="1:33" x14ac:dyDescent="0.35">
      <c r="A6" s="81" t="s">
        <v>10</v>
      </c>
      <c r="B6" s="81"/>
      <c r="C6" s="2" t="s">
        <v>11</v>
      </c>
      <c r="D6" s="3"/>
      <c r="E6" s="3"/>
      <c r="F6" s="3"/>
      <c r="G6" s="3"/>
      <c r="H6" s="3"/>
      <c r="I6" s="4"/>
      <c r="J6" s="5"/>
      <c r="K6" s="6"/>
      <c r="L6" s="4"/>
      <c r="M6" s="4"/>
      <c r="N6" s="4"/>
      <c r="O6" s="4"/>
      <c r="P6" s="4"/>
      <c r="Q6" s="4"/>
      <c r="R6" s="4"/>
      <c r="S6" s="4"/>
      <c r="T6" s="4"/>
      <c r="U6" s="4"/>
      <c r="V6" s="4"/>
      <c r="W6" s="4"/>
      <c r="X6" s="4"/>
      <c r="Y6" s="4"/>
      <c r="Z6" s="4"/>
      <c r="AA6" s="4"/>
      <c r="AB6" s="4"/>
      <c r="AC6" s="4"/>
      <c r="AD6" s="4"/>
      <c r="AE6" s="4"/>
      <c r="AF6" s="4"/>
      <c r="AG6" s="7"/>
    </row>
    <row r="7" spans="1:33" ht="26.25" customHeight="1" thickBot="1" x14ac:dyDescent="0.4">
      <c r="A7" s="90" t="s">
        <v>12</v>
      </c>
      <c r="B7" s="90"/>
      <c r="C7" s="9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3"/>
    </row>
    <row r="8" spans="1:33" ht="15.5" x14ac:dyDescent="0.35">
      <c r="A8" s="104" t="s">
        <v>13</v>
      </c>
      <c r="B8" s="105"/>
      <c r="C8" s="106"/>
      <c r="D8" s="106"/>
      <c r="E8" s="106"/>
      <c r="F8" s="106"/>
      <c r="G8" s="106"/>
      <c r="H8" s="106"/>
      <c r="I8" s="106"/>
      <c r="J8" s="106"/>
      <c r="K8" s="106"/>
      <c r="L8" s="106"/>
      <c r="M8" s="106"/>
      <c r="N8" s="106"/>
      <c r="O8" s="106"/>
      <c r="P8" s="106"/>
      <c r="Q8" s="106"/>
      <c r="R8" s="106"/>
      <c r="S8" s="106"/>
      <c r="T8" s="106"/>
      <c r="U8" s="106"/>
      <c r="V8" s="106"/>
      <c r="W8" s="106"/>
      <c r="X8" s="106"/>
      <c r="Y8" s="106"/>
      <c r="Z8" s="106"/>
      <c r="AA8" s="107" t="s">
        <v>224</v>
      </c>
      <c r="AB8" s="107"/>
      <c r="AC8" s="107" t="s">
        <v>225</v>
      </c>
      <c r="AD8" s="107"/>
      <c r="AE8" s="108" t="s">
        <v>14</v>
      </c>
      <c r="AF8" s="109"/>
      <c r="AG8" s="110"/>
    </row>
    <row r="9" spans="1:33" ht="28.5" customHeight="1" x14ac:dyDescent="0.35">
      <c r="A9" s="111" t="s">
        <v>15</v>
      </c>
      <c r="B9" s="113" t="s">
        <v>16</v>
      </c>
      <c r="C9" s="113" t="s">
        <v>17</v>
      </c>
      <c r="D9" s="113" t="s">
        <v>18</v>
      </c>
      <c r="E9" s="113" t="s">
        <v>19</v>
      </c>
      <c r="F9" s="113" t="s">
        <v>20</v>
      </c>
      <c r="G9" s="113" t="s">
        <v>21</v>
      </c>
      <c r="H9" s="113"/>
      <c r="I9" s="113" t="s">
        <v>22</v>
      </c>
      <c r="J9" s="113" t="s">
        <v>23</v>
      </c>
      <c r="K9" s="146" t="s">
        <v>24</v>
      </c>
      <c r="L9" s="115" t="s">
        <v>25</v>
      </c>
      <c r="M9" s="113" t="s">
        <v>26</v>
      </c>
      <c r="N9" s="115" t="s">
        <v>27</v>
      </c>
      <c r="O9" s="115" t="s">
        <v>28</v>
      </c>
      <c r="P9" s="115" t="s">
        <v>29</v>
      </c>
      <c r="Q9" s="115" t="s">
        <v>30</v>
      </c>
      <c r="R9" s="115" t="s">
        <v>31</v>
      </c>
      <c r="S9" s="115" t="s">
        <v>32</v>
      </c>
      <c r="T9" s="115" t="s">
        <v>33</v>
      </c>
      <c r="U9" s="115" t="s">
        <v>34</v>
      </c>
      <c r="V9" s="115" t="s">
        <v>35</v>
      </c>
      <c r="W9" s="115" t="s">
        <v>36</v>
      </c>
      <c r="X9" s="115" t="s">
        <v>37</v>
      </c>
      <c r="Y9" s="117" t="s">
        <v>38</v>
      </c>
      <c r="Z9" s="113" t="s">
        <v>39</v>
      </c>
      <c r="AA9" s="119" t="s">
        <v>40</v>
      </c>
      <c r="AB9" s="119" t="s">
        <v>41</v>
      </c>
      <c r="AC9" s="138" t="s">
        <v>40</v>
      </c>
      <c r="AD9" s="140" t="s">
        <v>41</v>
      </c>
      <c r="AE9" s="142" t="s">
        <v>42</v>
      </c>
      <c r="AF9" s="144" t="s">
        <v>43</v>
      </c>
      <c r="AG9" s="126" t="s">
        <v>44</v>
      </c>
    </row>
    <row r="10" spans="1:33" ht="15" thickBot="1" x14ac:dyDescent="0.4">
      <c r="A10" s="112"/>
      <c r="B10" s="114"/>
      <c r="C10" s="114"/>
      <c r="D10" s="114"/>
      <c r="E10" s="114"/>
      <c r="F10" s="114"/>
      <c r="G10" s="8" t="s">
        <v>45</v>
      </c>
      <c r="H10" s="8" t="s">
        <v>46</v>
      </c>
      <c r="I10" s="114"/>
      <c r="J10" s="114"/>
      <c r="K10" s="147"/>
      <c r="L10" s="116"/>
      <c r="M10" s="114"/>
      <c r="N10" s="116"/>
      <c r="O10" s="116"/>
      <c r="P10" s="116"/>
      <c r="Q10" s="116"/>
      <c r="R10" s="116"/>
      <c r="S10" s="116"/>
      <c r="T10" s="116"/>
      <c r="U10" s="116"/>
      <c r="V10" s="116"/>
      <c r="W10" s="116"/>
      <c r="X10" s="116"/>
      <c r="Y10" s="118"/>
      <c r="Z10" s="114"/>
      <c r="AA10" s="120"/>
      <c r="AB10" s="120"/>
      <c r="AC10" s="139"/>
      <c r="AD10" s="141"/>
      <c r="AE10" s="143"/>
      <c r="AF10" s="145"/>
      <c r="AG10" s="127"/>
    </row>
    <row r="11" spans="1:33" ht="84" customHeight="1" x14ac:dyDescent="0.35">
      <c r="A11" s="128">
        <v>1</v>
      </c>
      <c r="B11" s="130" t="s">
        <v>47</v>
      </c>
      <c r="C11" s="123" t="s">
        <v>48</v>
      </c>
      <c r="D11" s="133" t="s">
        <v>49</v>
      </c>
      <c r="E11" s="9" t="s">
        <v>50</v>
      </c>
      <c r="F11" s="41" t="s">
        <v>51</v>
      </c>
      <c r="G11" s="42">
        <v>44683</v>
      </c>
      <c r="H11" s="42">
        <v>44742</v>
      </c>
      <c r="I11" s="43">
        <f>(H11-G11)/7</f>
        <v>8.4285714285714288</v>
      </c>
      <c r="J11" s="65">
        <v>1</v>
      </c>
      <c r="K11" s="44" t="s">
        <v>52</v>
      </c>
      <c r="L11" s="135">
        <f>AVERAGE(J11:J13)</f>
        <v>1</v>
      </c>
      <c r="M11" s="39" t="s">
        <v>53</v>
      </c>
      <c r="N11" s="39" t="s">
        <v>54</v>
      </c>
      <c r="O11" s="39" t="s">
        <v>54</v>
      </c>
      <c r="P11" s="39" t="s">
        <v>54</v>
      </c>
      <c r="Q11" s="39" t="s">
        <v>54</v>
      </c>
      <c r="R11" s="39" t="s">
        <v>54</v>
      </c>
      <c r="S11" s="39" t="s">
        <v>54</v>
      </c>
      <c r="T11" s="39" t="s">
        <v>54</v>
      </c>
      <c r="U11" s="39" t="s">
        <v>54</v>
      </c>
      <c r="V11" s="39" t="s">
        <v>54</v>
      </c>
      <c r="W11" s="39" t="s">
        <v>54</v>
      </c>
      <c r="X11" s="39" t="s">
        <v>54</v>
      </c>
      <c r="Y11" s="69" t="s">
        <v>55</v>
      </c>
      <c r="Z11" s="39" t="s">
        <v>56</v>
      </c>
      <c r="AA11" s="71" t="s">
        <v>206</v>
      </c>
      <c r="AB11" s="72" t="s">
        <v>207</v>
      </c>
      <c r="AC11" s="71" t="s">
        <v>206</v>
      </c>
      <c r="AD11" s="72" t="s">
        <v>207</v>
      </c>
      <c r="AE11" s="13"/>
      <c r="AF11" s="14"/>
      <c r="AG11" s="15"/>
    </row>
    <row r="12" spans="1:33" ht="113.25" customHeight="1" x14ac:dyDescent="0.35">
      <c r="A12" s="129"/>
      <c r="B12" s="131"/>
      <c r="C12" s="132"/>
      <c r="D12" s="125"/>
      <c r="E12" s="16" t="s">
        <v>57</v>
      </c>
      <c r="F12" s="26" t="s">
        <v>58</v>
      </c>
      <c r="G12" s="45">
        <v>44683</v>
      </c>
      <c r="H12" s="45">
        <v>44925</v>
      </c>
      <c r="I12" s="43">
        <f t="shared" ref="I12:I62" si="0">(H12-G12)/7</f>
        <v>34.571428571428569</v>
      </c>
      <c r="J12" s="49">
        <v>1</v>
      </c>
      <c r="K12" s="46" t="s">
        <v>59</v>
      </c>
      <c r="L12" s="136"/>
      <c r="M12" s="26" t="s">
        <v>60</v>
      </c>
      <c r="N12" s="39" t="s">
        <v>54</v>
      </c>
      <c r="O12" s="39" t="s">
        <v>54</v>
      </c>
      <c r="P12" s="39" t="s">
        <v>54</v>
      </c>
      <c r="Q12" s="39" t="s">
        <v>54</v>
      </c>
      <c r="R12" s="39" t="s">
        <v>54</v>
      </c>
      <c r="S12" s="39" t="s">
        <v>54</v>
      </c>
      <c r="T12" s="39" t="s">
        <v>54</v>
      </c>
      <c r="U12" s="39" t="s">
        <v>54</v>
      </c>
      <c r="V12" s="39" t="s">
        <v>54</v>
      </c>
      <c r="W12" s="39" t="s">
        <v>54</v>
      </c>
      <c r="X12" s="39" t="s">
        <v>54</v>
      </c>
      <c r="Y12" s="69" t="s">
        <v>55</v>
      </c>
      <c r="Z12" s="26" t="s">
        <v>56</v>
      </c>
      <c r="AA12" s="26" t="s">
        <v>206</v>
      </c>
      <c r="AB12" s="26" t="s">
        <v>207</v>
      </c>
      <c r="AC12" s="26" t="s">
        <v>206</v>
      </c>
      <c r="AD12" s="26" t="s">
        <v>207</v>
      </c>
      <c r="AE12" s="22"/>
      <c r="AF12" s="23"/>
      <c r="AG12" s="19"/>
    </row>
    <row r="13" spans="1:33" ht="138" customHeight="1" x14ac:dyDescent="0.35">
      <c r="A13" s="129"/>
      <c r="B13" s="131"/>
      <c r="C13" s="132"/>
      <c r="D13" s="134"/>
      <c r="E13" s="16" t="s">
        <v>61</v>
      </c>
      <c r="F13" s="26" t="s">
        <v>62</v>
      </c>
      <c r="G13" s="45">
        <v>44683</v>
      </c>
      <c r="H13" s="47">
        <v>44985</v>
      </c>
      <c r="I13" s="43">
        <f t="shared" si="0"/>
        <v>43.142857142857146</v>
      </c>
      <c r="J13" s="49">
        <v>1</v>
      </c>
      <c r="K13" s="46" t="s">
        <v>63</v>
      </c>
      <c r="L13" s="122"/>
      <c r="M13" s="24" t="s">
        <v>64</v>
      </c>
      <c r="N13" s="26" t="s">
        <v>65</v>
      </c>
      <c r="O13" s="39" t="s">
        <v>54</v>
      </c>
      <c r="P13" s="39" t="s">
        <v>54</v>
      </c>
      <c r="Q13" s="39" t="s">
        <v>54</v>
      </c>
      <c r="R13" s="39" t="s">
        <v>54</v>
      </c>
      <c r="S13" s="61" t="s">
        <v>66</v>
      </c>
      <c r="T13" s="26" t="s">
        <v>67</v>
      </c>
      <c r="U13" s="26" t="s">
        <v>67</v>
      </c>
      <c r="V13" s="26" t="s">
        <v>67</v>
      </c>
      <c r="W13" s="61" t="s">
        <v>68</v>
      </c>
      <c r="X13" s="39" t="s">
        <v>54</v>
      </c>
      <c r="Y13" s="69" t="s">
        <v>55</v>
      </c>
      <c r="Z13" s="26" t="s">
        <v>56</v>
      </c>
      <c r="AA13" s="26" t="s">
        <v>208</v>
      </c>
      <c r="AB13" s="26" t="s">
        <v>209</v>
      </c>
      <c r="AC13" s="26" t="s">
        <v>208</v>
      </c>
      <c r="AD13" s="26" t="s">
        <v>209</v>
      </c>
      <c r="AE13" s="22"/>
      <c r="AF13" s="23"/>
      <c r="AG13" s="19"/>
    </row>
    <row r="14" spans="1:33" ht="222" customHeight="1" x14ac:dyDescent="0.35">
      <c r="A14" s="129"/>
      <c r="B14" s="131"/>
      <c r="C14" s="123" t="s">
        <v>69</v>
      </c>
      <c r="D14" s="134" t="s">
        <v>70</v>
      </c>
      <c r="E14" s="9" t="s">
        <v>50</v>
      </c>
      <c r="F14" s="41" t="s">
        <v>71</v>
      </c>
      <c r="G14" s="42">
        <v>44774</v>
      </c>
      <c r="H14" s="42">
        <v>44792</v>
      </c>
      <c r="I14" s="43">
        <f t="shared" si="0"/>
        <v>2.5714285714285716</v>
      </c>
      <c r="J14" s="65">
        <v>1</v>
      </c>
      <c r="K14" s="44" t="s">
        <v>72</v>
      </c>
      <c r="L14" s="121">
        <f>AVERAGE(J14:J16)</f>
        <v>1</v>
      </c>
      <c r="M14" s="39" t="s">
        <v>73</v>
      </c>
      <c r="N14" s="39" t="s">
        <v>54</v>
      </c>
      <c r="O14" s="39" t="s">
        <v>54</v>
      </c>
      <c r="P14" s="39" t="s">
        <v>54</v>
      </c>
      <c r="Q14" s="39" t="s">
        <v>54</v>
      </c>
      <c r="R14" s="39" t="s">
        <v>54</v>
      </c>
      <c r="S14" s="39" t="s">
        <v>54</v>
      </c>
      <c r="T14" s="39" t="s">
        <v>54</v>
      </c>
      <c r="U14" s="39" t="s">
        <v>54</v>
      </c>
      <c r="V14" s="39" t="s">
        <v>54</v>
      </c>
      <c r="W14" s="39" t="s">
        <v>54</v>
      </c>
      <c r="X14" s="39" t="s">
        <v>54</v>
      </c>
      <c r="Y14" s="69" t="s">
        <v>55</v>
      </c>
      <c r="Z14" s="39" t="s">
        <v>74</v>
      </c>
      <c r="AA14" s="26" t="s">
        <v>206</v>
      </c>
      <c r="AB14" s="26" t="s">
        <v>207</v>
      </c>
      <c r="AC14" s="26" t="s">
        <v>206</v>
      </c>
      <c r="AD14" s="26" t="s">
        <v>207</v>
      </c>
      <c r="AE14" s="13"/>
      <c r="AF14" s="14"/>
      <c r="AG14" s="15"/>
    </row>
    <row r="15" spans="1:33" ht="216.75" customHeight="1" x14ac:dyDescent="0.35">
      <c r="A15" s="129"/>
      <c r="B15" s="131"/>
      <c r="C15" s="123"/>
      <c r="D15" s="134"/>
      <c r="E15" s="16" t="s">
        <v>57</v>
      </c>
      <c r="F15" s="26" t="s">
        <v>75</v>
      </c>
      <c r="G15" s="45">
        <v>44805</v>
      </c>
      <c r="H15" s="45">
        <v>45291</v>
      </c>
      <c r="I15" s="43">
        <f t="shared" si="0"/>
        <v>69.428571428571431</v>
      </c>
      <c r="J15" s="49">
        <v>1</v>
      </c>
      <c r="K15" s="46" t="s">
        <v>76</v>
      </c>
      <c r="L15" s="136"/>
      <c r="M15" s="50" t="s">
        <v>77</v>
      </c>
      <c r="N15" s="26" t="s">
        <v>78</v>
      </c>
      <c r="O15" s="39" t="s">
        <v>79</v>
      </c>
      <c r="P15" s="39" t="s">
        <v>80</v>
      </c>
      <c r="Q15" s="61" t="s">
        <v>81</v>
      </c>
      <c r="R15" s="61" t="s">
        <v>82</v>
      </c>
      <c r="S15" s="61" t="s">
        <v>83</v>
      </c>
      <c r="T15" s="61" t="s">
        <v>84</v>
      </c>
      <c r="U15" s="61" t="s">
        <v>85</v>
      </c>
      <c r="V15" s="39" t="s">
        <v>54</v>
      </c>
      <c r="W15" s="39" t="s">
        <v>54</v>
      </c>
      <c r="X15" s="39" t="s">
        <v>54</v>
      </c>
      <c r="Y15" s="69" t="s">
        <v>55</v>
      </c>
      <c r="Z15" s="26" t="s">
        <v>56</v>
      </c>
      <c r="AA15" s="26" t="s">
        <v>210</v>
      </c>
      <c r="AB15" s="26" t="s">
        <v>211</v>
      </c>
      <c r="AC15" s="26" t="s">
        <v>210</v>
      </c>
      <c r="AD15" s="26" t="s">
        <v>211</v>
      </c>
      <c r="AE15" s="22"/>
      <c r="AF15" s="23"/>
      <c r="AG15" s="19"/>
    </row>
    <row r="16" spans="1:33" ht="409.5" customHeight="1" x14ac:dyDescent="0.35">
      <c r="A16" s="129"/>
      <c r="B16" s="131"/>
      <c r="C16" s="132"/>
      <c r="D16" s="137"/>
      <c r="E16" s="16" t="s">
        <v>61</v>
      </c>
      <c r="F16" s="26" t="s">
        <v>86</v>
      </c>
      <c r="G16" s="45">
        <v>44866</v>
      </c>
      <c r="H16" s="45">
        <v>44925</v>
      </c>
      <c r="I16" s="43">
        <f>(H16-G16)/7</f>
        <v>8.4285714285714288</v>
      </c>
      <c r="J16" s="49">
        <v>1</v>
      </c>
      <c r="K16" s="46" t="s">
        <v>87</v>
      </c>
      <c r="L16" s="122"/>
      <c r="M16" s="50" t="s">
        <v>77</v>
      </c>
      <c r="N16" s="24" t="s">
        <v>88</v>
      </c>
      <c r="O16" s="26" t="s">
        <v>89</v>
      </c>
      <c r="P16" s="39" t="s">
        <v>80</v>
      </c>
      <c r="Q16" s="61" t="s">
        <v>90</v>
      </c>
      <c r="R16" s="61" t="s">
        <v>91</v>
      </c>
      <c r="S16" s="61" t="s">
        <v>83</v>
      </c>
      <c r="T16" s="61" t="s">
        <v>84</v>
      </c>
      <c r="U16" s="61" t="s">
        <v>85</v>
      </c>
      <c r="V16" s="39" t="s">
        <v>54</v>
      </c>
      <c r="W16" s="39" t="s">
        <v>54</v>
      </c>
      <c r="X16" s="39" t="s">
        <v>54</v>
      </c>
      <c r="Y16" s="69" t="s">
        <v>55</v>
      </c>
      <c r="Z16" s="26" t="s">
        <v>92</v>
      </c>
      <c r="AA16" s="26" t="s">
        <v>210</v>
      </c>
      <c r="AB16" s="26" t="s">
        <v>211</v>
      </c>
      <c r="AC16" s="26" t="s">
        <v>210</v>
      </c>
      <c r="AD16" s="26" t="s">
        <v>211</v>
      </c>
      <c r="AE16" s="22"/>
      <c r="AF16" s="23"/>
      <c r="AG16" s="19"/>
    </row>
    <row r="17" spans="1:33" ht="225" customHeight="1" x14ac:dyDescent="0.35">
      <c r="A17" s="148">
        <v>2</v>
      </c>
      <c r="B17" s="151" t="s">
        <v>93</v>
      </c>
      <c r="C17" s="123" t="s">
        <v>94</v>
      </c>
      <c r="D17" s="134" t="s">
        <v>95</v>
      </c>
      <c r="E17" s="9" t="s">
        <v>96</v>
      </c>
      <c r="F17" s="39" t="s">
        <v>97</v>
      </c>
      <c r="G17" s="42">
        <v>44682</v>
      </c>
      <c r="H17" s="42">
        <v>44712</v>
      </c>
      <c r="I17" s="43">
        <f t="shared" si="0"/>
        <v>4.2857142857142856</v>
      </c>
      <c r="J17" s="65">
        <v>1</v>
      </c>
      <c r="K17" s="44" t="s">
        <v>98</v>
      </c>
      <c r="L17" s="121">
        <f>AVERAGE(J17:J18)</f>
        <v>1</v>
      </c>
      <c r="M17" s="41" t="s">
        <v>99</v>
      </c>
      <c r="N17" s="39" t="s">
        <v>54</v>
      </c>
      <c r="O17" s="39" t="s">
        <v>54</v>
      </c>
      <c r="P17" s="39" t="s">
        <v>54</v>
      </c>
      <c r="Q17" s="39" t="s">
        <v>54</v>
      </c>
      <c r="R17" s="39" t="s">
        <v>54</v>
      </c>
      <c r="S17" s="61" t="s">
        <v>66</v>
      </c>
      <c r="T17" s="61" t="s">
        <v>100</v>
      </c>
      <c r="U17" s="61" t="s">
        <v>100</v>
      </c>
      <c r="V17" s="61" t="s">
        <v>100</v>
      </c>
      <c r="W17" s="39" t="s">
        <v>54</v>
      </c>
      <c r="X17" s="39" t="s">
        <v>54</v>
      </c>
      <c r="Y17" s="69" t="s">
        <v>55</v>
      </c>
      <c r="Z17" s="39" t="s">
        <v>56</v>
      </c>
      <c r="AA17" s="26" t="s">
        <v>212</v>
      </c>
      <c r="AB17" s="26" t="s">
        <v>213</v>
      </c>
      <c r="AC17" s="26" t="s">
        <v>212</v>
      </c>
      <c r="AD17" s="26" t="s">
        <v>213</v>
      </c>
      <c r="AE17" s="13"/>
      <c r="AF17" s="14"/>
      <c r="AG17" s="15"/>
    </row>
    <row r="18" spans="1:33" ht="229.5" customHeight="1" x14ac:dyDescent="0.35">
      <c r="A18" s="148"/>
      <c r="B18" s="151"/>
      <c r="C18" s="132"/>
      <c r="D18" s="137"/>
      <c r="E18" s="16" t="s">
        <v>101</v>
      </c>
      <c r="F18" s="26" t="s">
        <v>102</v>
      </c>
      <c r="G18" s="45">
        <v>44774</v>
      </c>
      <c r="H18" s="45">
        <v>44926</v>
      </c>
      <c r="I18" s="43">
        <f t="shared" si="0"/>
        <v>21.714285714285715</v>
      </c>
      <c r="J18" s="65">
        <v>1</v>
      </c>
      <c r="K18" s="46" t="s">
        <v>103</v>
      </c>
      <c r="L18" s="122"/>
      <c r="M18" s="26" t="s">
        <v>104</v>
      </c>
      <c r="N18" s="24" t="s">
        <v>105</v>
      </c>
      <c r="O18" s="24" t="s">
        <v>106</v>
      </c>
      <c r="P18" s="24" t="s">
        <v>106</v>
      </c>
      <c r="Q18" s="39" t="s">
        <v>54</v>
      </c>
      <c r="R18" s="39" t="s">
        <v>54</v>
      </c>
      <c r="S18" s="61" t="s">
        <v>66</v>
      </c>
      <c r="T18" s="61" t="s">
        <v>100</v>
      </c>
      <c r="U18" s="61" t="s">
        <v>100</v>
      </c>
      <c r="V18" s="61" t="s">
        <v>100</v>
      </c>
      <c r="W18" s="39" t="s">
        <v>54</v>
      </c>
      <c r="X18" s="39" t="s">
        <v>54</v>
      </c>
      <c r="Y18" s="69" t="s">
        <v>55</v>
      </c>
      <c r="Z18" s="26" t="s">
        <v>107</v>
      </c>
      <c r="AA18" s="26" t="s">
        <v>212</v>
      </c>
      <c r="AB18" s="26" t="s">
        <v>213</v>
      </c>
      <c r="AC18" s="26" t="s">
        <v>212</v>
      </c>
      <c r="AD18" s="26" t="s">
        <v>213</v>
      </c>
      <c r="AE18" s="22"/>
      <c r="AF18" s="23"/>
      <c r="AG18" s="19"/>
    </row>
    <row r="19" spans="1:33" ht="369.75" customHeight="1" x14ac:dyDescent="0.35">
      <c r="A19" s="148"/>
      <c r="B19" s="151"/>
      <c r="C19" s="123" t="s">
        <v>108</v>
      </c>
      <c r="D19" s="124" t="s">
        <v>109</v>
      </c>
      <c r="E19" s="9" t="s">
        <v>96</v>
      </c>
      <c r="F19" s="26" t="s">
        <v>110</v>
      </c>
      <c r="G19" s="42">
        <v>44849</v>
      </c>
      <c r="H19" s="42">
        <v>44895</v>
      </c>
      <c r="I19" s="43">
        <f t="shared" si="0"/>
        <v>6.5714285714285712</v>
      </c>
      <c r="J19" s="65">
        <v>1</v>
      </c>
      <c r="K19" s="44" t="s">
        <v>111</v>
      </c>
      <c r="L19" s="121">
        <f>AVERAGE(J19:J20)</f>
        <v>1</v>
      </c>
      <c r="M19" s="50" t="s">
        <v>112</v>
      </c>
      <c r="N19" s="41" t="s">
        <v>113</v>
      </c>
      <c r="O19" s="39" t="s">
        <v>54</v>
      </c>
      <c r="P19" s="39" t="s">
        <v>54</v>
      </c>
      <c r="Q19" s="39" t="s">
        <v>54</v>
      </c>
      <c r="R19" s="39" t="s">
        <v>54</v>
      </c>
      <c r="S19" s="61" t="s">
        <v>66</v>
      </c>
      <c r="T19" s="61" t="s">
        <v>114</v>
      </c>
      <c r="U19" s="61" t="s">
        <v>100</v>
      </c>
      <c r="V19" s="61" t="s">
        <v>100</v>
      </c>
      <c r="W19" s="39" t="s">
        <v>54</v>
      </c>
      <c r="X19" s="39" t="s">
        <v>54</v>
      </c>
      <c r="Y19" s="69" t="s">
        <v>55</v>
      </c>
      <c r="Z19" s="39" t="s">
        <v>115</v>
      </c>
      <c r="AA19" s="26" t="s">
        <v>212</v>
      </c>
      <c r="AB19" s="26" t="s">
        <v>213</v>
      </c>
      <c r="AC19" s="26" t="s">
        <v>212</v>
      </c>
      <c r="AD19" s="26" t="s">
        <v>213</v>
      </c>
      <c r="AE19" s="13"/>
      <c r="AF19" s="14"/>
      <c r="AG19" s="15"/>
    </row>
    <row r="20" spans="1:33" ht="187.5" customHeight="1" x14ac:dyDescent="0.35">
      <c r="A20" s="148"/>
      <c r="B20" s="151"/>
      <c r="C20" s="123"/>
      <c r="D20" s="125"/>
      <c r="E20" s="9"/>
      <c r="F20" s="26" t="s">
        <v>116</v>
      </c>
      <c r="G20" s="42">
        <v>44896</v>
      </c>
      <c r="H20" s="42">
        <v>44925</v>
      </c>
      <c r="I20" s="43">
        <f t="shared" si="0"/>
        <v>4.1428571428571432</v>
      </c>
      <c r="J20" s="65">
        <v>1</v>
      </c>
      <c r="K20" s="44" t="s">
        <v>117</v>
      </c>
      <c r="L20" s="122"/>
      <c r="M20" s="50" t="s">
        <v>112</v>
      </c>
      <c r="N20" s="67"/>
      <c r="O20" s="39" t="s">
        <v>118</v>
      </c>
      <c r="P20" s="39" t="s">
        <v>118</v>
      </c>
      <c r="Q20" s="39" t="s">
        <v>118</v>
      </c>
      <c r="R20" s="39" t="s">
        <v>54</v>
      </c>
      <c r="S20" s="61" t="s">
        <v>66</v>
      </c>
      <c r="T20" s="61" t="s">
        <v>114</v>
      </c>
      <c r="U20" s="61" t="s">
        <v>100</v>
      </c>
      <c r="V20" s="61" t="s">
        <v>100</v>
      </c>
      <c r="W20" s="39" t="s">
        <v>54</v>
      </c>
      <c r="X20" s="39" t="s">
        <v>54</v>
      </c>
      <c r="Y20" s="69" t="s">
        <v>55</v>
      </c>
      <c r="Z20" s="39" t="s">
        <v>115</v>
      </c>
      <c r="AA20" s="26" t="s">
        <v>212</v>
      </c>
      <c r="AB20" s="26" t="s">
        <v>213</v>
      </c>
      <c r="AC20" s="26" t="s">
        <v>212</v>
      </c>
      <c r="AD20" s="26" t="s">
        <v>213</v>
      </c>
      <c r="AE20" s="13"/>
      <c r="AF20" s="14"/>
      <c r="AG20" s="15"/>
    </row>
    <row r="21" spans="1:33" ht="142.5" customHeight="1" x14ac:dyDescent="0.35">
      <c r="A21" s="148">
        <v>3</v>
      </c>
      <c r="B21" s="150" t="s">
        <v>119</v>
      </c>
      <c r="C21" s="123" t="s">
        <v>120</v>
      </c>
      <c r="D21" s="124" t="s">
        <v>121</v>
      </c>
      <c r="E21" s="9" t="s">
        <v>96</v>
      </c>
      <c r="F21" s="41" t="s">
        <v>122</v>
      </c>
      <c r="G21" s="42">
        <v>44652</v>
      </c>
      <c r="H21" s="42">
        <v>44834</v>
      </c>
      <c r="I21" s="43">
        <f t="shared" si="0"/>
        <v>26</v>
      </c>
      <c r="J21" s="65">
        <v>1</v>
      </c>
      <c r="K21" s="44" t="s">
        <v>123</v>
      </c>
      <c r="L21" s="164">
        <f>AVERAGE(J21:J23)</f>
        <v>0.96666666666666667</v>
      </c>
      <c r="M21" s="41" t="s">
        <v>124</v>
      </c>
      <c r="N21" s="39" t="s">
        <v>54</v>
      </c>
      <c r="O21" s="39" t="s">
        <v>54</v>
      </c>
      <c r="P21" s="39" t="s">
        <v>54</v>
      </c>
      <c r="Q21" s="39" t="s">
        <v>54</v>
      </c>
      <c r="R21" s="39" t="s">
        <v>54</v>
      </c>
      <c r="S21" s="39" t="s">
        <v>54</v>
      </c>
      <c r="T21" s="39" t="s">
        <v>54</v>
      </c>
      <c r="U21" s="61" t="s">
        <v>100</v>
      </c>
      <c r="V21" s="61" t="s">
        <v>100</v>
      </c>
      <c r="W21" s="39" t="s">
        <v>54</v>
      </c>
      <c r="X21" s="39" t="s">
        <v>54</v>
      </c>
      <c r="Y21" s="40" t="s">
        <v>125</v>
      </c>
      <c r="Z21" s="39" t="s">
        <v>126</v>
      </c>
      <c r="AA21" s="26" t="s">
        <v>214</v>
      </c>
      <c r="AB21" s="26" t="s">
        <v>207</v>
      </c>
      <c r="AC21" s="26" t="s">
        <v>214</v>
      </c>
      <c r="AD21" s="26" t="s">
        <v>207</v>
      </c>
      <c r="AE21" s="13"/>
      <c r="AF21" s="14"/>
      <c r="AG21" s="15"/>
    </row>
    <row r="22" spans="1:33" ht="399" customHeight="1" x14ac:dyDescent="0.35">
      <c r="A22" s="149"/>
      <c r="B22" s="151"/>
      <c r="C22" s="132"/>
      <c r="D22" s="125"/>
      <c r="E22" s="16" t="s">
        <v>127</v>
      </c>
      <c r="F22" s="26" t="s">
        <v>128</v>
      </c>
      <c r="G22" s="45">
        <v>45078</v>
      </c>
      <c r="H22" s="45">
        <v>45838</v>
      </c>
      <c r="I22" s="43">
        <f t="shared" si="0"/>
        <v>108.57142857142857</v>
      </c>
      <c r="J22" s="68">
        <v>1</v>
      </c>
      <c r="K22" s="70" t="s">
        <v>129</v>
      </c>
      <c r="L22" s="165"/>
      <c r="M22" s="50" t="s">
        <v>112</v>
      </c>
      <c r="N22" s="50" t="s">
        <v>112</v>
      </c>
      <c r="O22" s="50" t="s">
        <v>112</v>
      </c>
      <c r="P22" s="50" t="s">
        <v>112</v>
      </c>
      <c r="Q22" s="62" t="s">
        <v>130</v>
      </c>
      <c r="R22" s="62" t="s">
        <v>131</v>
      </c>
      <c r="S22" s="62" t="s">
        <v>132</v>
      </c>
      <c r="T22" s="62" t="s">
        <v>133</v>
      </c>
      <c r="U22" s="62" t="s">
        <v>134</v>
      </c>
      <c r="V22" s="62" t="s">
        <v>135</v>
      </c>
      <c r="W22" s="61"/>
      <c r="X22" s="26" t="s">
        <v>136</v>
      </c>
      <c r="Y22" s="75" t="s">
        <v>136</v>
      </c>
      <c r="Z22" s="26" t="s">
        <v>56</v>
      </c>
      <c r="AA22" s="26" t="s">
        <v>222</v>
      </c>
      <c r="AB22" s="26" t="s">
        <v>223</v>
      </c>
      <c r="AC22" s="24" t="s">
        <v>226</v>
      </c>
      <c r="AD22" s="26" t="s">
        <v>215</v>
      </c>
      <c r="AE22" s="22"/>
      <c r="AF22" s="23"/>
      <c r="AG22" s="19"/>
    </row>
    <row r="23" spans="1:33" ht="259" customHeight="1" x14ac:dyDescent="0.35">
      <c r="A23" s="149"/>
      <c r="B23" s="151"/>
      <c r="C23" s="132"/>
      <c r="D23" s="134"/>
      <c r="E23" s="16" t="s">
        <v>101</v>
      </c>
      <c r="F23" s="24" t="s">
        <v>137</v>
      </c>
      <c r="G23" s="45">
        <v>45170</v>
      </c>
      <c r="H23" s="45">
        <v>46006</v>
      </c>
      <c r="I23" s="43">
        <f t="shared" si="0"/>
        <v>119.42857142857143</v>
      </c>
      <c r="J23" s="65">
        <v>0.9</v>
      </c>
      <c r="K23" s="70" t="s">
        <v>138</v>
      </c>
      <c r="L23" s="166"/>
      <c r="M23" s="50" t="s">
        <v>112</v>
      </c>
      <c r="N23" s="50" t="s">
        <v>112</v>
      </c>
      <c r="O23" s="50" t="s">
        <v>112</v>
      </c>
      <c r="P23" s="50" t="s">
        <v>112</v>
      </c>
      <c r="Q23" s="50" t="s">
        <v>112</v>
      </c>
      <c r="R23" s="66" t="s">
        <v>139</v>
      </c>
      <c r="S23" s="62" t="s">
        <v>140</v>
      </c>
      <c r="T23" s="62" t="s">
        <v>141</v>
      </c>
      <c r="U23" s="62" t="s">
        <v>142</v>
      </c>
      <c r="V23" s="62" t="s">
        <v>143</v>
      </c>
      <c r="W23" s="62"/>
      <c r="X23" s="76" t="s">
        <v>144</v>
      </c>
      <c r="Y23" s="26" t="s">
        <v>144</v>
      </c>
      <c r="Z23" s="26" t="s">
        <v>56</v>
      </c>
      <c r="AA23" s="26" t="s">
        <v>216</v>
      </c>
      <c r="AB23" s="26" t="s">
        <v>223</v>
      </c>
      <c r="AC23" s="26" t="s">
        <v>227</v>
      </c>
      <c r="AD23" s="26" t="s">
        <v>215</v>
      </c>
      <c r="AE23" s="60"/>
      <c r="AF23" s="23"/>
      <c r="AG23" s="19"/>
    </row>
    <row r="24" spans="1:33" ht="125" x14ac:dyDescent="0.35">
      <c r="A24" s="152">
        <v>4</v>
      </c>
      <c r="B24" s="153" t="s">
        <v>145</v>
      </c>
      <c r="C24" s="123" t="s">
        <v>146</v>
      </c>
      <c r="D24" s="124" t="s">
        <v>147</v>
      </c>
      <c r="E24" s="9" t="s">
        <v>96</v>
      </c>
      <c r="F24" s="41" t="s">
        <v>51</v>
      </c>
      <c r="G24" s="42">
        <v>44683</v>
      </c>
      <c r="H24" s="42">
        <v>44742</v>
      </c>
      <c r="I24" s="43">
        <f t="shared" si="0"/>
        <v>8.4285714285714288</v>
      </c>
      <c r="J24" s="65">
        <v>1</v>
      </c>
      <c r="K24" s="44" t="s">
        <v>52</v>
      </c>
      <c r="L24" s="121">
        <f>AVERAGE(J24:J26)</f>
        <v>1</v>
      </c>
      <c r="M24" s="39" t="s">
        <v>148</v>
      </c>
      <c r="N24" s="39" t="s">
        <v>54</v>
      </c>
      <c r="O24" s="39" t="s">
        <v>54</v>
      </c>
      <c r="P24" s="39" t="s">
        <v>54</v>
      </c>
      <c r="Q24" s="39" t="s">
        <v>54</v>
      </c>
      <c r="R24" s="39" t="s">
        <v>54</v>
      </c>
      <c r="S24" s="39" t="s">
        <v>54</v>
      </c>
      <c r="T24" s="39" t="s">
        <v>54</v>
      </c>
      <c r="U24" s="39" t="s">
        <v>54</v>
      </c>
      <c r="V24" s="39" t="s">
        <v>54</v>
      </c>
      <c r="W24" s="61"/>
      <c r="X24" s="26" t="s">
        <v>54</v>
      </c>
      <c r="Y24" s="26" t="s">
        <v>149</v>
      </c>
      <c r="Z24" s="26" t="s">
        <v>56</v>
      </c>
      <c r="AA24" s="26" t="s">
        <v>214</v>
      </c>
      <c r="AB24" s="26" t="s">
        <v>207</v>
      </c>
      <c r="AC24" s="26" t="s">
        <v>214</v>
      </c>
      <c r="AD24" s="26" t="s">
        <v>207</v>
      </c>
      <c r="AE24" s="13"/>
      <c r="AF24" s="14"/>
      <c r="AG24" s="15"/>
    </row>
    <row r="25" spans="1:33" ht="125" x14ac:dyDescent="0.35">
      <c r="A25" s="129"/>
      <c r="B25" s="131"/>
      <c r="C25" s="132"/>
      <c r="D25" s="125"/>
      <c r="E25" s="16" t="s">
        <v>127</v>
      </c>
      <c r="F25" s="24" t="s">
        <v>58</v>
      </c>
      <c r="G25" s="45">
        <v>44683</v>
      </c>
      <c r="H25" s="45">
        <v>44925</v>
      </c>
      <c r="I25" s="43">
        <f t="shared" si="0"/>
        <v>34.571428571428569</v>
      </c>
      <c r="J25" s="65">
        <v>1</v>
      </c>
      <c r="K25" s="46" t="s">
        <v>59</v>
      </c>
      <c r="L25" s="136"/>
      <c r="M25" s="26" t="s">
        <v>150</v>
      </c>
      <c r="N25" s="39" t="s">
        <v>54</v>
      </c>
      <c r="O25" s="39" t="s">
        <v>54</v>
      </c>
      <c r="P25" s="39" t="s">
        <v>54</v>
      </c>
      <c r="Q25" s="39" t="s">
        <v>54</v>
      </c>
      <c r="R25" s="39" t="s">
        <v>54</v>
      </c>
      <c r="S25" s="39" t="s">
        <v>54</v>
      </c>
      <c r="T25" s="39" t="s">
        <v>54</v>
      </c>
      <c r="U25" s="39" t="s">
        <v>54</v>
      </c>
      <c r="V25" s="39" t="s">
        <v>54</v>
      </c>
      <c r="W25" s="61"/>
      <c r="X25" s="26" t="s">
        <v>54</v>
      </c>
      <c r="Y25" s="26" t="s">
        <v>151</v>
      </c>
      <c r="Z25" s="26" t="s">
        <v>56</v>
      </c>
      <c r="AA25" s="26" t="s">
        <v>214</v>
      </c>
      <c r="AB25" s="26" t="s">
        <v>207</v>
      </c>
      <c r="AC25" s="26" t="s">
        <v>214</v>
      </c>
      <c r="AD25" s="26" t="s">
        <v>207</v>
      </c>
      <c r="AE25" s="22"/>
      <c r="AF25" s="23"/>
      <c r="AG25" s="19"/>
    </row>
    <row r="26" spans="1:33" ht="283" customHeight="1" x14ac:dyDescent="0.35">
      <c r="A26" s="129"/>
      <c r="B26" s="131"/>
      <c r="C26" s="132"/>
      <c r="D26" s="134"/>
      <c r="E26" s="16" t="s">
        <v>101</v>
      </c>
      <c r="F26" s="24" t="s">
        <v>152</v>
      </c>
      <c r="G26" s="45">
        <v>44683</v>
      </c>
      <c r="H26" s="45">
        <v>45534</v>
      </c>
      <c r="I26" s="43">
        <f t="shared" si="0"/>
        <v>121.57142857142857</v>
      </c>
      <c r="J26" s="65">
        <v>1</v>
      </c>
      <c r="K26" s="46" t="s">
        <v>153</v>
      </c>
      <c r="L26" s="122"/>
      <c r="M26" s="26" t="s">
        <v>154</v>
      </c>
      <c r="N26" s="26" t="s">
        <v>155</v>
      </c>
      <c r="O26" s="26" t="s">
        <v>156</v>
      </c>
      <c r="P26" s="26" t="s">
        <v>157</v>
      </c>
      <c r="Q26" s="26" t="s">
        <v>158</v>
      </c>
      <c r="R26" s="26" t="s">
        <v>159</v>
      </c>
      <c r="S26" s="61" t="s">
        <v>66</v>
      </c>
      <c r="T26" s="61" t="s">
        <v>67</v>
      </c>
      <c r="U26" s="39" t="s">
        <v>160</v>
      </c>
      <c r="V26" s="39" t="s">
        <v>54</v>
      </c>
      <c r="W26" s="61"/>
      <c r="X26" s="26" t="s">
        <v>54</v>
      </c>
      <c r="Y26" s="77" t="s">
        <v>161</v>
      </c>
      <c r="Z26" s="26" t="s">
        <v>56</v>
      </c>
      <c r="AA26" s="26" t="s">
        <v>217</v>
      </c>
      <c r="AB26" s="26" t="s">
        <v>218</v>
      </c>
      <c r="AC26" s="26" t="s">
        <v>217</v>
      </c>
      <c r="AD26" s="26" t="s">
        <v>218</v>
      </c>
      <c r="AE26" s="22"/>
      <c r="AF26" s="23"/>
      <c r="AG26" s="19"/>
    </row>
    <row r="27" spans="1:33" ht="187.5" x14ac:dyDescent="0.35">
      <c r="A27" s="129"/>
      <c r="B27" s="131"/>
      <c r="C27" s="123" t="s">
        <v>162</v>
      </c>
      <c r="D27" s="124" t="s">
        <v>163</v>
      </c>
      <c r="E27" s="9" t="s">
        <v>96</v>
      </c>
      <c r="F27" s="41" t="s">
        <v>71</v>
      </c>
      <c r="G27" s="42">
        <v>44774</v>
      </c>
      <c r="H27" s="42">
        <v>44792</v>
      </c>
      <c r="I27" s="43">
        <f t="shared" si="0"/>
        <v>2.5714285714285716</v>
      </c>
      <c r="J27" s="65">
        <v>1</v>
      </c>
      <c r="K27" s="44" t="s">
        <v>72</v>
      </c>
      <c r="L27" s="121">
        <f>AVERAGE(J27:J29)</f>
        <v>1</v>
      </c>
      <c r="M27" s="39" t="s">
        <v>164</v>
      </c>
      <c r="N27" s="39" t="s">
        <v>54</v>
      </c>
      <c r="O27" s="39" t="s">
        <v>54</v>
      </c>
      <c r="P27" s="39" t="s">
        <v>54</v>
      </c>
      <c r="Q27" s="39" t="s">
        <v>54</v>
      </c>
      <c r="R27" s="39" t="s">
        <v>54</v>
      </c>
      <c r="S27" s="39" t="s">
        <v>54</v>
      </c>
      <c r="T27" s="39" t="s">
        <v>54</v>
      </c>
      <c r="U27" s="39" t="s">
        <v>54</v>
      </c>
      <c r="V27" s="39" t="s">
        <v>54</v>
      </c>
      <c r="W27" s="61"/>
      <c r="X27" s="26" t="s">
        <v>54</v>
      </c>
      <c r="Y27" s="26" t="s">
        <v>165</v>
      </c>
      <c r="Z27" s="26" t="s">
        <v>74</v>
      </c>
      <c r="AA27" s="26" t="s">
        <v>214</v>
      </c>
      <c r="AB27" s="26" t="s">
        <v>207</v>
      </c>
      <c r="AC27" s="26" t="s">
        <v>214</v>
      </c>
      <c r="AD27" s="26" t="s">
        <v>207</v>
      </c>
      <c r="AE27" s="13"/>
      <c r="AF27" s="14"/>
      <c r="AG27" s="15"/>
    </row>
    <row r="28" spans="1:33" ht="150" x14ac:dyDescent="0.35">
      <c r="A28" s="129"/>
      <c r="B28" s="131"/>
      <c r="C28" s="132"/>
      <c r="D28" s="125"/>
      <c r="E28" s="16" t="s">
        <v>127</v>
      </c>
      <c r="F28" s="26" t="s">
        <v>75</v>
      </c>
      <c r="G28" s="45">
        <v>44805</v>
      </c>
      <c r="H28" s="45">
        <v>45291</v>
      </c>
      <c r="I28" s="43">
        <f t="shared" si="0"/>
        <v>69.428571428571431</v>
      </c>
      <c r="J28" s="65">
        <v>1</v>
      </c>
      <c r="K28" s="46" t="s">
        <v>166</v>
      </c>
      <c r="L28" s="136"/>
      <c r="M28" s="48" t="s">
        <v>77</v>
      </c>
      <c r="N28" s="26" t="s">
        <v>167</v>
      </c>
      <c r="O28" s="26" t="s">
        <v>168</v>
      </c>
      <c r="P28" s="26" t="s">
        <v>168</v>
      </c>
      <c r="Q28" s="26" t="s">
        <v>168</v>
      </c>
      <c r="R28" s="26" t="s">
        <v>168</v>
      </c>
      <c r="S28" s="39" t="s">
        <v>169</v>
      </c>
      <c r="T28" s="61" t="s">
        <v>84</v>
      </c>
      <c r="U28" s="61" t="s">
        <v>85</v>
      </c>
      <c r="V28" s="39" t="s">
        <v>54</v>
      </c>
      <c r="W28" s="61"/>
      <c r="X28" s="26" t="s">
        <v>54</v>
      </c>
      <c r="Y28" s="26" t="s">
        <v>170</v>
      </c>
      <c r="Z28" s="26" t="s">
        <v>171</v>
      </c>
      <c r="AA28" s="26" t="s">
        <v>210</v>
      </c>
      <c r="AB28" s="26" t="s">
        <v>219</v>
      </c>
      <c r="AC28" s="26" t="s">
        <v>210</v>
      </c>
      <c r="AD28" s="26" t="s">
        <v>219</v>
      </c>
      <c r="AE28" s="60"/>
      <c r="AF28" s="24"/>
      <c r="AG28" s="19"/>
    </row>
    <row r="29" spans="1:33" ht="378" customHeight="1" thickBot="1" x14ac:dyDescent="0.4">
      <c r="A29" s="129"/>
      <c r="B29" s="131"/>
      <c r="C29" s="132"/>
      <c r="D29" s="125"/>
      <c r="E29" s="16" t="s">
        <v>101</v>
      </c>
      <c r="F29" s="26" t="s">
        <v>86</v>
      </c>
      <c r="G29" s="45">
        <v>44866</v>
      </c>
      <c r="H29" s="45">
        <v>44925</v>
      </c>
      <c r="I29" s="43">
        <f t="shared" si="0"/>
        <v>8.4285714285714288</v>
      </c>
      <c r="J29" s="65">
        <v>1</v>
      </c>
      <c r="K29" s="46" t="s">
        <v>87</v>
      </c>
      <c r="L29" s="122"/>
      <c r="M29" s="50" t="s">
        <v>77</v>
      </c>
      <c r="N29" s="24" t="s">
        <v>172</v>
      </c>
      <c r="O29" s="39" t="s">
        <v>79</v>
      </c>
      <c r="P29" s="39" t="s">
        <v>79</v>
      </c>
      <c r="Q29" s="39" t="s">
        <v>54</v>
      </c>
      <c r="R29" s="39" t="s">
        <v>54</v>
      </c>
      <c r="S29" s="39" t="s">
        <v>54</v>
      </c>
      <c r="T29" s="39" t="s">
        <v>54</v>
      </c>
      <c r="U29" s="39" t="s">
        <v>54</v>
      </c>
      <c r="V29" s="39" t="s">
        <v>54</v>
      </c>
      <c r="W29" s="61"/>
      <c r="X29" s="26" t="s">
        <v>54</v>
      </c>
      <c r="Y29" s="26" t="s">
        <v>173</v>
      </c>
      <c r="Z29" s="26" t="s">
        <v>92</v>
      </c>
      <c r="AA29" s="73" t="s">
        <v>220</v>
      </c>
      <c r="AB29" s="73" t="s">
        <v>221</v>
      </c>
      <c r="AC29" s="73" t="s">
        <v>220</v>
      </c>
      <c r="AD29" s="73" t="s">
        <v>221</v>
      </c>
      <c r="AE29" s="22"/>
      <c r="AF29" s="23"/>
      <c r="AG29" s="19"/>
    </row>
    <row r="30" spans="1:33" ht="28.4" hidden="1" customHeight="1" x14ac:dyDescent="0.35">
      <c r="A30" s="154">
        <v>8</v>
      </c>
      <c r="B30" s="156"/>
      <c r="C30" s="158" t="s">
        <v>174</v>
      </c>
      <c r="D30" s="134"/>
      <c r="E30" s="9" t="s">
        <v>96</v>
      </c>
      <c r="F30" s="51"/>
      <c r="G30" s="52"/>
      <c r="H30" s="52"/>
      <c r="I30" s="53">
        <f t="shared" si="0"/>
        <v>0</v>
      </c>
      <c r="J30" s="54">
        <v>0</v>
      </c>
      <c r="K30" s="55"/>
      <c r="L30" s="161">
        <f>AVERAGE(J30:J32)</f>
        <v>0</v>
      </c>
      <c r="M30" s="25"/>
      <c r="N30" s="25"/>
      <c r="O30" s="25"/>
      <c r="P30" s="25"/>
      <c r="Q30" s="63"/>
      <c r="R30" s="63"/>
      <c r="S30" s="63"/>
      <c r="T30" s="63"/>
      <c r="U30" s="63"/>
      <c r="V30" s="63"/>
      <c r="W30" s="63"/>
      <c r="X30" s="63"/>
      <c r="Y30" s="15"/>
      <c r="Z30" s="10"/>
      <c r="AA30" s="79"/>
      <c r="AB30" s="79"/>
      <c r="AC30" s="11"/>
      <c r="AD30" s="12"/>
      <c r="AE30" s="13"/>
      <c r="AF30" s="14"/>
      <c r="AG30" s="15"/>
    </row>
    <row r="31" spans="1:33" ht="28.4" hidden="1" customHeight="1" x14ac:dyDescent="0.35">
      <c r="A31" s="155"/>
      <c r="B31" s="157"/>
      <c r="C31" s="159"/>
      <c r="D31" s="137"/>
      <c r="E31" s="16" t="s">
        <v>127</v>
      </c>
      <c r="F31" s="56"/>
      <c r="G31" s="57"/>
      <c r="H31" s="57"/>
      <c r="I31" s="53">
        <f t="shared" si="0"/>
        <v>0</v>
      </c>
      <c r="J31" s="54">
        <v>0</v>
      </c>
      <c r="K31" s="58"/>
      <c r="L31" s="162"/>
      <c r="M31" s="17"/>
      <c r="N31" s="17"/>
      <c r="O31" s="17"/>
      <c r="P31" s="17"/>
      <c r="Q31" s="64"/>
      <c r="R31" s="64"/>
      <c r="S31" s="64"/>
      <c r="T31" s="64"/>
      <c r="U31" s="64"/>
      <c r="V31" s="64"/>
      <c r="W31" s="64"/>
      <c r="X31" s="64"/>
      <c r="Y31" s="19"/>
      <c r="Z31" s="18"/>
      <c r="AA31" s="80"/>
      <c r="AB31" s="80"/>
      <c r="AC31" s="20"/>
      <c r="AD31" s="21"/>
      <c r="AE31" s="22"/>
      <c r="AF31" s="23"/>
      <c r="AG31" s="19"/>
    </row>
    <row r="32" spans="1:33" ht="28.4" hidden="1" customHeight="1" x14ac:dyDescent="0.35">
      <c r="A32" s="155"/>
      <c r="B32" s="157"/>
      <c r="C32" s="159"/>
      <c r="D32" s="137"/>
      <c r="E32" s="16" t="s">
        <v>101</v>
      </c>
      <c r="F32" s="56"/>
      <c r="G32" s="57"/>
      <c r="H32" s="57"/>
      <c r="I32" s="53">
        <f t="shared" si="0"/>
        <v>0</v>
      </c>
      <c r="J32" s="54">
        <v>0</v>
      </c>
      <c r="K32" s="58"/>
      <c r="L32" s="163"/>
      <c r="M32" s="17"/>
      <c r="N32" s="17"/>
      <c r="O32" s="17"/>
      <c r="P32" s="17"/>
      <c r="Q32" s="64"/>
      <c r="R32" s="64"/>
      <c r="S32" s="64"/>
      <c r="T32" s="64"/>
      <c r="U32" s="64"/>
      <c r="V32" s="64"/>
      <c r="W32" s="64"/>
      <c r="X32" s="64"/>
      <c r="Y32" s="19"/>
      <c r="Z32" s="18"/>
      <c r="AA32" s="80"/>
      <c r="AB32" s="80"/>
      <c r="AC32" s="20"/>
      <c r="AD32" s="21"/>
      <c r="AE32" s="22"/>
      <c r="AF32" s="23"/>
      <c r="AG32" s="19"/>
    </row>
    <row r="33" spans="1:33" ht="28.4" hidden="1" customHeight="1" x14ac:dyDescent="0.35">
      <c r="A33" s="154">
        <v>9</v>
      </c>
      <c r="B33" s="156"/>
      <c r="C33" s="158" t="s">
        <v>175</v>
      </c>
      <c r="D33" s="134"/>
      <c r="E33" s="9" t="s">
        <v>96</v>
      </c>
      <c r="F33" s="51"/>
      <c r="G33" s="52"/>
      <c r="H33" s="52"/>
      <c r="I33" s="53">
        <f t="shared" si="0"/>
        <v>0</v>
      </c>
      <c r="J33" s="54">
        <v>0</v>
      </c>
      <c r="K33" s="55"/>
      <c r="L33" s="161">
        <f>AVERAGE(J33:J35)</f>
        <v>0</v>
      </c>
      <c r="M33" s="25"/>
      <c r="N33" s="25"/>
      <c r="O33" s="25"/>
      <c r="P33" s="25"/>
      <c r="Q33" s="63"/>
      <c r="R33" s="63"/>
      <c r="S33" s="63"/>
      <c r="T33" s="63"/>
      <c r="U33" s="63"/>
      <c r="V33" s="63"/>
      <c r="W33" s="63"/>
      <c r="X33" s="63"/>
      <c r="Y33" s="15"/>
      <c r="Z33" s="10"/>
      <c r="AA33" s="79"/>
      <c r="AB33" s="79"/>
      <c r="AC33" s="11"/>
      <c r="AD33" s="12"/>
      <c r="AE33" s="13"/>
      <c r="AF33" s="14"/>
      <c r="AG33" s="15"/>
    </row>
    <row r="34" spans="1:33" ht="28.4" hidden="1" customHeight="1" x14ac:dyDescent="0.35">
      <c r="A34" s="155"/>
      <c r="B34" s="157"/>
      <c r="C34" s="159"/>
      <c r="D34" s="137"/>
      <c r="E34" s="16" t="s">
        <v>127</v>
      </c>
      <c r="F34" s="56"/>
      <c r="G34" s="57"/>
      <c r="H34" s="57"/>
      <c r="I34" s="53">
        <f t="shared" si="0"/>
        <v>0</v>
      </c>
      <c r="J34" s="54">
        <v>0</v>
      </c>
      <c r="K34" s="58"/>
      <c r="L34" s="162"/>
      <c r="M34" s="17"/>
      <c r="N34" s="17"/>
      <c r="O34" s="17"/>
      <c r="P34" s="17"/>
      <c r="Q34" s="64"/>
      <c r="R34" s="64"/>
      <c r="S34" s="64"/>
      <c r="T34" s="64"/>
      <c r="U34" s="64"/>
      <c r="V34" s="64"/>
      <c r="W34" s="64"/>
      <c r="X34" s="64"/>
      <c r="Y34" s="19"/>
      <c r="Z34" s="18"/>
      <c r="AA34" s="80"/>
      <c r="AB34" s="80"/>
      <c r="AC34" s="20"/>
      <c r="AD34" s="21"/>
      <c r="AE34" s="22"/>
      <c r="AF34" s="23"/>
      <c r="AG34" s="19"/>
    </row>
    <row r="35" spans="1:33" ht="28.4" hidden="1" customHeight="1" x14ac:dyDescent="0.35">
      <c r="A35" s="155"/>
      <c r="B35" s="157"/>
      <c r="C35" s="159"/>
      <c r="D35" s="137"/>
      <c r="E35" s="16" t="s">
        <v>101</v>
      </c>
      <c r="F35" s="56"/>
      <c r="G35" s="57"/>
      <c r="H35" s="57"/>
      <c r="I35" s="53">
        <f t="shared" si="0"/>
        <v>0</v>
      </c>
      <c r="J35" s="54">
        <v>0</v>
      </c>
      <c r="K35" s="58"/>
      <c r="L35" s="163"/>
      <c r="M35" s="17"/>
      <c r="N35" s="17"/>
      <c r="O35" s="17"/>
      <c r="P35" s="17"/>
      <c r="Q35" s="64"/>
      <c r="R35" s="64"/>
      <c r="S35" s="64"/>
      <c r="T35" s="64"/>
      <c r="U35" s="64"/>
      <c r="V35" s="64"/>
      <c r="W35" s="64"/>
      <c r="X35" s="64"/>
      <c r="Y35" s="19"/>
      <c r="Z35" s="18"/>
      <c r="AA35" s="80"/>
      <c r="AB35" s="80"/>
      <c r="AC35" s="20"/>
      <c r="AD35" s="21"/>
      <c r="AE35" s="22"/>
      <c r="AF35" s="23"/>
      <c r="AG35" s="19"/>
    </row>
    <row r="36" spans="1:33" ht="28.4" hidden="1" customHeight="1" x14ac:dyDescent="0.35">
      <c r="A36" s="154">
        <v>10</v>
      </c>
      <c r="B36" s="156"/>
      <c r="C36" s="158" t="s">
        <v>176</v>
      </c>
      <c r="D36" s="134"/>
      <c r="E36" s="9" t="s">
        <v>96</v>
      </c>
      <c r="F36" s="51"/>
      <c r="G36" s="52"/>
      <c r="H36" s="52"/>
      <c r="I36" s="53">
        <f t="shared" si="0"/>
        <v>0</v>
      </c>
      <c r="J36" s="54">
        <v>0</v>
      </c>
      <c r="K36" s="55"/>
      <c r="L36" s="161">
        <f>AVERAGE(J36:J38)</f>
        <v>0</v>
      </c>
      <c r="M36" s="25"/>
      <c r="N36" s="25"/>
      <c r="O36" s="25"/>
      <c r="P36" s="25"/>
      <c r="Q36" s="63"/>
      <c r="R36" s="63"/>
      <c r="S36" s="63"/>
      <c r="T36" s="63"/>
      <c r="U36" s="63"/>
      <c r="V36" s="63"/>
      <c r="W36" s="63"/>
      <c r="X36" s="63"/>
      <c r="Y36" s="15"/>
      <c r="Z36" s="10"/>
      <c r="AA36" s="79"/>
      <c r="AB36" s="79"/>
      <c r="AC36" s="11"/>
      <c r="AD36" s="12"/>
      <c r="AE36" s="13"/>
      <c r="AF36" s="14"/>
      <c r="AG36" s="15"/>
    </row>
    <row r="37" spans="1:33" ht="28.4" hidden="1" customHeight="1" x14ac:dyDescent="0.35">
      <c r="A37" s="155"/>
      <c r="B37" s="157"/>
      <c r="C37" s="159"/>
      <c r="D37" s="137"/>
      <c r="E37" s="16" t="s">
        <v>127</v>
      </c>
      <c r="F37" s="56"/>
      <c r="G37" s="57"/>
      <c r="H37" s="57"/>
      <c r="I37" s="53">
        <f t="shared" si="0"/>
        <v>0</v>
      </c>
      <c r="J37" s="54">
        <v>0</v>
      </c>
      <c r="K37" s="58"/>
      <c r="L37" s="162"/>
      <c r="M37" s="17"/>
      <c r="N37" s="17"/>
      <c r="O37" s="17"/>
      <c r="P37" s="17"/>
      <c r="Q37" s="64"/>
      <c r="R37" s="64"/>
      <c r="S37" s="64"/>
      <c r="T37" s="64"/>
      <c r="U37" s="64"/>
      <c r="V37" s="64"/>
      <c r="W37" s="64"/>
      <c r="X37" s="64"/>
      <c r="Y37" s="19"/>
      <c r="Z37" s="18"/>
      <c r="AA37" s="80"/>
      <c r="AB37" s="80"/>
      <c r="AC37" s="20"/>
      <c r="AD37" s="21"/>
      <c r="AE37" s="22"/>
      <c r="AF37" s="23"/>
      <c r="AG37" s="19"/>
    </row>
    <row r="38" spans="1:33" ht="28.4" hidden="1" customHeight="1" x14ac:dyDescent="0.35">
      <c r="A38" s="155"/>
      <c r="B38" s="157"/>
      <c r="C38" s="159"/>
      <c r="D38" s="137"/>
      <c r="E38" s="16" t="s">
        <v>101</v>
      </c>
      <c r="F38" s="56"/>
      <c r="G38" s="57"/>
      <c r="H38" s="57"/>
      <c r="I38" s="53">
        <f t="shared" si="0"/>
        <v>0</v>
      </c>
      <c r="J38" s="54">
        <v>0</v>
      </c>
      <c r="K38" s="58"/>
      <c r="L38" s="163"/>
      <c r="M38" s="17"/>
      <c r="N38" s="17"/>
      <c r="O38" s="17"/>
      <c r="P38" s="17"/>
      <c r="Q38" s="64"/>
      <c r="R38" s="64"/>
      <c r="S38" s="64"/>
      <c r="T38" s="64"/>
      <c r="U38" s="64"/>
      <c r="V38" s="64"/>
      <c r="W38" s="64"/>
      <c r="X38" s="64"/>
      <c r="Y38" s="19"/>
      <c r="Z38" s="18"/>
      <c r="AA38" s="80"/>
      <c r="AB38" s="80"/>
      <c r="AC38" s="20"/>
      <c r="AD38" s="21"/>
      <c r="AE38" s="22"/>
      <c r="AF38" s="23"/>
      <c r="AG38" s="19"/>
    </row>
    <row r="39" spans="1:33" ht="28.4" hidden="1" customHeight="1" x14ac:dyDescent="0.35">
      <c r="A39" s="148">
        <v>11</v>
      </c>
      <c r="B39" s="156"/>
      <c r="C39" s="158" t="s">
        <v>177</v>
      </c>
      <c r="D39" s="134"/>
      <c r="E39" s="9" t="s">
        <v>96</v>
      </c>
      <c r="F39" s="51"/>
      <c r="G39" s="52"/>
      <c r="H39" s="52"/>
      <c r="I39" s="53">
        <f t="shared" si="0"/>
        <v>0</v>
      </c>
      <c r="J39" s="54">
        <v>0</v>
      </c>
      <c r="K39" s="55"/>
      <c r="L39" s="161">
        <f>AVERAGE(J39:J41)</f>
        <v>0</v>
      </c>
      <c r="M39" s="25"/>
      <c r="N39" s="25"/>
      <c r="O39" s="25"/>
      <c r="P39" s="25"/>
      <c r="Q39" s="63"/>
      <c r="R39" s="63"/>
      <c r="S39" s="63"/>
      <c r="T39" s="63"/>
      <c r="U39" s="63"/>
      <c r="V39" s="63"/>
      <c r="W39" s="63"/>
      <c r="X39" s="63"/>
      <c r="Y39" s="15"/>
      <c r="Z39" s="10"/>
      <c r="AA39" s="79"/>
      <c r="AB39" s="79"/>
      <c r="AC39" s="11"/>
      <c r="AD39" s="12"/>
      <c r="AE39" s="13"/>
      <c r="AF39" s="14"/>
      <c r="AG39" s="15"/>
    </row>
    <row r="40" spans="1:33" ht="28.4" hidden="1" customHeight="1" x14ac:dyDescent="0.35">
      <c r="A40" s="149"/>
      <c r="B40" s="157"/>
      <c r="C40" s="159"/>
      <c r="D40" s="137"/>
      <c r="E40" s="16" t="s">
        <v>127</v>
      </c>
      <c r="F40" s="56"/>
      <c r="G40" s="57"/>
      <c r="H40" s="57"/>
      <c r="I40" s="53">
        <f t="shared" si="0"/>
        <v>0</v>
      </c>
      <c r="J40" s="54">
        <v>0</v>
      </c>
      <c r="K40" s="58"/>
      <c r="L40" s="162"/>
      <c r="M40" s="17"/>
      <c r="N40" s="17"/>
      <c r="O40" s="17"/>
      <c r="P40" s="17"/>
      <c r="Q40" s="64"/>
      <c r="R40" s="64"/>
      <c r="S40" s="64"/>
      <c r="T40" s="64"/>
      <c r="U40" s="64"/>
      <c r="V40" s="64"/>
      <c r="W40" s="64"/>
      <c r="X40" s="64"/>
      <c r="Y40" s="19"/>
      <c r="Z40" s="18"/>
      <c r="AA40" s="80"/>
      <c r="AB40" s="80"/>
      <c r="AC40" s="20"/>
      <c r="AD40" s="21"/>
      <c r="AE40" s="22"/>
      <c r="AF40" s="23"/>
      <c r="AG40" s="19"/>
    </row>
    <row r="41" spans="1:33" ht="28.4" hidden="1" customHeight="1" x14ac:dyDescent="0.35">
      <c r="A41" s="149"/>
      <c r="B41" s="157"/>
      <c r="C41" s="159"/>
      <c r="D41" s="137"/>
      <c r="E41" s="16" t="s">
        <v>101</v>
      </c>
      <c r="F41" s="56"/>
      <c r="G41" s="57"/>
      <c r="H41" s="57"/>
      <c r="I41" s="53">
        <f t="shared" si="0"/>
        <v>0</v>
      </c>
      <c r="J41" s="54">
        <v>0</v>
      </c>
      <c r="K41" s="58"/>
      <c r="L41" s="163"/>
      <c r="M41" s="17"/>
      <c r="N41" s="17"/>
      <c r="O41" s="17"/>
      <c r="P41" s="17"/>
      <c r="Q41" s="64"/>
      <c r="R41" s="64"/>
      <c r="S41" s="64"/>
      <c r="T41" s="64"/>
      <c r="U41" s="64"/>
      <c r="V41" s="64"/>
      <c r="W41" s="64"/>
      <c r="X41" s="64"/>
      <c r="Y41" s="19"/>
      <c r="Z41" s="18"/>
      <c r="AA41" s="80"/>
      <c r="AB41" s="80"/>
      <c r="AC41" s="20"/>
      <c r="AD41" s="21"/>
      <c r="AE41" s="22"/>
      <c r="AF41" s="23"/>
      <c r="AG41" s="19"/>
    </row>
    <row r="42" spans="1:33" ht="28.4" hidden="1" customHeight="1" x14ac:dyDescent="0.35">
      <c r="A42" s="154">
        <v>12</v>
      </c>
      <c r="B42" s="156"/>
      <c r="C42" s="158" t="s">
        <v>178</v>
      </c>
      <c r="D42" s="134"/>
      <c r="E42" s="9" t="s">
        <v>96</v>
      </c>
      <c r="F42" s="51"/>
      <c r="G42" s="52"/>
      <c r="H42" s="52"/>
      <c r="I42" s="53">
        <f t="shared" si="0"/>
        <v>0</v>
      </c>
      <c r="J42" s="54">
        <v>0</v>
      </c>
      <c r="K42" s="55"/>
      <c r="L42" s="161">
        <f>AVERAGE(J42:J44)</f>
        <v>0</v>
      </c>
      <c r="M42" s="25"/>
      <c r="N42" s="25"/>
      <c r="O42" s="25"/>
      <c r="P42" s="25"/>
      <c r="Q42" s="63"/>
      <c r="R42" s="63"/>
      <c r="S42" s="63"/>
      <c r="T42" s="63"/>
      <c r="U42" s="63"/>
      <c r="V42" s="63"/>
      <c r="W42" s="63"/>
      <c r="X42" s="63"/>
      <c r="Y42" s="15"/>
      <c r="Z42" s="10"/>
      <c r="AA42" s="79"/>
      <c r="AB42" s="79"/>
      <c r="AC42" s="11"/>
      <c r="AD42" s="12"/>
      <c r="AE42" s="13"/>
      <c r="AF42" s="14"/>
      <c r="AG42" s="15"/>
    </row>
    <row r="43" spans="1:33" ht="28.4" hidden="1" customHeight="1" x14ac:dyDescent="0.35">
      <c r="A43" s="155"/>
      <c r="B43" s="157"/>
      <c r="C43" s="159"/>
      <c r="D43" s="137"/>
      <c r="E43" s="16" t="s">
        <v>127</v>
      </c>
      <c r="F43" s="56"/>
      <c r="G43" s="57"/>
      <c r="H43" s="57"/>
      <c r="I43" s="53">
        <f t="shared" si="0"/>
        <v>0</v>
      </c>
      <c r="J43" s="54">
        <v>0</v>
      </c>
      <c r="K43" s="58"/>
      <c r="L43" s="162"/>
      <c r="M43" s="17"/>
      <c r="N43" s="17"/>
      <c r="O43" s="17"/>
      <c r="P43" s="17"/>
      <c r="Q43" s="64"/>
      <c r="R43" s="64"/>
      <c r="S43" s="64"/>
      <c r="T43" s="64"/>
      <c r="U43" s="64"/>
      <c r="V43" s="64"/>
      <c r="W43" s="64"/>
      <c r="X43" s="64"/>
      <c r="Y43" s="19"/>
      <c r="Z43" s="18"/>
      <c r="AA43" s="80"/>
      <c r="AB43" s="80"/>
      <c r="AC43" s="20"/>
      <c r="AD43" s="21"/>
      <c r="AE43" s="22"/>
      <c r="AF43" s="23"/>
      <c r="AG43" s="19"/>
    </row>
    <row r="44" spans="1:33" ht="28.4" hidden="1" customHeight="1" x14ac:dyDescent="0.35">
      <c r="A44" s="155"/>
      <c r="B44" s="157"/>
      <c r="C44" s="159"/>
      <c r="D44" s="137"/>
      <c r="E44" s="16" t="s">
        <v>101</v>
      </c>
      <c r="F44" s="56"/>
      <c r="G44" s="57"/>
      <c r="H44" s="57"/>
      <c r="I44" s="53">
        <f t="shared" si="0"/>
        <v>0</v>
      </c>
      <c r="J44" s="54">
        <v>0</v>
      </c>
      <c r="K44" s="58"/>
      <c r="L44" s="163"/>
      <c r="M44" s="17"/>
      <c r="N44" s="17"/>
      <c r="O44" s="17"/>
      <c r="P44" s="17"/>
      <c r="Q44" s="64"/>
      <c r="R44" s="64"/>
      <c r="S44" s="64"/>
      <c r="T44" s="64"/>
      <c r="U44" s="64"/>
      <c r="V44" s="64"/>
      <c r="W44" s="64"/>
      <c r="X44" s="64"/>
      <c r="Y44" s="19"/>
      <c r="Z44" s="18"/>
      <c r="AA44" s="80"/>
      <c r="AB44" s="80"/>
      <c r="AC44" s="20"/>
      <c r="AD44" s="21"/>
      <c r="AE44" s="22"/>
      <c r="AF44" s="23"/>
      <c r="AG44" s="19"/>
    </row>
    <row r="45" spans="1:33" ht="28.4" hidden="1" customHeight="1" x14ac:dyDescent="0.35">
      <c r="A45" s="154">
        <v>13</v>
      </c>
      <c r="B45" s="156"/>
      <c r="C45" s="158" t="s">
        <v>179</v>
      </c>
      <c r="D45" s="134"/>
      <c r="E45" s="9" t="s">
        <v>96</v>
      </c>
      <c r="F45" s="51"/>
      <c r="G45" s="52"/>
      <c r="H45" s="52"/>
      <c r="I45" s="53">
        <f t="shared" si="0"/>
        <v>0</v>
      </c>
      <c r="J45" s="54">
        <v>0</v>
      </c>
      <c r="K45" s="55"/>
      <c r="L45" s="161">
        <f>AVERAGE(J45:J47)</f>
        <v>0</v>
      </c>
      <c r="M45" s="25"/>
      <c r="N45" s="25"/>
      <c r="O45" s="25"/>
      <c r="P45" s="25"/>
      <c r="Q45" s="63"/>
      <c r="R45" s="63"/>
      <c r="S45" s="63"/>
      <c r="T45" s="63"/>
      <c r="U45" s="63"/>
      <c r="V45" s="63"/>
      <c r="W45" s="63"/>
      <c r="X45" s="63"/>
      <c r="Y45" s="15"/>
      <c r="Z45" s="10"/>
      <c r="AA45" s="79"/>
      <c r="AB45" s="79"/>
      <c r="AC45" s="11"/>
      <c r="AD45" s="12"/>
      <c r="AE45" s="13"/>
      <c r="AF45" s="14"/>
      <c r="AG45" s="15"/>
    </row>
    <row r="46" spans="1:33" ht="28.4" hidden="1" customHeight="1" x14ac:dyDescent="0.35">
      <c r="A46" s="155"/>
      <c r="B46" s="157"/>
      <c r="C46" s="159"/>
      <c r="D46" s="137"/>
      <c r="E46" s="16" t="s">
        <v>127</v>
      </c>
      <c r="F46" s="56"/>
      <c r="G46" s="57"/>
      <c r="H46" s="57"/>
      <c r="I46" s="53">
        <f t="shared" si="0"/>
        <v>0</v>
      </c>
      <c r="J46" s="54">
        <v>0</v>
      </c>
      <c r="K46" s="58"/>
      <c r="L46" s="162"/>
      <c r="M46" s="17"/>
      <c r="N46" s="17"/>
      <c r="O46" s="17"/>
      <c r="P46" s="17"/>
      <c r="Q46" s="64"/>
      <c r="R46" s="64"/>
      <c r="S46" s="64"/>
      <c r="T46" s="64"/>
      <c r="U46" s="64"/>
      <c r="V46" s="64"/>
      <c r="W46" s="64"/>
      <c r="X46" s="64"/>
      <c r="Y46" s="19"/>
      <c r="Z46" s="18"/>
      <c r="AA46" s="80"/>
      <c r="AB46" s="80"/>
      <c r="AC46" s="20"/>
      <c r="AD46" s="21"/>
      <c r="AE46" s="22"/>
      <c r="AF46" s="23"/>
      <c r="AG46" s="19"/>
    </row>
    <row r="47" spans="1:33" ht="28.4" hidden="1" customHeight="1" x14ac:dyDescent="0.35">
      <c r="A47" s="155"/>
      <c r="B47" s="157"/>
      <c r="C47" s="159"/>
      <c r="D47" s="137"/>
      <c r="E47" s="16" t="s">
        <v>101</v>
      </c>
      <c r="F47" s="56"/>
      <c r="G47" s="57"/>
      <c r="H47" s="57"/>
      <c r="I47" s="53">
        <f t="shared" si="0"/>
        <v>0</v>
      </c>
      <c r="J47" s="54">
        <v>0</v>
      </c>
      <c r="K47" s="58"/>
      <c r="L47" s="163"/>
      <c r="M47" s="17"/>
      <c r="N47" s="17"/>
      <c r="O47" s="17"/>
      <c r="P47" s="17"/>
      <c r="Q47" s="64"/>
      <c r="R47" s="64"/>
      <c r="S47" s="64"/>
      <c r="T47" s="64"/>
      <c r="U47" s="64"/>
      <c r="V47" s="64"/>
      <c r="W47" s="64"/>
      <c r="X47" s="64"/>
      <c r="Y47" s="19"/>
      <c r="Z47" s="18"/>
      <c r="AA47" s="80"/>
      <c r="AB47" s="80"/>
      <c r="AC47" s="20"/>
      <c r="AD47" s="21"/>
      <c r="AE47" s="22"/>
      <c r="AF47" s="23"/>
      <c r="AG47" s="19"/>
    </row>
    <row r="48" spans="1:33" ht="28.4" hidden="1" customHeight="1" x14ac:dyDescent="0.35">
      <c r="A48" s="154">
        <v>14</v>
      </c>
      <c r="B48" s="156"/>
      <c r="C48" s="158" t="s">
        <v>180</v>
      </c>
      <c r="D48" s="134"/>
      <c r="E48" s="9" t="s">
        <v>96</v>
      </c>
      <c r="F48" s="51"/>
      <c r="G48" s="52"/>
      <c r="H48" s="52"/>
      <c r="I48" s="53">
        <f t="shared" si="0"/>
        <v>0</v>
      </c>
      <c r="J48" s="54">
        <v>0</v>
      </c>
      <c r="K48" s="55"/>
      <c r="L48" s="161">
        <f>AVERAGE(J48:J50)</f>
        <v>0</v>
      </c>
      <c r="M48" s="25"/>
      <c r="N48" s="25"/>
      <c r="O48" s="25"/>
      <c r="P48" s="25"/>
      <c r="Q48" s="63"/>
      <c r="R48" s="63"/>
      <c r="S48" s="63"/>
      <c r="T48" s="63"/>
      <c r="U48" s="63"/>
      <c r="V48" s="63"/>
      <c r="W48" s="63"/>
      <c r="X48" s="63"/>
      <c r="Y48" s="15"/>
      <c r="Z48" s="10"/>
      <c r="AA48" s="79"/>
      <c r="AB48" s="79"/>
      <c r="AC48" s="11"/>
      <c r="AD48" s="12"/>
      <c r="AE48" s="13"/>
      <c r="AF48" s="14"/>
      <c r="AG48" s="15"/>
    </row>
    <row r="49" spans="1:33" ht="28.4" hidden="1" customHeight="1" x14ac:dyDescent="0.35">
      <c r="A49" s="155"/>
      <c r="B49" s="157"/>
      <c r="C49" s="159"/>
      <c r="D49" s="137"/>
      <c r="E49" s="16" t="s">
        <v>127</v>
      </c>
      <c r="F49" s="56"/>
      <c r="G49" s="57"/>
      <c r="H49" s="57"/>
      <c r="I49" s="53">
        <f t="shared" si="0"/>
        <v>0</v>
      </c>
      <c r="J49" s="54">
        <v>0</v>
      </c>
      <c r="K49" s="58"/>
      <c r="L49" s="162"/>
      <c r="M49" s="17"/>
      <c r="N49" s="17"/>
      <c r="O49" s="17"/>
      <c r="P49" s="17"/>
      <c r="Q49" s="64"/>
      <c r="R49" s="64"/>
      <c r="S49" s="64"/>
      <c r="T49" s="64"/>
      <c r="U49" s="64"/>
      <c r="V49" s="64"/>
      <c r="W49" s="64"/>
      <c r="X49" s="64"/>
      <c r="Y49" s="19"/>
      <c r="Z49" s="18"/>
      <c r="AA49" s="80"/>
      <c r="AB49" s="80"/>
      <c r="AC49" s="20"/>
      <c r="AD49" s="21"/>
      <c r="AE49" s="22"/>
      <c r="AF49" s="23"/>
      <c r="AG49" s="19"/>
    </row>
    <row r="50" spans="1:33" ht="28.4" hidden="1" customHeight="1" x14ac:dyDescent="0.35">
      <c r="A50" s="155"/>
      <c r="B50" s="157"/>
      <c r="C50" s="159"/>
      <c r="D50" s="137"/>
      <c r="E50" s="16" t="s">
        <v>101</v>
      </c>
      <c r="F50" s="56"/>
      <c r="G50" s="57"/>
      <c r="H50" s="57"/>
      <c r="I50" s="53">
        <f t="shared" si="0"/>
        <v>0</v>
      </c>
      <c r="J50" s="54">
        <v>0</v>
      </c>
      <c r="K50" s="58"/>
      <c r="L50" s="163"/>
      <c r="M50" s="17"/>
      <c r="N50" s="17"/>
      <c r="O50" s="17"/>
      <c r="P50" s="17"/>
      <c r="Q50" s="64"/>
      <c r="R50" s="64"/>
      <c r="S50" s="64"/>
      <c r="T50" s="64"/>
      <c r="U50" s="64"/>
      <c r="V50" s="64"/>
      <c r="W50" s="64"/>
      <c r="X50" s="64"/>
      <c r="Y50" s="19"/>
      <c r="Z50" s="18"/>
      <c r="AA50" s="80"/>
      <c r="AB50" s="80"/>
      <c r="AC50" s="20"/>
      <c r="AD50" s="21"/>
      <c r="AE50" s="22"/>
      <c r="AF50" s="23"/>
      <c r="AG50" s="19"/>
    </row>
    <row r="51" spans="1:33" ht="28.4" hidden="1" customHeight="1" x14ac:dyDescent="0.35">
      <c r="A51" s="154">
        <v>15</v>
      </c>
      <c r="B51" s="156"/>
      <c r="C51" s="158" t="s">
        <v>181</v>
      </c>
      <c r="D51" s="134"/>
      <c r="E51" s="9" t="s">
        <v>96</v>
      </c>
      <c r="F51" s="51"/>
      <c r="G51" s="52"/>
      <c r="H51" s="52"/>
      <c r="I51" s="53">
        <f t="shared" si="0"/>
        <v>0</v>
      </c>
      <c r="J51" s="54">
        <v>0</v>
      </c>
      <c r="K51" s="55"/>
      <c r="L51" s="161">
        <f>AVERAGE(J51:J53)</f>
        <v>0</v>
      </c>
      <c r="M51" s="25"/>
      <c r="N51" s="25"/>
      <c r="O51" s="25"/>
      <c r="P51" s="25"/>
      <c r="Q51" s="63"/>
      <c r="R51" s="63"/>
      <c r="S51" s="63"/>
      <c r="T51" s="63"/>
      <c r="U51" s="63"/>
      <c r="V51" s="63"/>
      <c r="W51" s="63"/>
      <c r="X51" s="63"/>
      <c r="Y51" s="15"/>
      <c r="Z51" s="10"/>
      <c r="AA51" s="79"/>
      <c r="AB51" s="79"/>
      <c r="AC51" s="11"/>
      <c r="AD51" s="12"/>
      <c r="AE51" s="13"/>
      <c r="AF51" s="14"/>
      <c r="AG51" s="15"/>
    </row>
    <row r="52" spans="1:33" ht="28.4" hidden="1" customHeight="1" x14ac:dyDescent="0.35">
      <c r="A52" s="155"/>
      <c r="B52" s="157"/>
      <c r="C52" s="159"/>
      <c r="D52" s="137"/>
      <c r="E52" s="16" t="s">
        <v>127</v>
      </c>
      <c r="F52" s="56"/>
      <c r="G52" s="57"/>
      <c r="H52" s="57"/>
      <c r="I52" s="53">
        <f t="shared" si="0"/>
        <v>0</v>
      </c>
      <c r="J52" s="54">
        <v>0</v>
      </c>
      <c r="K52" s="58"/>
      <c r="L52" s="162"/>
      <c r="M52" s="17"/>
      <c r="N52" s="17"/>
      <c r="O52" s="17"/>
      <c r="P52" s="17"/>
      <c r="Q52" s="64"/>
      <c r="R52" s="64"/>
      <c r="S52" s="64"/>
      <c r="T52" s="64"/>
      <c r="U52" s="64"/>
      <c r="V52" s="64"/>
      <c r="W52" s="64"/>
      <c r="X52" s="64"/>
      <c r="Y52" s="19"/>
      <c r="Z52" s="18"/>
      <c r="AA52" s="80"/>
      <c r="AB52" s="80"/>
      <c r="AC52" s="20"/>
      <c r="AD52" s="21"/>
      <c r="AE52" s="22"/>
      <c r="AF52" s="23"/>
      <c r="AG52" s="19"/>
    </row>
    <row r="53" spans="1:33" ht="28.4" hidden="1" customHeight="1" x14ac:dyDescent="0.35">
      <c r="A53" s="155"/>
      <c r="B53" s="157"/>
      <c r="C53" s="159"/>
      <c r="D53" s="137"/>
      <c r="E53" s="16" t="s">
        <v>101</v>
      </c>
      <c r="F53" s="56"/>
      <c r="G53" s="57"/>
      <c r="H53" s="57"/>
      <c r="I53" s="53">
        <f t="shared" si="0"/>
        <v>0</v>
      </c>
      <c r="J53" s="54">
        <v>0</v>
      </c>
      <c r="K53" s="58"/>
      <c r="L53" s="163"/>
      <c r="M53" s="17"/>
      <c r="N53" s="17"/>
      <c r="O53" s="17"/>
      <c r="P53" s="17"/>
      <c r="Q53" s="64"/>
      <c r="R53" s="64"/>
      <c r="S53" s="64"/>
      <c r="T53" s="64"/>
      <c r="U53" s="64"/>
      <c r="V53" s="64"/>
      <c r="W53" s="64"/>
      <c r="X53" s="64"/>
      <c r="Y53" s="19"/>
      <c r="Z53" s="18"/>
      <c r="AA53" s="80"/>
      <c r="AB53" s="80"/>
      <c r="AC53" s="20"/>
      <c r="AD53" s="21"/>
      <c r="AE53" s="22"/>
      <c r="AF53" s="23"/>
      <c r="AG53" s="19"/>
    </row>
    <row r="54" spans="1:33" ht="28.4" hidden="1" customHeight="1" x14ac:dyDescent="0.35">
      <c r="A54" s="154">
        <v>16</v>
      </c>
      <c r="B54" s="156"/>
      <c r="C54" s="158" t="s">
        <v>182</v>
      </c>
      <c r="D54" s="134"/>
      <c r="E54" s="9" t="s">
        <v>96</v>
      </c>
      <c r="F54" s="51"/>
      <c r="G54" s="52"/>
      <c r="H54" s="52"/>
      <c r="I54" s="53">
        <f t="shared" si="0"/>
        <v>0</v>
      </c>
      <c r="J54" s="54">
        <v>0</v>
      </c>
      <c r="K54" s="55"/>
      <c r="L54" s="161">
        <f>AVERAGE(J54:J56)</f>
        <v>0</v>
      </c>
      <c r="M54" s="25"/>
      <c r="N54" s="25"/>
      <c r="O54" s="25"/>
      <c r="P54" s="25"/>
      <c r="Q54" s="63"/>
      <c r="R54" s="63"/>
      <c r="S54" s="63"/>
      <c r="T54" s="63"/>
      <c r="U54" s="63"/>
      <c r="V54" s="63"/>
      <c r="W54" s="63"/>
      <c r="X54" s="63"/>
      <c r="Y54" s="15"/>
      <c r="Z54" s="10"/>
      <c r="AA54" s="79"/>
      <c r="AB54" s="79"/>
      <c r="AC54" s="11"/>
      <c r="AD54" s="12"/>
      <c r="AE54" s="13"/>
      <c r="AF54" s="14"/>
      <c r="AG54" s="15"/>
    </row>
    <row r="55" spans="1:33" ht="28.4" hidden="1" customHeight="1" x14ac:dyDescent="0.35">
      <c r="A55" s="155"/>
      <c r="B55" s="157"/>
      <c r="C55" s="159"/>
      <c r="D55" s="137"/>
      <c r="E55" s="16" t="s">
        <v>127</v>
      </c>
      <c r="F55" s="56"/>
      <c r="G55" s="57"/>
      <c r="H55" s="57"/>
      <c r="I55" s="53">
        <f t="shared" si="0"/>
        <v>0</v>
      </c>
      <c r="J55" s="54">
        <v>0</v>
      </c>
      <c r="K55" s="58"/>
      <c r="L55" s="162"/>
      <c r="M55" s="17"/>
      <c r="N55" s="17"/>
      <c r="O55" s="17"/>
      <c r="P55" s="17"/>
      <c r="Q55" s="64"/>
      <c r="R55" s="64"/>
      <c r="S55" s="64"/>
      <c r="T55" s="64"/>
      <c r="U55" s="64"/>
      <c r="V55" s="64"/>
      <c r="W55" s="64"/>
      <c r="X55" s="64"/>
      <c r="Y55" s="19"/>
      <c r="Z55" s="18"/>
      <c r="AA55" s="80"/>
      <c r="AB55" s="80"/>
      <c r="AC55" s="20"/>
      <c r="AD55" s="21"/>
      <c r="AE55" s="22"/>
      <c r="AF55" s="23"/>
      <c r="AG55" s="19"/>
    </row>
    <row r="56" spans="1:33" ht="28.4" hidden="1" customHeight="1" x14ac:dyDescent="0.35">
      <c r="A56" s="155"/>
      <c r="B56" s="157"/>
      <c r="C56" s="159"/>
      <c r="D56" s="137"/>
      <c r="E56" s="16" t="s">
        <v>101</v>
      </c>
      <c r="F56" s="56"/>
      <c r="G56" s="57"/>
      <c r="H56" s="57"/>
      <c r="I56" s="53">
        <f t="shared" si="0"/>
        <v>0</v>
      </c>
      <c r="J56" s="54">
        <v>0</v>
      </c>
      <c r="K56" s="58"/>
      <c r="L56" s="163"/>
      <c r="M56" s="17"/>
      <c r="N56" s="17"/>
      <c r="O56" s="17"/>
      <c r="P56" s="17"/>
      <c r="Q56" s="64"/>
      <c r="R56" s="64"/>
      <c r="S56" s="64"/>
      <c r="T56" s="64"/>
      <c r="U56" s="64"/>
      <c r="V56" s="64"/>
      <c r="W56" s="64"/>
      <c r="X56" s="64"/>
      <c r="Y56" s="19"/>
      <c r="Z56" s="18"/>
      <c r="AA56" s="80"/>
      <c r="AB56" s="80"/>
      <c r="AC56" s="20"/>
      <c r="AD56" s="21"/>
      <c r="AE56" s="22"/>
      <c r="AF56" s="23"/>
      <c r="AG56" s="19"/>
    </row>
    <row r="57" spans="1:33" ht="28.4" hidden="1" customHeight="1" x14ac:dyDescent="0.35">
      <c r="A57" s="154">
        <v>17</v>
      </c>
      <c r="B57" s="156"/>
      <c r="C57" s="158" t="s">
        <v>183</v>
      </c>
      <c r="D57" s="134"/>
      <c r="E57" s="9" t="s">
        <v>96</v>
      </c>
      <c r="F57" s="51"/>
      <c r="G57" s="52"/>
      <c r="H57" s="52"/>
      <c r="I57" s="53">
        <f t="shared" si="0"/>
        <v>0</v>
      </c>
      <c r="J57" s="54">
        <v>0</v>
      </c>
      <c r="K57" s="55"/>
      <c r="L57" s="161">
        <f>AVERAGE(J57:J59)</f>
        <v>0</v>
      </c>
      <c r="M57" s="25"/>
      <c r="N57" s="25"/>
      <c r="O57" s="25"/>
      <c r="P57" s="25"/>
      <c r="Q57" s="63"/>
      <c r="R57" s="63"/>
      <c r="S57" s="63"/>
      <c r="T57" s="63"/>
      <c r="U57" s="63"/>
      <c r="V57" s="63"/>
      <c r="W57" s="63"/>
      <c r="X57" s="63"/>
      <c r="Y57" s="15"/>
      <c r="Z57" s="10"/>
      <c r="AA57" s="79"/>
      <c r="AB57" s="79"/>
      <c r="AC57" s="11"/>
      <c r="AD57" s="12"/>
      <c r="AE57" s="13"/>
      <c r="AF57" s="14"/>
      <c r="AG57" s="15"/>
    </row>
    <row r="58" spans="1:33" ht="28.4" hidden="1" customHeight="1" x14ac:dyDescent="0.35">
      <c r="A58" s="155"/>
      <c r="B58" s="157"/>
      <c r="C58" s="159"/>
      <c r="D58" s="137"/>
      <c r="E58" s="16" t="s">
        <v>127</v>
      </c>
      <c r="F58" s="56"/>
      <c r="G58" s="57"/>
      <c r="H58" s="57"/>
      <c r="I58" s="53">
        <f t="shared" si="0"/>
        <v>0</v>
      </c>
      <c r="J58" s="54">
        <v>0</v>
      </c>
      <c r="K58" s="58"/>
      <c r="L58" s="162"/>
      <c r="M58" s="17"/>
      <c r="N58" s="17"/>
      <c r="O58" s="17"/>
      <c r="P58" s="17"/>
      <c r="Q58" s="64"/>
      <c r="R58" s="64"/>
      <c r="S58" s="64"/>
      <c r="T58" s="64"/>
      <c r="U58" s="64"/>
      <c r="V58" s="64"/>
      <c r="W58" s="64"/>
      <c r="X58" s="64"/>
      <c r="Y58" s="19"/>
      <c r="Z58" s="18"/>
      <c r="AA58" s="80"/>
      <c r="AB58" s="80"/>
      <c r="AC58" s="20"/>
      <c r="AD58" s="21"/>
      <c r="AE58" s="22"/>
      <c r="AF58" s="23"/>
      <c r="AG58" s="19"/>
    </row>
    <row r="59" spans="1:33" ht="28.4" hidden="1" customHeight="1" x14ac:dyDescent="0.35">
      <c r="A59" s="155"/>
      <c r="B59" s="157"/>
      <c r="C59" s="159"/>
      <c r="D59" s="137"/>
      <c r="E59" s="16" t="s">
        <v>101</v>
      </c>
      <c r="F59" s="56"/>
      <c r="G59" s="57"/>
      <c r="H59" s="57"/>
      <c r="I59" s="53">
        <f t="shared" si="0"/>
        <v>0</v>
      </c>
      <c r="J59" s="54">
        <v>0</v>
      </c>
      <c r="K59" s="58"/>
      <c r="L59" s="163"/>
      <c r="M59" s="17"/>
      <c r="N59" s="17"/>
      <c r="O59" s="17"/>
      <c r="P59" s="17"/>
      <c r="Q59" s="64"/>
      <c r="R59" s="64"/>
      <c r="S59" s="64"/>
      <c r="T59" s="64"/>
      <c r="U59" s="64"/>
      <c r="V59" s="64"/>
      <c r="W59" s="64"/>
      <c r="X59" s="64"/>
      <c r="Y59" s="19"/>
      <c r="Z59" s="18"/>
      <c r="AA59" s="80"/>
      <c r="AB59" s="80"/>
      <c r="AC59" s="20"/>
      <c r="AD59" s="21"/>
      <c r="AE59" s="22"/>
      <c r="AF59" s="23"/>
      <c r="AG59" s="19"/>
    </row>
    <row r="60" spans="1:33" ht="28.4" hidden="1" customHeight="1" x14ac:dyDescent="0.35">
      <c r="A60" s="154">
        <v>18</v>
      </c>
      <c r="B60" s="156"/>
      <c r="C60" s="158" t="s">
        <v>184</v>
      </c>
      <c r="D60" s="134"/>
      <c r="E60" s="9" t="s">
        <v>96</v>
      </c>
      <c r="F60" s="51"/>
      <c r="G60" s="52"/>
      <c r="H60" s="52"/>
      <c r="I60" s="53">
        <f t="shared" si="0"/>
        <v>0</v>
      </c>
      <c r="J60" s="54">
        <v>0</v>
      </c>
      <c r="K60" s="55"/>
      <c r="L60" s="161">
        <f>AVERAGE(J60:J62)</f>
        <v>0</v>
      </c>
      <c r="M60" s="25"/>
      <c r="N60" s="25"/>
      <c r="O60" s="25"/>
      <c r="P60" s="25"/>
      <c r="Q60" s="63"/>
      <c r="R60" s="63"/>
      <c r="S60" s="63"/>
      <c r="T60" s="63"/>
      <c r="U60" s="63"/>
      <c r="V60" s="63"/>
      <c r="W60" s="63"/>
      <c r="X60" s="63"/>
      <c r="Y60" s="15"/>
      <c r="Z60" s="10"/>
      <c r="AA60" s="79"/>
      <c r="AB60" s="79"/>
      <c r="AC60" s="11"/>
      <c r="AD60" s="12"/>
      <c r="AE60" s="13"/>
      <c r="AF60" s="14"/>
      <c r="AG60" s="15"/>
    </row>
    <row r="61" spans="1:33" ht="28.4" hidden="1" customHeight="1" x14ac:dyDescent="0.35">
      <c r="A61" s="155"/>
      <c r="B61" s="157"/>
      <c r="C61" s="159"/>
      <c r="D61" s="137"/>
      <c r="E61" s="16" t="s">
        <v>127</v>
      </c>
      <c r="F61" s="56"/>
      <c r="G61" s="57"/>
      <c r="H61" s="57"/>
      <c r="I61" s="53">
        <f t="shared" si="0"/>
        <v>0</v>
      </c>
      <c r="J61" s="54">
        <v>0</v>
      </c>
      <c r="K61" s="58"/>
      <c r="L61" s="162"/>
      <c r="M61" s="17"/>
      <c r="N61" s="17"/>
      <c r="O61" s="17"/>
      <c r="P61" s="17"/>
      <c r="Q61" s="64"/>
      <c r="R61" s="64"/>
      <c r="S61" s="64"/>
      <c r="T61" s="64"/>
      <c r="U61" s="64"/>
      <c r="V61" s="64"/>
      <c r="W61" s="64"/>
      <c r="X61" s="64"/>
      <c r="Y61" s="19"/>
      <c r="Z61" s="18"/>
      <c r="AA61" s="80"/>
      <c r="AB61" s="80"/>
      <c r="AC61" s="20"/>
      <c r="AD61" s="21"/>
      <c r="AE61" s="22"/>
      <c r="AF61" s="23"/>
      <c r="AG61" s="19"/>
    </row>
    <row r="62" spans="1:33" ht="0.75" hidden="1" customHeight="1" x14ac:dyDescent="0.35">
      <c r="A62" s="155"/>
      <c r="B62" s="157"/>
      <c r="C62" s="159"/>
      <c r="D62" s="137"/>
      <c r="E62" s="16" t="s">
        <v>101</v>
      </c>
      <c r="F62" s="56"/>
      <c r="G62" s="57"/>
      <c r="H62" s="57"/>
      <c r="I62" s="59">
        <f t="shared" si="0"/>
        <v>0</v>
      </c>
      <c r="J62" s="54">
        <v>0</v>
      </c>
      <c r="K62" s="58"/>
      <c r="L62" s="163"/>
      <c r="M62" s="17"/>
      <c r="N62" s="17"/>
      <c r="O62" s="17"/>
      <c r="P62" s="17"/>
      <c r="Q62" s="64"/>
      <c r="R62" s="64"/>
      <c r="S62" s="64"/>
      <c r="T62" s="64"/>
      <c r="U62" s="64"/>
      <c r="V62" s="64"/>
      <c r="W62" s="64"/>
      <c r="X62" s="64"/>
      <c r="Y62" s="19"/>
      <c r="Z62" s="18"/>
      <c r="AA62" s="78"/>
      <c r="AB62" s="78"/>
      <c r="AC62" s="20"/>
      <c r="AD62" s="21"/>
      <c r="AE62" s="22"/>
      <c r="AF62" s="23"/>
      <c r="AG62" s="19"/>
    </row>
    <row r="63" spans="1:33" ht="30" customHeight="1" x14ac:dyDescent="0.35">
      <c r="A63" s="160" t="s">
        <v>185</v>
      </c>
      <c r="B63" s="160"/>
      <c r="C63" s="160"/>
      <c r="D63" s="160"/>
      <c r="E63" s="27" t="s">
        <v>186</v>
      </c>
      <c r="F63" s="28">
        <f>L11</f>
        <v>1</v>
      </c>
      <c r="G63" s="29"/>
      <c r="H63" s="29"/>
      <c r="I63" s="30"/>
      <c r="J63" s="31"/>
      <c r="K63" s="29"/>
      <c r="L63" s="29"/>
      <c r="M63" s="29"/>
      <c r="N63" s="29"/>
      <c r="O63" s="29"/>
      <c r="P63" s="29"/>
      <c r="Q63" s="29"/>
      <c r="R63" s="29"/>
      <c r="S63" s="29"/>
      <c r="T63" s="29"/>
      <c r="U63" s="29"/>
      <c r="V63" s="29"/>
      <c r="W63" s="29"/>
      <c r="X63" s="29"/>
      <c r="Y63" s="29"/>
      <c r="Z63" s="29"/>
      <c r="AA63" s="29"/>
      <c r="AB63" s="29"/>
      <c r="AC63" s="29"/>
      <c r="AD63" s="29"/>
      <c r="AE63" s="32"/>
      <c r="AF63" s="32"/>
      <c r="AG63" s="32"/>
    </row>
    <row r="64" spans="1:33" x14ac:dyDescent="0.35">
      <c r="A64" s="33"/>
      <c r="B64" s="33"/>
      <c r="C64" s="34"/>
      <c r="D64" s="34"/>
      <c r="E64" s="27" t="s">
        <v>187</v>
      </c>
      <c r="F64" s="28">
        <f>L14</f>
        <v>1</v>
      </c>
      <c r="G64" s="29"/>
      <c r="H64" s="29"/>
      <c r="I64" s="30"/>
      <c r="J64" s="31"/>
      <c r="K64" s="29"/>
      <c r="L64" s="29"/>
      <c r="M64" s="29"/>
      <c r="N64" s="29"/>
      <c r="O64" s="29"/>
      <c r="P64" s="29"/>
      <c r="Q64" s="29"/>
      <c r="R64" s="29"/>
      <c r="S64" s="29"/>
      <c r="T64" s="29"/>
      <c r="U64" s="29"/>
      <c r="V64" s="29"/>
      <c r="W64" s="29"/>
      <c r="X64" s="29"/>
      <c r="Y64" s="29"/>
      <c r="AC64" s="29"/>
      <c r="AD64" s="29"/>
      <c r="AE64" s="32"/>
      <c r="AF64" s="32"/>
      <c r="AG64" s="32"/>
    </row>
    <row r="65" spans="1:33" x14ac:dyDescent="0.35">
      <c r="A65" s="33"/>
      <c r="B65" s="33"/>
      <c r="C65" s="34"/>
      <c r="D65" s="34"/>
      <c r="E65" s="27" t="s">
        <v>188</v>
      </c>
      <c r="F65" s="28">
        <f>L17</f>
        <v>1</v>
      </c>
      <c r="G65" s="29"/>
      <c r="H65" s="29"/>
      <c r="I65" s="30"/>
      <c r="J65" s="31"/>
      <c r="K65" s="29"/>
      <c r="L65" s="29"/>
      <c r="M65" s="29"/>
      <c r="N65" s="29"/>
      <c r="O65" s="29"/>
      <c r="P65" s="29"/>
      <c r="Q65" s="29"/>
      <c r="R65" s="29"/>
      <c r="S65" s="29"/>
      <c r="T65" s="29"/>
      <c r="U65" s="29"/>
      <c r="V65" s="29"/>
      <c r="W65" s="29"/>
      <c r="X65" s="29"/>
      <c r="Y65" s="29"/>
      <c r="Z65" s="29"/>
      <c r="AA65" s="29"/>
      <c r="AB65" s="29"/>
      <c r="AC65" s="29"/>
      <c r="AD65" s="29"/>
      <c r="AE65" s="32"/>
      <c r="AF65" s="32"/>
      <c r="AG65" s="32"/>
    </row>
    <row r="66" spans="1:33" x14ac:dyDescent="0.35">
      <c r="A66" s="33"/>
      <c r="B66" s="33"/>
      <c r="C66" s="34"/>
      <c r="D66" s="34"/>
      <c r="E66" s="27" t="s">
        <v>189</v>
      </c>
      <c r="F66" s="28">
        <f>L19</f>
        <v>1</v>
      </c>
      <c r="G66" s="29"/>
      <c r="H66" s="29"/>
      <c r="I66" s="30"/>
      <c r="J66" s="31"/>
      <c r="K66" s="29"/>
      <c r="L66" s="29"/>
      <c r="M66" s="29"/>
      <c r="N66" s="29"/>
      <c r="O66" s="29"/>
      <c r="P66" s="29"/>
      <c r="Q66" s="29"/>
      <c r="R66" s="29"/>
      <c r="S66" s="29"/>
      <c r="T66" s="29"/>
      <c r="U66" s="29"/>
      <c r="V66" s="29"/>
      <c r="W66" s="29"/>
      <c r="X66" s="29"/>
      <c r="Y66" s="29"/>
      <c r="Z66" s="29"/>
      <c r="AA66" s="29"/>
      <c r="AB66" s="29"/>
      <c r="AC66" s="29"/>
      <c r="AD66" s="29"/>
      <c r="AE66" s="32"/>
      <c r="AF66" s="32"/>
      <c r="AG66" s="32"/>
    </row>
    <row r="67" spans="1:33" x14ac:dyDescent="0.35">
      <c r="A67" s="33"/>
      <c r="B67" s="33"/>
      <c r="C67" s="34"/>
      <c r="D67" s="34"/>
      <c r="E67" s="27" t="s">
        <v>190</v>
      </c>
      <c r="F67" s="74">
        <f>L21</f>
        <v>0.96666666666666667</v>
      </c>
      <c r="G67" s="29"/>
      <c r="H67" s="29"/>
      <c r="I67" s="30"/>
      <c r="J67" s="31"/>
      <c r="K67" s="29"/>
      <c r="L67" s="29"/>
      <c r="M67" s="29"/>
      <c r="N67" s="29"/>
      <c r="O67" s="29"/>
      <c r="P67" s="29"/>
      <c r="Q67" s="29"/>
      <c r="R67" s="29"/>
      <c r="S67" s="29"/>
      <c r="T67" s="29"/>
      <c r="U67" s="29"/>
      <c r="V67" s="29"/>
      <c r="W67" s="29"/>
      <c r="X67" s="29"/>
      <c r="Y67" s="29"/>
      <c r="Z67" s="29"/>
      <c r="AA67" s="29"/>
      <c r="AB67" s="29"/>
      <c r="AC67" s="29"/>
      <c r="AD67" s="29"/>
      <c r="AE67" s="32"/>
      <c r="AF67" s="32"/>
      <c r="AG67" s="32"/>
    </row>
    <row r="68" spans="1:33" x14ac:dyDescent="0.35">
      <c r="A68" s="33"/>
      <c r="B68" s="33"/>
      <c r="C68" s="34"/>
      <c r="D68" s="34"/>
      <c r="E68" s="27" t="s">
        <v>191</v>
      </c>
      <c r="F68" s="28">
        <f>L24</f>
        <v>1</v>
      </c>
      <c r="G68" s="29"/>
      <c r="H68" s="29"/>
      <c r="I68" s="30"/>
      <c r="J68" s="31"/>
      <c r="K68" s="29"/>
      <c r="L68" s="29"/>
      <c r="M68" s="29"/>
      <c r="N68" s="29"/>
      <c r="O68" s="29"/>
      <c r="P68" s="29"/>
      <c r="Q68" s="29"/>
      <c r="R68" s="29"/>
      <c r="S68" s="29"/>
      <c r="T68" s="29"/>
      <c r="U68" s="29"/>
      <c r="V68" s="29"/>
      <c r="W68" s="29"/>
      <c r="X68" s="29"/>
      <c r="Y68" s="29"/>
      <c r="Z68" s="29"/>
      <c r="AA68" s="29"/>
      <c r="AB68" s="29"/>
      <c r="AC68" s="29"/>
      <c r="AD68" s="29"/>
      <c r="AE68" s="32"/>
      <c r="AF68" s="32"/>
      <c r="AG68" s="32"/>
    </row>
    <row r="69" spans="1:33" x14ac:dyDescent="0.35">
      <c r="A69" s="33"/>
      <c r="B69" s="33"/>
      <c r="C69" s="34"/>
      <c r="D69" s="34"/>
      <c r="E69" s="27" t="s">
        <v>192</v>
      </c>
      <c r="F69" s="28">
        <f>L27</f>
        <v>1</v>
      </c>
      <c r="G69" s="29"/>
      <c r="H69" s="29"/>
      <c r="I69" s="30"/>
      <c r="J69" s="31"/>
      <c r="K69" s="29"/>
      <c r="L69" s="29"/>
      <c r="M69" s="29"/>
      <c r="N69" s="29"/>
      <c r="O69" s="29"/>
      <c r="P69" s="29"/>
      <c r="Q69" s="29"/>
      <c r="R69" s="29"/>
      <c r="S69" s="29"/>
      <c r="T69" s="29"/>
      <c r="U69" s="29"/>
      <c r="V69" s="29"/>
      <c r="W69" s="29"/>
      <c r="X69" s="29"/>
      <c r="Y69" s="29"/>
      <c r="Z69" s="29"/>
      <c r="AA69" s="29"/>
      <c r="AB69" s="29"/>
      <c r="AC69" s="29"/>
      <c r="AD69" s="29"/>
      <c r="AE69" s="32"/>
      <c r="AF69" s="32"/>
      <c r="AG69" s="32"/>
    </row>
    <row r="70" spans="1:33" hidden="1" x14ac:dyDescent="0.35">
      <c r="A70" s="33"/>
      <c r="B70" s="33"/>
      <c r="C70" s="34"/>
      <c r="D70" s="34"/>
      <c r="E70" s="27" t="s">
        <v>193</v>
      </c>
      <c r="F70" s="28">
        <f>L30</f>
        <v>0</v>
      </c>
      <c r="G70" s="29"/>
      <c r="H70" s="29"/>
      <c r="I70" s="30"/>
      <c r="J70" s="31"/>
      <c r="K70" s="29"/>
      <c r="L70" s="29"/>
      <c r="M70" s="29"/>
      <c r="N70" s="29"/>
      <c r="O70" s="29"/>
      <c r="P70" s="29"/>
      <c r="Q70" s="29"/>
      <c r="R70" s="29"/>
      <c r="S70" s="29"/>
      <c r="T70" s="29"/>
      <c r="U70" s="29"/>
      <c r="V70" s="29"/>
      <c r="W70" s="29"/>
      <c r="X70" s="29"/>
      <c r="Y70" s="29"/>
      <c r="Z70" s="29"/>
      <c r="AA70" s="29"/>
      <c r="AB70" s="29"/>
      <c r="AC70" s="29"/>
      <c r="AD70" s="29"/>
      <c r="AE70" s="32"/>
      <c r="AF70" s="32"/>
      <c r="AG70" s="32"/>
    </row>
    <row r="71" spans="1:33" hidden="1" x14ac:dyDescent="0.35">
      <c r="A71" s="33"/>
      <c r="B71" s="33"/>
      <c r="C71" s="34"/>
      <c r="D71" s="34"/>
      <c r="E71" s="27" t="s">
        <v>194</v>
      </c>
      <c r="F71" s="28">
        <f>L33</f>
        <v>0</v>
      </c>
      <c r="G71" s="29"/>
      <c r="H71" s="29"/>
      <c r="I71" s="30"/>
      <c r="J71" s="31"/>
      <c r="K71" s="29"/>
      <c r="L71" s="29"/>
      <c r="M71" s="29"/>
      <c r="N71" s="29"/>
      <c r="O71" s="29"/>
      <c r="P71" s="29"/>
      <c r="Q71" s="29"/>
      <c r="R71" s="29"/>
      <c r="S71" s="29"/>
      <c r="T71" s="29"/>
      <c r="U71" s="29"/>
      <c r="V71" s="29"/>
      <c r="W71" s="29"/>
      <c r="X71" s="29"/>
      <c r="Y71" s="29"/>
      <c r="Z71" s="29"/>
      <c r="AA71" s="29"/>
      <c r="AB71" s="29"/>
      <c r="AC71" s="29"/>
      <c r="AD71" s="29"/>
      <c r="AE71" s="32"/>
      <c r="AF71" s="32"/>
      <c r="AG71" s="32"/>
    </row>
    <row r="72" spans="1:33" hidden="1" x14ac:dyDescent="0.35">
      <c r="A72" s="33"/>
      <c r="B72" s="33"/>
      <c r="C72" s="34"/>
      <c r="D72" s="34"/>
      <c r="E72" s="27" t="s">
        <v>195</v>
      </c>
      <c r="F72" s="28">
        <f>L36</f>
        <v>0</v>
      </c>
      <c r="G72" s="29"/>
      <c r="H72" s="29"/>
      <c r="I72" s="30"/>
      <c r="J72" s="31"/>
      <c r="K72" s="29"/>
      <c r="L72" s="29"/>
      <c r="M72" s="29"/>
      <c r="N72" s="29"/>
      <c r="O72" s="29"/>
      <c r="P72" s="29"/>
      <c r="Q72" s="29"/>
      <c r="R72" s="29"/>
      <c r="S72" s="29"/>
      <c r="T72" s="29"/>
      <c r="U72" s="29"/>
      <c r="V72" s="29"/>
      <c r="W72" s="29"/>
      <c r="X72" s="29"/>
      <c r="Y72" s="29"/>
      <c r="Z72" s="29"/>
      <c r="AA72" s="29"/>
      <c r="AB72" s="29"/>
      <c r="AC72" s="29"/>
      <c r="AD72" s="29"/>
      <c r="AE72" s="32"/>
      <c r="AF72" s="32"/>
      <c r="AG72" s="32"/>
    </row>
    <row r="73" spans="1:33" hidden="1" x14ac:dyDescent="0.35">
      <c r="A73" s="33"/>
      <c r="B73" s="33"/>
      <c r="C73" s="34"/>
      <c r="D73" s="34"/>
      <c r="E73" s="27" t="s">
        <v>196</v>
      </c>
      <c r="F73" s="28">
        <f>L39</f>
        <v>0</v>
      </c>
      <c r="G73" s="29"/>
      <c r="H73" s="29"/>
      <c r="I73" s="30"/>
      <c r="J73" s="31"/>
      <c r="K73" s="29"/>
      <c r="L73" s="29"/>
      <c r="M73" s="29"/>
      <c r="N73" s="29"/>
      <c r="O73" s="29"/>
      <c r="P73" s="29"/>
      <c r="Q73" s="29"/>
      <c r="R73" s="29"/>
      <c r="S73" s="29"/>
      <c r="T73" s="29"/>
      <c r="U73" s="29"/>
      <c r="V73" s="29"/>
      <c r="W73" s="29"/>
      <c r="X73" s="29"/>
      <c r="Y73" s="29"/>
      <c r="Z73" s="29"/>
      <c r="AA73" s="29"/>
      <c r="AB73" s="29"/>
      <c r="AC73" s="29"/>
      <c r="AD73" s="29"/>
      <c r="AE73" s="32"/>
      <c r="AF73" s="32"/>
      <c r="AG73" s="32"/>
    </row>
    <row r="74" spans="1:33" hidden="1" x14ac:dyDescent="0.35">
      <c r="A74" s="33"/>
      <c r="B74" s="33"/>
      <c r="C74" s="34"/>
      <c r="D74" s="34"/>
      <c r="E74" s="27" t="s">
        <v>197</v>
      </c>
      <c r="F74" s="28">
        <f>L42</f>
        <v>0</v>
      </c>
      <c r="G74" s="29"/>
      <c r="H74" s="29"/>
      <c r="I74" s="30"/>
      <c r="J74" s="31"/>
      <c r="K74" s="29"/>
      <c r="L74" s="29"/>
      <c r="M74" s="29"/>
      <c r="N74" s="29"/>
      <c r="O74" s="29"/>
      <c r="P74" s="29"/>
      <c r="Q74" s="29"/>
      <c r="R74" s="29"/>
      <c r="S74" s="29"/>
      <c r="T74" s="29"/>
      <c r="U74" s="29"/>
      <c r="V74" s="29"/>
      <c r="W74" s="29"/>
      <c r="X74" s="29"/>
      <c r="Y74" s="29"/>
      <c r="Z74" s="29"/>
      <c r="AA74" s="29"/>
      <c r="AB74" s="29"/>
      <c r="AC74" s="29"/>
      <c r="AD74" s="29"/>
      <c r="AE74" s="32"/>
      <c r="AF74" s="32"/>
      <c r="AG74" s="32"/>
    </row>
    <row r="75" spans="1:33" hidden="1" x14ac:dyDescent="0.35">
      <c r="A75" s="33"/>
      <c r="B75" s="33"/>
      <c r="C75" s="34"/>
      <c r="D75" s="34"/>
      <c r="E75" s="27" t="s">
        <v>198</v>
      </c>
      <c r="F75" s="28">
        <f>L45</f>
        <v>0</v>
      </c>
      <c r="G75" s="29"/>
      <c r="H75" s="29"/>
      <c r="I75" s="30"/>
      <c r="J75" s="31"/>
      <c r="K75" s="29"/>
      <c r="L75" s="29"/>
      <c r="M75" s="29"/>
      <c r="N75" s="29"/>
      <c r="O75" s="29"/>
      <c r="P75" s="29"/>
      <c r="Q75" s="29"/>
      <c r="R75" s="29"/>
      <c r="S75" s="29"/>
      <c r="T75" s="29"/>
      <c r="U75" s="29"/>
      <c r="V75" s="29"/>
      <c r="W75" s="29"/>
      <c r="X75" s="29"/>
      <c r="Y75" s="29"/>
      <c r="Z75" s="29"/>
      <c r="AA75" s="29"/>
      <c r="AB75" s="29"/>
      <c r="AC75" s="29"/>
      <c r="AD75" s="29"/>
      <c r="AE75" s="32"/>
      <c r="AF75" s="32"/>
      <c r="AG75" s="32"/>
    </row>
    <row r="76" spans="1:33" hidden="1" x14ac:dyDescent="0.35">
      <c r="A76" s="33"/>
      <c r="B76" s="33"/>
      <c r="C76" s="34"/>
      <c r="D76" s="34"/>
      <c r="E76" s="27" t="s">
        <v>199</v>
      </c>
      <c r="F76" s="28">
        <f>L48</f>
        <v>0</v>
      </c>
      <c r="G76" s="29"/>
      <c r="H76" s="29"/>
      <c r="I76" s="30"/>
      <c r="J76" s="31"/>
      <c r="K76" s="29"/>
      <c r="L76" s="29"/>
      <c r="M76" s="29"/>
      <c r="N76" s="29"/>
      <c r="O76" s="29"/>
      <c r="P76" s="29"/>
      <c r="Q76" s="29"/>
      <c r="R76" s="29"/>
      <c r="S76" s="29"/>
      <c r="T76" s="29"/>
      <c r="U76" s="29"/>
      <c r="V76" s="29"/>
      <c r="W76" s="29"/>
      <c r="X76" s="29"/>
      <c r="Y76" s="29"/>
      <c r="Z76" s="29"/>
      <c r="AA76" s="29"/>
      <c r="AB76" s="29"/>
      <c r="AC76" s="29"/>
      <c r="AD76" s="29"/>
      <c r="AE76" s="32"/>
      <c r="AF76" s="32"/>
      <c r="AG76" s="32"/>
    </row>
    <row r="77" spans="1:33" hidden="1" x14ac:dyDescent="0.35">
      <c r="A77" s="33"/>
      <c r="B77" s="33"/>
      <c r="C77" s="34"/>
      <c r="D77" s="34"/>
      <c r="E77" s="27" t="s">
        <v>200</v>
      </c>
      <c r="F77" s="28">
        <f>L51</f>
        <v>0</v>
      </c>
      <c r="G77" s="29"/>
      <c r="H77" s="29"/>
      <c r="I77" s="30"/>
      <c r="J77" s="31"/>
      <c r="K77" s="29"/>
      <c r="L77" s="29"/>
      <c r="M77" s="29"/>
      <c r="N77" s="29"/>
      <c r="O77" s="29"/>
      <c r="P77" s="29"/>
      <c r="Q77" s="29"/>
      <c r="R77" s="29"/>
      <c r="S77" s="29"/>
      <c r="T77" s="29"/>
      <c r="U77" s="29"/>
      <c r="V77" s="29"/>
      <c r="W77" s="29"/>
      <c r="X77" s="29"/>
      <c r="Y77" s="29"/>
      <c r="Z77" s="29"/>
      <c r="AA77" s="29"/>
      <c r="AB77" s="29"/>
      <c r="AC77" s="29"/>
      <c r="AD77" s="29"/>
      <c r="AE77" s="32"/>
      <c r="AF77" s="32"/>
      <c r="AG77" s="32"/>
    </row>
    <row r="78" spans="1:33" hidden="1" x14ac:dyDescent="0.35">
      <c r="A78" s="33"/>
      <c r="B78" s="33"/>
      <c r="C78" s="34"/>
      <c r="D78" s="34"/>
      <c r="E78" s="27" t="s">
        <v>201</v>
      </c>
      <c r="F78" s="28">
        <f>L54</f>
        <v>0</v>
      </c>
      <c r="G78" s="29"/>
      <c r="H78" s="29"/>
      <c r="I78" s="30"/>
      <c r="J78" s="31"/>
      <c r="K78" s="29"/>
      <c r="L78" s="29"/>
      <c r="M78" s="29"/>
      <c r="N78" s="29"/>
      <c r="O78" s="29"/>
      <c r="P78" s="29"/>
      <c r="Q78" s="29"/>
      <c r="R78" s="29"/>
      <c r="S78" s="29"/>
      <c r="T78" s="29"/>
      <c r="U78" s="29"/>
      <c r="V78" s="29"/>
      <c r="W78" s="29"/>
      <c r="X78" s="29"/>
      <c r="Y78" s="29"/>
      <c r="Z78" s="29"/>
      <c r="AA78" s="29"/>
      <c r="AB78" s="29"/>
      <c r="AC78" s="29"/>
      <c r="AD78" s="29"/>
      <c r="AE78" s="32"/>
      <c r="AF78" s="32"/>
      <c r="AG78" s="32"/>
    </row>
    <row r="79" spans="1:33" hidden="1" x14ac:dyDescent="0.35">
      <c r="A79" s="33"/>
      <c r="B79" s="33"/>
      <c r="C79" s="34"/>
      <c r="D79" s="34"/>
      <c r="E79" s="27" t="s">
        <v>202</v>
      </c>
      <c r="F79" s="28">
        <f>L57</f>
        <v>0</v>
      </c>
      <c r="G79" s="29"/>
      <c r="H79" s="29"/>
      <c r="I79" s="30"/>
      <c r="J79" s="31"/>
      <c r="K79" s="29"/>
      <c r="L79" s="29"/>
      <c r="M79" s="29"/>
      <c r="N79" s="29"/>
      <c r="O79" s="29"/>
      <c r="P79" s="29"/>
      <c r="Q79" s="29"/>
      <c r="R79" s="29"/>
      <c r="S79" s="29"/>
      <c r="T79" s="29"/>
      <c r="U79" s="29"/>
      <c r="V79" s="29"/>
      <c r="W79" s="29"/>
      <c r="X79" s="29"/>
      <c r="Y79" s="29"/>
      <c r="Z79" s="29"/>
      <c r="AA79" s="29"/>
      <c r="AB79" s="29"/>
      <c r="AC79" s="29"/>
      <c r="AD79" s="29"/>
      <c r="AE79" s="32"/>
      <c r="AF79" s="32"/>
      <c r="AG79" s="32"/>
    </row>
    <row r="80" spans="1:33" hidden="1" x14ac:dyDescent="0.35">
      <c r="A80" s="33"/>
      <c r="B80" s="33"/>
      <c r="C80" s="34"/>
      <c r="D80" s="34"/>
      <c r="E80" s="27" t="s">
        <v>203</v>
      </c>
      <c r="F80" s="28">
        <f>L60</f>
        <v>0</v>
      </c>
      <c r="G80" s="29"/>
      <c r="H80" s="29"/>
      <c r="I80" s="30"/>
      <c r="J80" s="31"/>
      <c r="K80" s="29"/>
      <c r="L80" s="29"/>
      <c r="M80" s="29"/>
      <c r="N80" s="29"/>
      <c r="O80" s="29"/>
      <c r="P80" s="29"/>
      <c r="Q80" s="29"/>
      <c r="R80" s="29"/>
      <c r="S80" s="29"/>
      <c r="T80" s="29"/>
      <c r="U80" s="29"/>
      <c r="V80" s="29"/>
      <c r="W80" s="29"/>
      <c r="X80" s="29"/>
      <c r="Y80" s="29"/>
      <c r="Z80" s="29"/>
      <c r="AA80" s="29"/>
      <c r="AB80" s="29"/>
      <c r="AC80" s="29"/>
      <c r="AD80" s="29"/>
      <c r="AE80" s="32"/>
      <c r="AF80" s="32"/>
      <c r="AG80" s="32"/>
    </row>
    <row r="81" spans="1:33" x14ac:dyDescent="0.35">
      <c r="A81" s="33"/>
      <c r="B81" s="33"/>
      <c r="C81" s="34"/>
      <c r="D81" s="34"/>
      <c r="E81" s="35"/>
      <c r="F81" s="36"/>
      <c r="G81" s="29"/>
      <c r="H81" s="29"/>
      <c r="I81" s="31"/>
      <c r="J81" s="31"/>
      <c r="K81" s="29"/>
      <c r="L81" s="29"/>
      <c r="M81" s="29"/>
      <c r="N81" s="29"/>
      <c r="O81" s="29"/>
      <c r="P81" s="29"/>
      <c r="Q81" s="29"/>
      <c r="R81" s="29"/>
      <c r="S81" s="29"/>
      <c r="T81" s="29"/>
      <c r="U81" s="29"/>
      <c r="V81" s="29"/>
      <c r="W81" s="29"/>
      <c r="X81" s="29"/>
      <c r="Y81" s="29"/>
      <c r="Z81" s="29"/>
      <c r="AA81" s="29"/>
      <c r="AB81" s="29"/>
      <c r="AC81" s="29"/>
      <c r="AD81" s="29"/>
      <c r="AE81" s="32"/>
      <c r="AF81" s="32"/>
      <c r="AG81" s="32"/>
    </row>
    <row r="82" spans="1:33" ht="23.25" customHeight="1" x14ac:dyDescent="0.35">
      <c r="A82" s="160" t="s">
        <v>204</v>
      </c>
      <c r="B82" s="160"/>
      <c r="C82" s="160"/>
      <c r="D82" s="160"/>
      <c r="E82" s="37">
        <f>AVERAGE(F63:F69)</f>
        <v>0.99523809523809526</v>
      </c>
      <c r="F82" s="35" t="s">
        <v>205</v>
      </c>
      <c r="G82" s="29"/>
      <c r="H82" s="29"/>
      <c r="I82" s="31"/>
      <c r="J82" s="31"/>
      <c r="K82" s="29"/>
      <c r="L82" s="29"/>
      <c r="M82" s="29"/>
      <c r="N82" s="29"/>
      <c r="O82" s="29"/>
      <c r="P82" s="29"/>
      <c r="Q82" s="29"/>
      <c r="R82" s="29"/>
      <c r="S82" s="29"/>
      <c r="T82" s="29"/>
      <c r="U82" s="29"/>
      <c r="V82" s="29"/>
      <c r="W82" s="29"/>
      <c r="X82" s="29"/>
      <c r="Y82" s="29"/>
      <c r="Z82" s="29"/>
      <c r="AA82" s="29"/>
      <c r="AB82" s="29"/>
      <c r="AC82" s="29"/>
      <c r="AD82" s="29"/>
      <c r="AE82" s="32"/>
      <c r="AF82" s="32"/>
      <c r="AG82" s="32"/>
    </row>
  </sheetData>
  <mergeCells count="136">
    <mergeCell ref="L21:L23"/>
    <mergeCell ref="L48:L50"/>
    <mergeCell ref="L45:L47"/>
    <mergeCell ref="L42:L44"/>
    <mergeCell ref="L39:L41"/>
    <mergeCell ref="L36:L38"/>
    <mergeCell ref="L33:L35"/>
    <mergeCell ref="L30:L32"/>
    <mergeCell ref="L27:L29"/>
    <mergeCell ref="L24:L26"/>
    <mergeCell ref="A63:D63"/>
    <mergeCell ref="A82:D82"/>
    <mergeCell ref="O9:O10"/>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A21:A23"/>
    <mergeCell ref="B21:B23"/>
    <mergeCell ref="C21:C23"/>
    <mergeCell ref="D21:D23"/>
    <mergeCell ref="A24:A29"/>
    <mergeCell ref="B24:B29"/>
    <mergeCell ref="C24:C26"/>
    <mergeCell ref="D24:D26"/>
    <mergeCell ref="A17:A20"/>
    <mergeCell ref="B17:B20"/>
    <mergeCell ref="C17:C18"/>
    <mergeCell ref="D17:D18"/>
    <mergeCell ref="L17:L18"/>
    <mergeCell ref="C19:C20"/>
    <mergeCell ref="D19:D20"/>
    <mergeCell ref="L19:L20"/>
    <mergeCell ref="AG9:AG10"/>
    <mergeCell ref="A11:A16"/>
    <mergeCell ref="B11:B16"/>
    <mergeCell ref="C11:C13"/>
    <mergeCell ref="D11:D13"/>
    <mergeCell ref="L11:L13"/>
    <mergeCell ref="C14:C16"/>
    <mergeCell ref="D14:D16"/>
    <mergeCell ref="L14:L16"/>
    <mergeCell ref="Z9:Z10"/>
    <mergeCell ref="AC9:AC10"/>
    <mergeCell ref="AD9:AD10"/>
    <mergeCell ref="AE9:AE10"/>
    <mergeCell ref="AF9:AF10"/>
    <mergeCell ref="I9:I10"/>
    <mergeCell ref="J9:J10"/>
    <mergeCell ref="K9:K10"/>
    <mergeCell ref="L9:L10"/>
    <mergeCell ref="M9:M10"/>
    <mergeCell ref="N9:N10"/>
    <mergeCell ref="A8:Z8"/>
    <mergeCell ref="AC8:AD8"/>
    <mergeCell ref="AE8:AG8"/>
    <mergeCell ref="A9:A10"/>
    <mergeCell ref="B9:B10"/>
    <mergeCell ref="C9:C10"/>
    <mergeCell ref="D9:D10"/>
    <mergeCell ref="E9:E10"/>
    <mergeCell ref="F9:F10"/>
    <mergeCell ref="G9:H9"/>
    <mergeCell ref="P9:P10"/>
    <mergeCell ref="Y9:Y10"/>
    <mergeCell ref="Q9:Q10"/>
    <mergeCell ref="R9:R10"/>
    <mergeCell ref="S9:S10"/>
    <mergeCell ref="T9:T10"/>
    <mergeCell ref="U9:U10"/>
    <mergeCell ref="V9:V10"/>
    <mergeCell ref="W9:W10"/>
    <mergeCell ref="X9:X10"/>
    <mergeCell ref="AA8:AB8"/>
    <mergeCell ref="AA9:AA10"/>
    <mergeCell ref="AB9:AB10"/>
    <mergeCell ref="A5:B5"/>
    <mergeCell ref="C5:I5"/>
    <mergeCell ref="J5:K5"/>
    <mergeCell ref="L5:AG5"/>
    <mergeCell ref="A6:B6"/>
    <mergeCell ref="A7:B7"/>
    <mergeCell ref="C7:AG7"/>
    <mergeCell ref="A3:B3"/>
    <mergeCell ref="C3:I3"/>
    <mergeCell ref="K3:AG3"/>
    <mergeCell ref="A4:B4"/>
    <mergeCell ref="C4:I4"/>
    <mergeCell ref="J4:K4"/>
    <mergeCell ref="L4:AG4"/>
  </mergeCells>
  <conditionalFormatting sqref="L11:L62">
    <cfRule type="cellIs" dxfId="1" priority="1" operator="greaterThan">
      <formula>1</formula>
    </cfRule>
  </conditionalFormatting>
  <conditionalFormatting sqref="L17:L20">
    <cfRule type="cellIs" dxfId="0" priority="8"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Jhon Alexander Gomez Arevalo</cp:lastModifiedBy>
  <cp:revision/>
  <dcterms:created xsi:type="dcterms:W3CDTF">2023-02-22T16:54:24Z</dcterms:created>
  <dcterms:modified xsi:type="dcterms:W3CDTF">2025-12-12T16:24:45Z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2025-12-03T21:00:32Z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254b6695-65cb-4075-b31b-84a39320d582</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