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inhaciendagovco-my.sharepoint.com/personal/apava_minhacienda_gov_co/Documents/2025/13. Seguimiento PMA con corte a mayo de 2025/3. Etapa final/"/>
    </mc:Choice>
  </mc:AlternateContent>
  <xr:revisionPtr revIDLastSave="408" documentId="13_ncr:1_{8F7C6F07-B39C-45D6-8AC9-A18618C630B8}" xr6:coauthVersionLast="47" xr6:coauthVersionMax="47" xr10:uidLastSave="{A19F729B-EC69-449E-BF0F-46B883102E0D}"/>
  <bookViews>
    <workbookView xWindow="-165" yWindow="-165" windowWidth="29130" windowHeight="15810" xr2:uid="{00000000-000D-0000-FFFF-FFFF00000000}"/>
  </bookViews>
  <sheets>
    <sheet name="PMA" sheetId="1" r:id="rId1"/>
  </sheets>
  <definedNames>
    <definedName name="_xlnm._FilterDatabase" localSheetId="0" hidden="1">PMA!$A$10:$BG$80</definedName>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1" l="1"/>
  <c r="I28" i="1"/>
  <c r="L24" i="1"/>
  <c r="L21" i="1"/>
  <c r="L19" i="1"/>
  <c r="L17" i="1"/>
  <c r="L14" i="1"/>
  <c r="L11" i="1"/>
  <c r="I29" i="1"/>
  <c r="I27" i="1"/>
  <c r="I26" i="1"/>
  <c r="I25" i="1"/>
  <c r="I24" i="1"/>
  <c r="I23" i="1"/>
  <c r="I22" i="1"/>
  <c r="I21" i="1"/>
  <c r="I20" i="1"/>
  <c r="I19" i="1"/>
  <c r="I18" i="1"/>
  <c r="I17" i="1"/>
  <c r="I16" i="1"/>
  <c r="I15" i="1"/>
  <c r="I14" i="1"/>
  <c r="I13" i="1"/>
  <c r="I12" i="1"/>
  <c r="I11" i="1"/>
  <c r="L30" i="1" l="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F69" i="1"/>
  <c r="F68" i="1"/>
  <c r="F67" i="1"/>
  <c r="F66" i="1"/>
  <c r="F65" i="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Y9" authorId="0" shapeId="0" xr:uid="{00000000-0006-0000-0000-000001000000}">
      <text>
        <r>
          <rPr>
            <sz val="9"/>
            <color indexed="81"/>
            <rFont val="Tahoma"/>
            <family val="2"/>
          </rPr>
          <t xml:space="preserve">Dejar las observaciones frente al cumplimiento y efectividad de las tareas implementadas. 
</t>
        </r>
      </text>
    </comment>
    <comment ref="AA9" authorId="0" shapeId="0" xr:uid="{B92D541B-F683-4251-B262-867EB493D50A}">
      <text>
        <r>
          <rPr>
            <sz val="9"/>
            <color indexed="81"/>
            <rFont val="Tahoma"/>
            <family val="2"/>
          </rPr>
          <t xml:space="preserve">Dejar las observaciones frente al cumplimiento y efectividad de las tareas implementadas. 
</t>
        </r>
      </text>
    </comment>
    <comment ref="AC9" authorId="0" shapeId="0" xr:uid="{4298A48D-8E23-427B-8D30-FC29415DCF76}">
      <text>
        <r>
          <rPr>
            <sz val="9"/>
            <color indexed="81"/>
            <rFont val="Tahoma"/>
            <family val="2"/>
          </rPr>
          <t xml:space="preserve">Dejar las observaciones frente al cumplimiento y efectividad de las tareas implementadas. 
</t>
        </r>
      </text>
    </comment>
    <comment ref="AE9" authorId="0" shapeId="0" xr:uid="{CC10835A-9750-4B17-9F4C-56C58AE2BE36}">
      <text>
        <r>
          <rPr>
            <sz val="9"/>
            <color indexed="81"/>
            <rFont val="Tahoma"/>
            <family val="2"/>
          </rPr>
          <t xml:space="preserve">Dejar las observaciones frente al cumplimiento y efectividad de las tareas implementadas. 
</t>
        </r>
      </text>
    </comment>
    <comment ref="AG9" authorId="0" shapeId="0" xr:uid="{729A3CAC-B56E-4BE9-8C03-338FF1A747CA}">
      <text>
        <r>
          <rPr>
            <sz val="9"/>
            <color indexed="81"/>
            <rFont val="Tahoma"/>
            <family val="2"/>
          </rPr>
          <t xml:space="preserve">Dejar las observaciones frente al cumplimiento y efectividad de las tareas implementadas. 
</t>
        </r>
      </text>
    </comment>
    <comment ref="AI9" authorId="0" shapeId="0" xr:uid="{11DC8892-8EA3-4550-968D-5330B997EDF7}">
      <text>
        <r>
          <rPr>
            <sz val="9"/>
            <color indexed="81"/>
            <rFont val="Tahoma"/>
            <family val="2"/>
          </rPr>
          <t xml:space="preserve">Dejar las observaciones frente al cumplimiento y efectividad de las tareas implementadas. 
</t>
        </r>
      </text>
    </comment>
    <comment ref="AK9" authorId="0" shapeId="0" xr:uid="{E139E275-9CA3-482F-9251-410EA5DCE5EF}">
      <text>
        <r>
          <rPr>
            <sz val="9"/>
            <color indexed="81"/>
            <rFont val="Tahoma"/>
            <family val="2"/>
          </rPr>
          <t xml:space="preserve">Dejar las observaciones frente al cumplimiento y efectividad de las tareas implementadas. 
</t>
        </r>
      </text>
    </comment>
    <comment ref="AM9" authorId="0" shapeId="0" xr:uid="{2BD843AD-471C-4499-9B8D-43D472605A6A}">
      <text>
        <r>
          <rPr>
            <sz val="9"/>
            <color indexed="81"/>
            <rFont val="Tahoma"/>
            <family val="2"/>
          </rPr>
          <t xml:space="preserve">Dejar las observaciones frente al cumplimiento y efectividad de las tareas implementadas. 
</t>
        </r>
      </text>
    </comment>
    <comment ref="AU9" authorId="0" shapeId="0" xr:uid="{924FCDA1-DF30-4336-9C68-FBB75A965FF0}">
      <text>
        <r>
          <rPr>
            <sz val="9"/>
            <color indexed="81"/>
            <rFont val="Tahoma"/>
            <family val="2"/>
          </rPr>
          <t xml:space="preserve">Dejar las observaciones frente al cumplimiento y efectividad de las tareas implementadas. 
</t>
        </r>
      </text>
    </comment>
    <comment ref="AW9" authorId="0" shapeId="0" xr:uid="{E66FA1E5-1B42-4BE4-A024-7C3A2E029D5F}">
      <text>
        <r>
          <rPr>
            <sz val="9"/>
            <color indexed="81"/>
            <rFont val="Tahoma"/>
            <family val="2"/>
          </rPr>
          <t xml:space="preserve">Dejar las observaciones frente al cumplimiento y efectividad de las tareas implementadas. 
</t>
        </r>
      </text>
    </comment>
    <comment ref="AY9" authorId="0" shapeId="0" xr:uid="{9FB53EF1-CAE8-4A43-B52B-8CF6DE909185}">
      <text>
        <r>
          <rPr>
            <sz val="9"/>
            <color indexed="81"/>
            <rFont val="Tahoma"/>
            <family val="2"/>
          </rPr>
          <t xml:space="preserve">Dejar las observaciones frente al cumplimiento y efectividad de las tareas implementadas. 
</t>
        </r>
      </text>
    </comment>
    <comment ref="BA9" authorId="0" shapeId="0" xr:uid="{209C8181-22D3-46D8-A569-93D3B75E3661}">
      <text>
        <r>
          <rPr>
            <sz val="9"/>
            <color indexed="81"/>
            <rFont val="Tahoma"/>
            <family val="2"/>
          </rPr>
          <t xml:space="preserve">Dejar las observaciones frente al cumplimiento y efectividad de las tareas implementadas. 
</t>
        </r>
      </text>
    </comment>
    <comment ref="BC9" authorId="0" shapeId="0" xr:uid="{949AF83C-17A4-48F1-8F93-124DCB3966AA}">
      <text>
        <r>
          <rPr>
            <sz val="9"/>
            <color indexed="81"/>
            <rFont val="Tahoma"/>
            <family val="2"/>
          </rPr>
          <t xml:space="preserve">Dejar las observaciones frente al cumplimiento y efectividad de las tareas implementadas. 
</t>
        </r>
      </text>
    </comment>
    <comment ref="BE9" authorId="1" shapeId="0" xr:uid="{00000000-0006-0000-0000-000002000000}">
      <text>
        <r>
          <rPr>
            <b/>
            <sz val="9"/>
            <color indexed="81"/>
            <rFont val="Tahoma"/>
            <family val="2"/>
          </rPr>
          <t xml:space="preserve">Fecha en que se cierra completamente el hallazgo
</t>
        </r>
      </text>
    </comment>
    <comment ref="BF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<sst xmlns="http://schemas.openxmlformats.org/spreadsheetml/2006/main" count="1028" uniqueCount="362">
  <si>
    <t xml:space="preserve">Entidad: </t>
  </si>
  <si>
    <t>Ministerio de Hacienda y Crédito Público</t>
  </si>
  <si>
    <t xml:space="preserve">NIT: </t>
  </si>
  <si>
    <t>899.999.090-2</t>
  </si>
  <si>
    <t xml:space="preserve">Representante Legal: </t>
  </si>
  <si>
    <t xml:space="preserve">Ricardo Bonilla González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</si>
  <si>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</si>
  <si>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</si>
  <si>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</si>
  <si>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</si>
  <si>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</si>
  <si>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</si>
  <si>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</si>
  <si>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</si>
  <si>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Primer Seguimiento Control Interno a 31 de agosto de 2022</t>
  </si>
  <si>
    <t>Segundo Seguimiento Control Interno a 30 de Noviembre de 2022</t>
  </si>
  <si>
    <t>Tercer Seguimiento Control Interno a 28 de Febrero de 2023</t>
  </si>
  <si>
    <t>Cuarto Seguimiento Control Interno a 31  de mayo de 2023</t>
  </si>
  <si>
    <t>Quinto Seguimiento Control Interno a 31  de agosto de 2023</t>
  </si>
  <si>
    <t xml:space="preserve"> Sexto Seguimiento Control Interno a 30  de Noviembre de 2023</t>
  </si>
  <si>
    <t xml:space="preserve"> Octavo  Seguimiento Control Interno a 31  de Mayo de 2024</t>
  </si>
  <si>
    <t xml:space="preserve"> Noveno Seguimiento Control Interno a 31 de Agosto de 2024</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</si>
  <si>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</si>
  <si>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</si>
  <si>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</si>
  <si>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</si>
  <si>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</si>
  <si>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</si>
  <si>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</si>
  <si>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</si>
  <si>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</si>
  <si>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</si>
  <si>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</si>
  <si>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</si>
  <si>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</si>
  <si>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</si>
  <si>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</si>
  <si>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</si>
  <si>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</si>
  <si>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</si>
  <si>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</si>
  <si>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EVIDENCIAS</t>
  </si>
  <si>
    <t>AREAS Y PERSONAS RESPONSABLES</t>
  </si>
  <si>
    <t>DESCRIPCIÓN DE AVANCES MARZO A MAYO DE 2024</t>
  </si>
  <si>
    <t>OBSERVACIONES OFICINA DE CONTROL INTERNO</t>
  </si>
  <si>
    <t>N° INFORME DE SEGUIMIENTO Y FECHA</t>
  </si>
  <si>
    <t>DESCRIPCIÓN DE AVANCES JUNIO A AGOSTO DE 2024</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</si>
  <si>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</si>
  <si>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</si>
  <si>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</si>
  <si>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</si>
  <si>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</si>
  <si>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</si>
  <si>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</si>
  <si>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</si>
  <si>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</si>
  <si>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</si>
  <si>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</si>
  <si>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</si>
  <si>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</si>
  <si>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r>
      <t xml:space="preserve">
*No se reporta evidencia para el trimestre de noviembre de 2023 a febrero de 2024, teniendo en cuenta que la actividad culminó en el</t>
    </r>
    <r>
      <rPr>
        <b/>
        <sz val="10"/>
        <color theme="1"/>
        <rFont val="Arial"/>
        <family val="2"/>
      </rPr>
      <t xml:space="preserve"> mes de diciembre de 2022.</t>
    </r>
  </si>
  <si>
    <t>Grupo de Gestión de Información y de Relación con El Ciudadano</t>
  </si>
  <si>
    <r>
      <t xml:space="preserve">
*No se reporta evidencia para el trimestre marzo a mayo de 2024, teniendo en cuenta que la actividad culminó en el</t>
    </r>
    <r>
      <rPr>
        <b/>
        <sz val="10"/>
        <color theme="1"/>
        <rFont val="Arial"/>
        <family val="2"/>
      </rPr>
      <t xml:space="preserve"> mes de diciembre de 2022.</t>
    </r>
  </si>
  <si>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</si>
  <si>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</si>
  <si>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No se realizó seguimiento a esta tarea toda  vez, que  se cumplió con corte a 31 de agosto de 2022</t>
  </si>
  <si>
    <t>T2</t>
  </si>
  <si>
    <t>Iniciar la recepción de los archivos de gestión por oficina, conforme con el cronograma de entrega definido.</t>
  </si>
  <si>
    <t>Actas de Centralización de Archivos de Gestión</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</si>
  <si>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</si>
  <si>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</si>
  <si>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</si>
  <si>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</si>
  <si>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</si>
  <si>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</si>
  <si>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</si>
  <si>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</si>
  <si>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</si>
  <si>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De acuerdo a los compromisos adquiridos en la Mesa de Trabajo del pasado 27 de febrero de 2024, se remiten las evidencias que se relacionan en el siguiente recuadro.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</si>
  <si>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</si>
  <si>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Seguimiento efectuado con corte a 30 de noviembre de 2022</t>
  </si>
  <si>
    <t>Seguimiento realizado con corte a 29 de febrero.</t>
  </si>
  <si>
    <t xml:space="preserve">                                                                                                 * Cuadro de volumetría.
* Inventarios documentales. </t>
  </si>
  <si>
    <t>Informe de seguimiento al PMA con fecha de corte del 1° de marzo al 31 de mayo de 2024.</t>
  </si>
  <si>
    <t>Informe de seguimiento al PMA con fecha de corte del 1° de junio al 31 de agosto de 2024.</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</si>
  <si>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</si>
  <si>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</si>
  <si>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</si>
  <si>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</si>
  <si>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r>
      <t xml:space="preserve">
* No se reporta evidencia para el trimestre de noviembre de 2023 a febrero de 2024, teniendo en cuenta que la actividad culminó en el </t>
    </r>
    <r>
      <rPr>
        <b/>
        <sz val="10"/>
        <color theme="1"/>
        <rFont val="Arial"/>
        <family val="2"/>
      </rPr>
      <t xml:space="preserve">mes de agosto de 2022. </t>
    </r>
  </si>
  <si>
    <t>Secretaría General
Subdirección de Servicios y de Relación con el Ciudadano
Grupo de Gestión de Información y de Relación con el Ciudadano</t>
  </si>
  <si>
    <r>
      <t xml:space="preserve">
* No se reporta evidencia para el trimestre de marzo a mayo de 2024, teniendo en cuenta que la actividad culminó en el </t>
    </r>
    <r>
      <rPr>
        <b/>
        <sz val="10"/>
        <color theme="1"/>
        <rFont val="Arial"/>
        <family val="2"/>
      </rPr>
      <t xml:space="preserve">mes de agosto de 2022. </t>
    </r>
  </si>
  <si>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</si>
  <si>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r>
      <t xml:space="preserve">*No se reporta evidencia para el trimestre junio a agosto de 2024, teniendo en cuenta que la actividad culminó en el </t>
    </r>
    <r>
      <rPr>
        <b/>
        <sz val="10"/>
        <color theme="1"/>
        <rFont val="Arial"/>
        <family val="2"/>
      </rPr>
      <t xml:space="preserve">mes de agosto de 2022. </t>
    </r>
  </si>
  <si>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</si>
  <si>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</si>
  <si>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</si>
  <si>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</si>
  <si>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</si>
  <si>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</si>
  <si>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xml:space="preserve">* Se remite Ayuda de Memoria al Seguimiento Organización de expedientes Oficina de Control Disciplinario Interno, realizada el 16 de enero de 2024 
</t>
  </si>
  <si>
    <t>* Se remite cuadro con información correspondiente al avance en la organización de los expedientes de la Oficina de Control Disciplinario Interno -ODCI.
* se remiten dos listados de asistencia de las mesas de trabajo realizadas los días el día 21 de marzo y 17 de mayo de 2024. .</t>
  </si>
  <si>
    <t>Seguimiento efectuado con corte a 28 de febrero de 2023</t>
  </si>
  <si>
    <t>Seguimiento efectuado con corte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</si>
  <si>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</si>
  <si>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</si>
  <si>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 xml:space="preserve">No se reporta seguimiento para el trimestre de septiembre a noviembre de 2023.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</si>
  <si>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</si>
  <si>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 xml:space="preserve">*Se remite cuadro con información correspondiente a la organización de los expedientes de la Oficina de Control Disciplinario Interno -ODCI, trimestre de junio a agosto de 2024.
* Se remite listado de asistencia de la mesa de trabajo (seguimiento a la organización de expedientes), realizada el día 01 de agosto de 2024.
</t>
  </si>
  <si>
    <t>Adelantar los planes de revisión interna por vigencia.</t>
  </si>
  <si>
    <t>Informes de Auditoría Interna</t>
  </si>
  <si>
    <t xml:space="preserve">Se realizó acompañamiento a la ODCI el día 24 de febrero, con la finalidad de realizar seguimiento al avance de la organización de la información. </t>
  </si>
  <si>
    <t>Oficina de Control Interno</t>
  </si>
  <si>
    <t xml:space="preserve">* Se remite cuadro con información correspondiente al avance en la organización de los expedientes de la Oficina de Control Disciplinario Interno -ODCI. 
</t>
  </si>
  <si>
    <t>No se realizó seguimiento a esta tarea toda  vez, que  se cumplió con corte a 28 de febrero de 2023</t>
  </si>
  <si>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</si>
  <si>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</si>
  <si>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</si>
  <si>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</si>
  <si>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</si>
  <si>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</si>
  <si>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</si>
  <si>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t>
  </si>
  <si>
    <t xml:space="preserve">No se remite evidencia, ya que de acuerdo a la comunicación emitida por el Archivo General de la Nación del 28 de mayo de 2024 y con radicado del Ministerio de Hacienda 1-2024-047595 , este hallazgo ya se dio por superado. </t>
  </si>
  <si>
    <t xml:space="preserve">* Hallazgo superado </t>
  </si>
  <si>
    <t>Teniendo en cuenta los compromisos resultantes de la Mesa de Trabajo del 27 de febrero de 2024, llevada a cabo entre el MHCP  y el AGN, el  Grupo de Gestión de Información  aportó como evidencia el  memorando 3-2024-002799, expedido por la Subdirección de Gestión del Talento Humano, en el cual se relacionan las capacitaciones realizadas en el marco del Plan Institucional de Capacitaciones -PIC durante  la vigencia 2023. Al respecto la Oficina de Control Interno solicitó al GGIRC, las planillas de asistencia a dichas capacitaciones.</t>
  </si>
  <si>
    <t xml:space="preserve">No se remite evidencia, ya que de acuerdo a la comunicación emitida por el Archivo General de la Nación del 28 de mayo de 2024 y con radicado del Ministerio de Hacienda 1-2024-047595, este hallazgo ya se dio por superado. </t>
  </si>
  <si>
    <t>No se realizó seguimiento a esta tarea toda  vez, que el Hallazgo se encuentra superado, de acuerdo con lo manifestado por el AGN en comunicado No.  2-2024-05176 del 27 de mayo de 2024.</t>
  </si>
  <si>
    <t>M3</t>
  </si>
  <si>
    <t>Adelantar actividades de capacitación y sensibilización en los temas acordados</t>
  </si>
  <si>
    <t>Piezas Informativas
Planillas de Asistencia</t>
  </si>
  <si>
    <t xml:space="preserve">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 </t>
  </si>
  <si>
    <t>Grupo de Gestión de Información y de Relación con El Ciudadano
Grupo de Competencias y Desarrollo Humano</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</si>
  <si>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</si>
  <si>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No se realizó seguimiento a esta tarea toda  vez, que  se cumplió con corte a 28 de febrero de 20223</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</si>
  <si>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</si>
  <si>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</si>
  <si>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</si>
  <si>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</si>
  <si>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</si>
  <si>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Grupo de Gestión de Información y de Relación con El Ciudadano.
Grupo de Competencias y Desarrollo Humano.</t>
  </si>
  <si>
    <t>No se realizó seguimiento a esta tarea toda  vez, que  se cumplió con corte a 30 de noviembre  de 2022</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</si>
  <si>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</si>
  <si>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</si>
  <si>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</si>
  <si>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</si>
  <si>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</si>
  <si>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</si>
  <si>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</si>
  <si>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</si>
  <si>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</si>
  <si>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de diciembre de 2023 a febrero de 2024,teniendo en cuenta que la actividad culminó en el</t>
    </r>
    <r>
      <rPr>
        <b/>
        <sz val="10"/>
        <color theme="1"/>
        <rFont val="Arial"/>
        <family val="2"/>
      </rPr>
      <t xml:space="preserve"> mes de septiembre de 2022.</t>
    </r>
  </si>
  <si>
    <t>Grupo de Gestión de Información y de Relación con El Ciudadano
Oficina Asesora de Planeación</t>
  </si>
  <si>
    <r>
      <t>* No se reporta evidencia para el trimestre de marzo a mayo de 2024, teniendo en cuenta que la actividad culminó en el</t>
    </r>
    <r>
      <rPr>
        <b/>
        <sz val="10"/>
        <color theme="1"/>
        <rFont val="Arial"/>
        <family val="2"/>
      </rPr>
      <t xml:space="preserve"> mes de septiembre de 2022.</t>
    </r>
  </si>
  <si>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</si>
  <si>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r>
      <t>* No se reporta evidencia para el trimestre de junio a agosto de 2024, teniendo en cuenta que la actividad culminó en el</t>
    </r>
    <r>
      <rPr>
        <b/>
        <sz val="10"/>
        <color theme="1"/>
        <rFont val="Arial"/>
        <family val="2"/>
      </rPr>
      <t xml:space="preserve"> mes de septiembre de 2022.</t>
    </r>
  </si>
  <si>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</si>
  <si>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</si>
  <si>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</si>
  <si>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</si>
  <si>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</si>
  <si>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 xml:space="preserve">* Se remiten los estudios previos, cuyo objeto es la Prestación de servicios profesionales especializados en el desarrollo de actividades encaminadas a la elaboración de instrumentos archivísticos que permitan intervenir el fondo acumulado del Ministerio de Hacienda y Crédito Público.
</t>
  </si>
  <si>
    <t xml:space="preserve">Para el trimestre de marzo a mayo de 2024, no se presenta avance </t>
  </si>
  <si>
    <t>Seguimiento realizado con corte a 30 de noviembre</t>
  </si>
  <si>
    <t>* Se adjunta copia de los contratos de prestación de servicios: 
3.279-2024,3.304-2024 y 3.313-2024
* Se adjuntan evidencias del avance de actividades TVD:
- Normatividad
- Cuadros evolutivos
- Línea de tiempo</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</si>
  <si>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</si>
  <si>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</si>
  <si>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</si>
  <si>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</si>
  <si>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 Se remite el documento de Historia Institucional del Ministerio de Hacienda y Crédito Público. </t>
  </si>
  <si>
    <t xml:space="preserve">* No se reporta evidencia para este trimestre, ya que en este momento se comenzará con la elaboración de los estudios previos. </t>
  </si>
  <si>
    <r>
      <t xml:space="preserve">La Oficina de Control Interno, con base en la evidencia suministrada por el GGIRC, evidenció que en el marco del Contrato de Prestación de Servicios 3.419-2023,  cuyo objeto es la </t>
    </r>
    <r>
      <rPr>
        <i/>
        <sz val="10"/>
        <color theme="1"/>
        <rFont val="Arial"/>
        <family val="2"/>
      </rPr>
      <t xml:space="preserve">"Prestación de Servicios para elaborar el documento de la Historia Institucional con fines archivísticos al Ministerio de Hacienda y Crédito Público", </t>
    </r>
    <r>
      <rPr>
        <sz val="10"/>
        <color theme="1"/>
        <rFont val="Arial"/>
        <family val="2"/>
      </rPr>
      <t>se adelantó la construcción del documento denominado "Historia Institucional  Ministerio de Hacienda y Crédito Público 1886-1992"</t>
    </r>
  </si>
  <si>
    <t xml:space="preserve">No se reporta evidencia. </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</si>
  <si>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</si>
  <si>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</si>
  <si>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</si>
  <si>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</si>
  <si>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 No se reporta evidencia para el trimestre de diciembre de 2023 a febrero de 2024, teniendo en cuenta que la actividad culminó en el </t>
    </r>
    <r>
      <rPr>
        <b/>
        <sz val="10"/>
        <color theme="1"/>
        <rFont val="Arial"/>
        <family val="2"/>
      </rPr>
      <t xml:space="preserve">mes de junio de 2022. </t>
    </r>
  </si>
  <si>
    <r>
      <t xml:space="preserve">* No se reporta evidencia para el trimestre de marzo a mayo de 2024, teniendo en cuenta que la actividad culminó en el </t>
    </r>
    <r>
      <rPr>
        <b/>
        <sz val="10"/>
        <color theme="1"/>
        <rFont val="Arial"/>
        <family val="2"/>
      </rPr>
      <t xml:space="preserve">mes de junio de 2022. </t>
    </r>
  </si>
  <si>
    <t>IDEM respuesta Acción 1 T1</t>
  </si>
  <si>
    <t>IDEM respuesta Acción 1 T2</t>
  </si>
  <si>
    <r>
      <t xml:space="preserve">* No se reporta evidencia para el trimestre de junio a agosto de 2024, teniendo en cuenta que la actividad culminó en el </t>
    </r>
    <r>
      <rPr>
        <b/>
        <sz val="10"/>
        <color theme="1"/>
        <rFont val="Arial"/>
        <family val="2"/>
      </rPr>
      <t xml:space="preserve">mes de junio de 2022. </t>
    </r>
  </si>
  <si>
    <t>Se inició y finalizó la transferencia de los archivos de gestión.</t>
  </si>
  <si>
    <r>
      <t xml:space="preserve">* No se reporta evidencia para el trimestre de diciembre de 2023 a febrero de 2024, teniendo en cuenta que la actividad culminó en el </t>
    </r>
    <r>
      <rPr>
        <b/>
        <sz val="10"/>
        <color theme="1"/>
        <rFont val="Arial"/>
        <family val="2"/>
      </rPr>
      <t xml:space="preserve">mes de diciembre de 2022. </t>
    </r>
  </si>
  <si>
    <r>
      <t xml:space="preserve">* No se reporta evidencia para el trimestre de marzo a mayo de 2024,, teniendo en cuenta que la actividad culminó en el </t>
    </r>
    <r>
      <rPr>
        <b/>
        <sz val="10"/>
        <color theme="1"/>
        <rFont val="Arial"/>
        <family val="2"/>
      </rPr>
      <t xml:space="preserve">mes de diciembre de 2022. </t>
    </r>
  </si>
  <si>
    <t>IDEM respuesta Acción 1 T3</t>
  </si>
  <si>
    <r>
      <t xml:space="preserve">* No se reporta evidencia para el trimestre de junio a agosto de 2024,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</si>
  <si>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</si>
  <si>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</si>
  <si>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</si>
  <si>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</si>
  <si>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</si>
  <si>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</si>
  <si>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</si>
  <si>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</si>
  <si>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 Cuadro de volumetría.
*Se remite cuadro con información correspondiente a la organización de los expedientes de la Oficina de Control Disciplinario Interno -ODCI, trimestre de junio a agosto de 2024.</t>
  </si>
  <si>
    <t>ACCION 7</t>
  </si>
  <si>
    <t>Realizar verificación y seguimiento de los archivos de gestión que no son susceptibles de centralización, en colaboración con la Oficina de Control Interno</t>
  </si>
  <si>
    <r>
      <t>* No se reporta evidencia para el trimestre de noviembre de 2023 a febrero de 2024,  teniendo en cuenta que la actividad culminó en el</t>
    </r>
    <r>
      <rPr>
        <b/>
        <sz val="10"/>
        <color theme="1"/>
        <rFont val="Arial"/>
        <family val="2"/>
      </rPr>
      <t xml:space="preserve"> mes de agosto de 2022. </t>
    </r>
  </si>
  <si>
    <r>
      <t>* No se reporta evidencia para el trimestre marzo a mayo de 2024,  teniendo en cuenta que la actividad culminó en el</t>
    </r>
    <r>
      <rPr>
        <b/>
        <sz val="10"/>
        <color theme="1"/>
        <rFont val="Arial"/>
        <family val="2"/>
      </rPr>
      <t xml:space="preserve"> mes de agosto de 2022. </t>
    </r>
  </si>
  <si>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</si>
  <si>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r>
      <t>* No se reporta evidencia para el trimestre junio a agosto de 2024,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</si>
  <si>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</si>
  <si>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</si>
  <si>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</si>
  <si>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t xml:space="preserve">* Se remite correo electrónico del 27 de diciembre de 2023, dirigido a la Oficina de Control Disciplinario Interno, a través del cual se sugieren fechas para el primer semestre del año 2024, con la finalidad de realizar los seguimientos y asesorías en cuanto al avance en la organización de los documentos que se encuentran bajo su custodia.                                                                          * Se remite Ayuda de Memoria al Seguimiento Organización de expedientes Oficina de Control Disciplinario Interno, realizada el 16 de enero de 2024.  
</t>
  </si>
  <si>
    <t>Grupo de Gestión de Información y de Relación con El Ciudadano
Oficina de Control Interno</t>
  </si>
  <si>
    <t>* Se remite cuadro con información correspondiente al avance en la organización de los expedientes de la Oficina de Control Disciplinario Interno -ODCI.
* se remiten dos listados de asistencia de mesas de trabajo realizadas los días el día 21 de marzo y 17 de mayo de 2024.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</si>
  <si>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</si>
  <si>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 Se remite cuadro con información correspondiente al avance de la organización de los expedientes de la  Oficina de Control Disciplinario Interno -ODCI, trimestre de junio a agosto de 2024.
* Se remite listado de asistencia de la mesa de trabajo (seguimiento a la organización de expedientes), realizada el día 01 de agosto de 2024.
</t>
  </si>
  <si>
    <r>
      <t>* No se reporta evidencia para el trimestre de diciembre de 2023 a febrero de 2024,  teniendo en cuenta que la actividad culminó en el</t>
    </r>
    <r>
      <rPr>
        <b/>
        <sz val="10"/>
        <color theme="1"/>
        <rFont val="Arial"/>
        <family val="2"/>
      </rPr>
      <t xml:space="preserve"> mes de diciembre de 2022. </t>
    </r>
  </si>
  <si>
    <r>
      <t>* No se reporta evidencia para el trimestre marzo a mayo de 2024,  teniendo en cuenta que la actividad culminó en el</t>
    </r>
    <r>
      <rPr>
        <b/>
        <sz val="10"/>
        <color theme="1"/>
        <rFont val="Arial"/>
        <family val="2"/>
      </rPr>
      <t xml:space="preserve"> mes de diciembre de 2022. </t>
    </r>
  </si>
  <si>
    <r>
      <t>* No se reporta evidencia para el trimestre junio a agosto de 2024,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</si>
  <si>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</si>
  <si>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</si>
  <si>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</si>
  <si>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</si>
  <si>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</si>
  <si>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</si>
  <si>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</si>
  <si>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</si>
  <si>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</si>
  <si>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</si>
  <si>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</si>
  <si>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</si>
  <si>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</si>
  <si>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</si>
  <si>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</si>
  <si>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</si>
  <si>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</si>
  <si>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</si>
  <si>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</si>
  <si>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</si>
  <si>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</si>
  <si>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</si>
  <si>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</si>
  <si>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</si>
  <si>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</si>
  <si>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</si>
  <si>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</si>
  <si>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</si>
  <si>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</si>
  <si>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</si>
  <si>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</si>
  <si>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</si>
  <si>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r>
      <t>En el marco del seguimiento al cumplimento de las actividades del Plan de Mejoramiento Archivístico,el Grupo de Gestión de la Información y de Relación con el Ciudadano, remitió a la Oficina de Control Interno los inventarios documentales de cinco (5) dependencias que se encuentren en proceso de intervención; así como el cuadro de volumetría total de la entidad, en el que se evidencia que al 31 de mayo de 2024, el MHCP cuenta con un 91% de avance en la actualización de sus inventarios documentales, con 87.381 carpetas organizadas, del total de 95.854.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3-2024-008612 del 18/06/2024 el Grupo  indicó que "</t>
    </r>
    <r>
      <rPr>
        <i/>
        <sz val="10"/>
        <color rgb="FF000000"/>
        <rFont val="Arial"/>
      </rPr>
      <t>La acción 1 corresponde a la etapa de recepción y levantamiento de inventarios en estado natural, etapa que culminó el 28 de febrero de 2023, razón por la cual el porcentaje de avance es del 100%</t>
    </r>
    <r>
      <rPr>
        <sz val="10"/>
        <color rgb="FF000000"/>
        <rFont val="Arial"/>
      </rPr>
      <t>", para el caso se precisó que a la fecha se encuentran en curso la actualización de los inventarios en 5 dependencias.</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</si>
  <si>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</si>
  <si>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así mismo,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dichas diferencias,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</si>
  <si>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 precisando que "</t>
    </r>
    <r>
      <rPr>
        <i/>
        <sz val="10"/>
        <color theme="1"/>
        <rFont val="Arial"/>
        <family val="2"/>
      </rPr>
      <t>para la vigencia del informe únicamente la Oficina de Control Interno Disciplinario -OCDI solicitó asesoría</t>
    </r>
    <r>
      <rPr>
        <sz val="10"/>
        <color theme="1"/>
        <rFont val="Arial"/>
        <family val="2"/>
      </rPr>
      <t xml:space="preserve">".  </t>
    </r>
  </si>
  <si>
    <r>
      <t>*No se reporta evidencia para el trimestre junio a agosto de 2024, teniendo en cuenta que la actividad culminó en el</t>
    </r>
    <r>
      <rPr>
        <b/>
        <sz val="10"/>
        <color theme="1"/>
        <rFont val="Arial"/>
        <family val="2"/>
      </rPr>
      <t xml:space="preserve"> mes de diciembre de 2022.</t>
    </r>
  </si>
  <si>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rgb="FF000000"/>
        <rFont val="Arial"/>
      </rPr>
      <t>1.</t>
    </r>
    <r>
      <rPr>
        <sz val="10"/>
        <color rgb="FF000000"/>
        <rFont val="Arial"/>
      </rPr>
      <t xml:space="preserve">Recopilación normativa, como soporte para la estructuración de las etapas 1,2 y 3.
</t>
    </r>
    <r>
      <rPr>
        <b/>
        <sz val="10"/>
        <color rgb="FF000000"/>
        <rFont val="Arial"/>
      </rPr>
      <t>2.</t>
    </r>
    <r>
      <rPr>
        <sz val="10"/>
        <color rgb="FF000000"/>
        <rFont val="Arial"/>
      </rPr>
      <t xml:space="preserve">Estructuración de la línea de tiempo, identificando 7 etapas, desde la vigencia de 1886 a 1995.
</t>
    </r>
    <r>
      <rPr>
        <b/>
        <sz val="10"/>
        <color rgb="FF000000"/>
        <rFont val="Arial"/>
      </rPr>
      <t>3.</t>
    </r>
    <r>
      <rPr>
        <sz val="10"/>
        <color rgb="FF000000"/>
        <rFont val="Arial"/>
      </rPr>
      <t xml:space="preserve"> Cuadros evolutivos.
</t>
    </r>
  </si>
  <si>
    <t>DESCRIPCIÓN DE AVANCES SEPTIEMBRE A NOVIEMBRE DE 2024</t>
  </si>
  <si>
    <r>
      <t xml:space="preserve">
*No se reporta evidencia para el trimestre septiembre a noviembre de 2024, teniendo en cuenta que la actividad culminó en el</t>
    </r>
    <r>
      <rPr>
        <b/>
        <sz val="10"/>
        <color theme="1"/>
        <rFont val="Arial"/>
        <family val="2"/>
      </rPr>
      <t xml:space="preserve"> mes de diciembre de 2022.</t>
    </r>
  </si>
  <si>
    <t xml:space="preserve">Se remite el Procedimiento de Entrega de Documentos por Desvinculación, traslado de funcionarios o por cesión, finalización del Contrato de Prestación de Servicios.
</t>
  </si>
  <si>
    <r>
      <t xml:space="preserve">*No se reporta evidencia para el trimestre septiembre a noviembre de 2024, teniendo en cuenta que la actividad culminó en el </t>
    </r>
    <r>
      <rPr>
        <b/>
        <sz val="10"/>
        <color theme="1"/>
        <rFont val="Arial"/>
        <family val="2"/>
      </rPr>
      <t xml:space="preserve">mes de agosto de 2022. </t>
    </r>
  </si>
  <si>
    <r>
      <t xml:space="preserve">*No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</si>
  <si>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septiembre de 2022.</t>
    </r>
  </si>
  <si>
    <t xml:space="preserve">Como avance del levantamiento de las Tablas de Valoración Documental, se remiten los soportes que se refieren en la columna W. </t>
  </si>
  <si>
    <r>
      <rPr>
        <sz val="10"/>
        <color rgb="FF000000"/>
        <rFont val="Arial"/>
      </rPr>
      <t xml:space="preserve">Como evidencias del avance de esta actividad se remiten los siguientes soportes: 
-  Plan de Trabajo Archivístico Integral Fondo Documental, aprobado por el Comité Institucional de Gestión y Desempeño.
-Cuadro de evolución orgánico funcional:
</t>
    </r>
    <r>
      <rPr>
        <b/>
        <sz val="10"/>
        <color rgb="FF000000"/>
        <rFont val="Arial"/>
      </rPr>
      <t xml:space="preserve">Periodo 1: </t>
    </r>
    <r>
      <rPr>
        <sz val="10"/>
        <color rgb="FF000000"/>
        <rFont val="Arial"/>
      </rPr>
      <t xml:space="preserve">(01/01/1924 a 19/03/1931) 
</t>
    </r>
    <r>
      <rPr>
        <b/>
        <sz val="10"/>
        <color rgb="FF000000"/>
        <rFont val="Arial"/>
      </rPr>
      <t>Periodo 2:</t>
    </r>
    <r>
      <rPr>
        <sz val="10"/>
        <color rgb="FF000000"/>
        <rFont val="Arial"/>
      </rPr>
      <t xml:space="preserve"> (20/03/1931 a 02/05/1935)
-Cuadro de evolución orgánico funcional: </t>
    </r>
    <r>
      <rPr>
        <b/>
        <sz val="10"/>
        <color rgb="FF000000"/>
        <rFont val="Arial"/>
      </rPr>
      <t xml:space="preserve">Comparativo Etapa II
</t>
    </r>
    <r>
      <rPr>
        <sz val="10"/>
        <color rgb="FF000000"/>
        <rFont val="Arial"/>
      </rPr>
      <t xml:space="preserve">-Cuadro de evolución orgánico funcional: </t>
    </r>
    <r>
      <rPr>
        <b/>
        <sz val="10"/>
        <color rgb="FF000000"/>
        <rFont val="Arial"/>
      </rPr>
      <t xml:space="preserve">Comparativo Etapa III
</t>
    </r>
    <r>
      <rPr>
        <sz val="10"/>
        <color rgb="FF000000"/>
        <rFont val="Arial"/>
      </rPr>
      <t xml:space="preserve">Organigrama Ministerio de Tesoro
Organigrama Ministerio de Hacienda </t>
    </r>
    <r>
      <rPr>
        <b/>
        <sz val="10"/>
        <color rgb="FF000000"/>
        <rFont val="Arial"/>
      </rPr>
      <t xml:space="preserve">Etapa III
</t>
    </r>
    <r>
      <rPr>
        <sz val="10"/>
        <color rgb="FF000000"/>
        <rFont val="Arial"/>
      </rPr>
      <t xml:space="preserve">Organigrama Ministerio de Hacienda </t>
    </r>
    <r>
      <rPr>
        <b/>
        <sz val="10"/>
        <color rgb="FF000000"/>
        <rFont val="Arial"/>
      </rPr>
      <t>Etapa IV</t>
    </r>
  </si>
  <si>
    <t xml:space="preserve">Para el trimestre de septiembre a noviembre de 2024, no se presenta avance </t>
  </si>
  <si>
    <r>
      <t xml:space="preserve">* No se reporta evidencia para el trimestre septiembre a noviembre de 2024, teniendo en cuenta que la actividad culminó en el </t>
    </r>
    <r>
      <rPr>
        <b/>
        <sz val="10"/>
        <color theme="1"/>
        <rFont val="Arial"/>
        <family val="2"/>
      </rPr>
      <t xml:space="preserve">mes de junio de 2022. </t>
    </r>
  </si>
  <si>
    <r>
      <t xml:space="preserve">* No se reporta evidencia para el trimestre septiembre a noviembre de 2024, teniendo en cuenta que la actividad culminó en el </t>
    </r>
    <r>
      <rPr>
        <b/>
        <sz val="10"/>
        <color theme="1"/>
        <rFont val="Arial"/>
        <family val="2"/>
      </rPr>
      <t xml:space="preserve">mes de diciembre de 2022. </t>
    </r>
  </si>
  <si>
    <r>
      <t>*No se reporta evidencia para el trimestre septiembre a noviembre de 2024, teniendo en cuenta que la actividad culminó en el</t>
    </r>
    <r>
      <rPr>
        <b/>
        <sz val="10"/>
        <color theme="1"/>
        <rFont val="Arial"/>
        <family val="2"/>
      </rPr>
      <t xml:space="preserve"> mes de agosto de 2022. </t>
    </r>
  </si>
  <si>
    <r>
      <t xml:space="preserve">* No se reporta evidencia para el trimestre septiembre a noviembre de 2024, teniendo en cuenta que la actividad culminó en el </t>
    </r>
    <r>
      <rPr>
        <b/>
        <sz val="10"/>
        <color theme="1"/>
        <rFont val="Arial"/>
        <family val="2"/>
      </rPr>
      <t xml:space="preserve">mes de agosto de 2024. </t>
    </r>
  </si>
  <si>
    <r>
      <t>* No se reporta evidencia para el trimestre septiembre a noviembre  de 2024,  teniendo en cuenta que la actividad culminó en el</t>
    </r>
    <r>
      <rPr>
        <b/>
        <sz val="10"/>
        <color theme="1"/>
        <rFont val="Arial"/>
        <family val="2"/>
      </rPr>
      <t xml:space="preserve"> mes de diciembre de 2022. </t>
    </r>
  </si>
  <si>
    <t>Decimo Seguimiento Control Interno a 30 de noviembre de 2024</t>
  </si>
  <si>
    <t>Informe de seguimiento al PMA con fecha de corte del 1° de septiembre al 30 de noviembre de 2024.</t>
  </si>
  <si>
    <t xml:space="preserve">No se realizó seguimiento a esta tarea toda  vez, que  se cumplió con corte a 31 de agosto de 2022. </t>
  </si>
  <si>
    <t>No se realizó seguimiento a esta tarea toda  vez, que  se cumplió con corte a 31 de agosto de 2022.</t>
  </si>
  <si>
    <t>No se realizó seguimiento a esta tarea toda  vez, que  se cumplió con corte a 28 de febrero de 2023.</t>
  </si>
  <si>
    <t xml:space="preserve">No se realizó seguimiento a esta tarea toda  vez, que  se cumplió con corte a 31 de agosto de 2024 y fue reportada su ejecución en el marco del seguimiento remitido al AGN correspondiente al periodo comprendido entre junio a agosto de 2024. </t>
  </si>
  <si>
    <r>
      <t xml:space="preserve">* Se remiten 5% de muestra de las Hojas de Control de las Series de CONTRATOS-Contratos de Prestación de servicios y de la Serie de HISTORIAS LABORALES. 
</t>
    </r>
    <r>
      <rPr>
        <b/>
        <sz val="10"/>
        <color rgb="FF000000"/>
        <rFont val="Arial"/>
      </rPr>
      <t xml:space="preserve">
</t>
    </r>
    <r>
      <rPr>
        <sz val="10"/>
        <color rgb="FF000000"/>
        <rFont val="Arial"/>
      </rPr>
      <t xml:space="preserve">Se remite evidencia fotográfica de la identificación de mobiliario.  </t>
    </r>
  </si>
  <si>
    <t>Se realizó la transferencia de la documentación. Es preciso anotar que durante el ejercicio se identifico que el Grupo de Investigación y Desarrollo no genera documentación física.</t>
  </si>
  <si>
    <t xml:space="preserve">* Se remiten Sesenta y ocho (68) Inventarios documentales de las dependencias que ya se encuentran intervenidas en su totalidad.                                                     * Se remiten Siete (7) Inventarios documentales de las dependencias que aún se encuentran en proceso de intervención.                                            * Se remite cuadro de volumetría. </t>
  </si>
  <si>
    <t xml:space="preserve">                                                          * Se remiten Cinco (5) Inventarios documentales de las dependencias que aún se encuentran en proceso de intervención (expedientes organizados).                                          * Se remite cuadro de volumetría total. </t>
  </si>
  <si>
    <t>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t>
  </si>
  <si>
    <t xml:space="preserve">Meta cumplida, se evidenciaron los FUID,los respectivos  soportes, se encuentra relacionadas los títulos de las  carpetas y   descripción del contenido de éstas de las áreas como son: Grupo de programación y Negociación; Grupo de desembolsos; Grupo de Mesa de Dinero; Inventarios Grupo Fujo de Caja. </t>
  </si>
  <si>
    <r>
      <t xml:space="preserve">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instrumento de volumetría para esta tarea. 
Sobre el particular, la Oficina de Control Interno </t>
    </r>
    <r>
      <rPr>
        <b/>
        <sz val="10"/>
        <color rgb="FF000000"/>
        <rFont val="Arial"/>
      </rPr>
      <t>recomienda</t>
    </r>
    <r>
      <rPr>
        <sz val="10"/>
        <color rgb="FF000000"/>
        <rFont val="Arial"/>
      </rPr>
      <t xml:space="preserve"> realizar análisis del Porcentaje de avance del cumplimiento de las tareas, con base en los compromisos adquiridos producto de la mesa de trabajo.</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</si>
  <si>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</si>
  <si>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t>El 19 de agosto se envío memorando 3-2022-011147 por parte de la Subdirección de Servicios y de Relacion con el Ciudadano</t>
  </si>
  <si>
    <t>* Se realizó seguimiento del avance de los expedientes que han sido objeto de intervención en el último trimestre (junio a agosto de 2023) por parte de la Oficina de Control Disciplinario Interno -OCDI.
* Se está realizando clasificación de la información que falta por intervenir, con la finalidad de poder hacer la identificación de las series, subseries y tipos documentales en donde se debe ubicar la misma.</t>
  </si>
  <si>
    <t xml:space="preserve">* Se realizó seguimiento del avance de los expedientes que han sido objeto de intervención en el último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</si>
  <si>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último trimestre (diciembre de 2023 a febrero de 2024) por parte de la Oficina de Control Disciplinario Interno -OCDI. 
</t>
  </si>
  <si>
    <t xml:space="preserve">* Se realizó seguimiento del avance de los expedientes que han sido objeto de intervención en el último trimestre (marzo a mayo de 2024) por parte de la Oficina de Control Disciplinario Interno -OCDI. 
</t>
  </si>
  <si>
    <t>Meta Cumplida, se evidenció la planilla de evidencias de asistencia la capacitación del 31 de agosto 2022.</t>
  </si>
  <si>
    <t xml:space="preserve">Con corte a 30 de noviembre se evidenció la planilla de evidencias de asistencia la capacitación del 31 de agosto 2022. Adicionalmente, en el seguimiento con corte a 28 de febrero, se evidenció remisión del FUID por parte de la Oficina de Control Disciplinario Interno al Grupo de Gestión de la Información y Atención con el ciudadano. </t>
  </si>
  <si>
    <t>Con corte a 31 de mayo , se evidenció que  el porcentaje de avance de la tarea T2 se mantuvo  en  40.50 % , teniendo en cuenta  que  la Oficina de Control Disciplinario Interno indicó que no ha sido posible avanzar con la actividad, toda vez que  está no se realiza de manera permanente. Sin embargo, se constante que el jueves 25 de mayo el Grupo de Gestión de la Información y de Relación con el Ciudadano, envió correo electrónico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</si>
  <si>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 xml:space="preserve">El Grupo de  Gestión de  Información y de Relación con el ciudadano presentó como evidencia  un documento denominado ayuda de Memoria que soporta la asesoría brindada por parte de este grupo a la Oficina de Control Interno Disciplinario el 16 de enero de 2024.
Al respecto, la Oficina de Control Interno evidenció que en documento contine recomendaciones brindadas frente a la organización y manejo de expedientes de esta dependencia.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</si>
  <si>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rgb="FF000000"/>
        <rFont val="Arial"/>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rgb="FF000000"/>
        <rFont val="Arial"/>
      </rPr>
      <t>".</t>
    </r>
  </si>
  <si>
    <t xml:space="preserve">Teniendo en cuenta solicitud de la Oficina de Control Interno, en el Comité Institucional de Coordinación de Control Interno, realizado el 24 de octubre, 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</si>
  <si>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Se realizó seguimiento del avance de los expedientes que han sido objeto de intervención en el último trimestre (junio a agosto de 2023) por parte de la Oficina de Control Disciplinario Interno -OCDI.</t>
  </si>
  <si>
    <t>Se realizó seguimiento del avance de los expedientes que han sido objeto de intervención en el último trimestre septiembre a noviembre de 2023) por parte de la Oficina de Control Disciplinario Interno -OCDI.</t>
  </si>
  <si>
    <t>La OCI , evidenció los avances realizados por la subdirección de  Servicios y de Relación con el Ciudadano. 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</si>
  <si>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 xml:space="preserve">Meta cumplida. La actividad presentó cambio de responsable de ejecución, toda vez que por solicitud de la Oficina de Control Interno (responsable inicial), el Grupo de  Gestión de la Información y Relación con el Ciudadano solicitó ante el Comité Institucional de Gestión y Desempeño designarse como responsable de de dicha tarea, toda vez que la OCI señaló que no podría participar de actividades que tendría que revisar. Lo anterior, en el marco de la objetividad e independencia que debe aplicar la Oficina.
En este sentido, se recibió como evidencia el Acta  preliminar de citado comité; memorando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</si>
  <si>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r>
      <t>En el marco del seguimiento al cumplimento de las actividades del Plan de Mejoramiento Archivístico, el Grupo de Gestión de la Información y de Relación con el Ciudadano, remitió a la Oficina de Control Interno, el 30% de avance, con 176 carpetas intervenidas, en la organización del total de 585 expedientes de la Oficina de Control Disciplinario Interno -ODCI; así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theme="1"/>
        <rFont val="Arial"/>
        <family val="2"/>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theme="1"/>
        <rFont val="Arial"/>
        <family val="2"/>
      </rPr>
      <t>".</t>
    </r>
  </si>
  <si>
    <t>Meta cumplida. Se evidenciaron los formatos MALLA CONTENIDO DE ACTIVIDADES A DESARROLLARREGISTRO FORMS, para SIED e instrumentos archivísticos. Se observaron formatos MALLA CONTENIDO DE ACTIVIDADES A DESARROLLARREGISTRO FORMS, para SIED e instrumentos archivísticos.</t>
  </si>
  <si>
    <t>Se publicó una primera pieza para los talleres que se están desarrollando para el SIED.</t>
  </si>
  <si>
    <t xml:space="preserve">Se adelantaron acciones para la capacitación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</si>
  <si>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capacitación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</si>
  <si>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Se evidenció en los soportes allegados por el Coordinador de Grupo de Gestión de la Información y de Relaciones con el Ciudadano  las asistencias de capacitaciones SIED Versión 2,0  de los meses  Octubre,Septiembtre y mes de noviembre, de igual manera dse evidencio la Pieza Informativa.</t>
  </si>
  <si>
    <t xml:space="preserve">Meta cumplida. Se evidenció que a través del correo corporativo, durante el segundo semestre de 2022, se socializó e invitó a los servidores del MHCP, la programación de capacitaciones relacionadas con la nueva versión del SIED 2,0. Adicionalmente, el Grupo de Gestión de la Información y de Relaciones con el Ciudadano,  suministró listados digitales de asistencia a capacitaciones. </t>
  </si>
  <si>
    <t xml:space="preserve">A través de correo electrónico remitido al Grupo de Competencias y Desarrollo Humano, se solicita tener en cuenta en el Plan Institucional de Capacitaciones de 2023, las siguientes: 
*La Información herramienta estratégica para la gestión, dirigida a  Coordinadores, Subdirectores, Jefes de Oficina, Directores.
*La Información herramienta estratégica para la gestión, dirigida a Asesores, Profesionales, Técnicos.
*Correcta Gestión de Expedientes, dirigida a todos los servidores. </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</si>
  <si>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Estratégico de Talento Humano. 
Igualmente, se consultó citado Plan, publicado en la página web de la Entidad. </t>
  </si>
  <si>
    <r>
      <t>A partir del día 04 de octubre de 2023, se comenzó a ejecutar el Contrato de Prestación de Servicios No. 3.419-2023, cuyo objeto es:  "Prestar los Servicios profesionales para elaborar el documento de Historia Institucional con fines archivísticos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</si>
  <si>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desarrollo a  fin de dar cumplimiento  a la actividad   para la fecha pactada  30 de junio de 2025.</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</si>
  <si>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archivísticos del Ministerio de Hacienda y Crédito Público,   el cual entro en vigencia  el 04 de octubre de 2023. La Oficina de Control Interno evidenció avance en la construcción de los organigramas, los cuales hacen parte de los anexos de las tablas de Valoración Documental, según lo informado  por el Grupo de Gestión de Información y de Relación con el ciudadano.                                                                                                                                                                                                                                                                                                                                </t>
  </si>
  <si>
    <t xml:space="preserve">El Grupo de  Gestión de  Información y de Relación con el ciudadano presentó como evidencia los estudios previos que soportan la solicitud de personal para la intervención del fondo acumulado de la Entidad y cuya finalidad es la elaboración de las TVD.
Al respecto, es importante precisar que la Oficina de Control Interno realizó la inclusión en el Plan Anual de Auditorías 2024, del proyecto de Inversión "fortalecimiento de la Gestión documental institucional del Ministerio de Hacienda y Crédito Publico Nacional".                                                                                                                                                                                                                                                                                          </t>
  </si>
  <si>
    <r>
      <t>Si bien, para el presente trimestre el Grupo de Gestión de Información y de Relación con el Ciudadano no reportó avances para estas 2 tareas, en el formato de Excel, mediante radicado No. 3-2024-008397 del 13 de junio de 2023 la Oficina de Control Interno solicito al Grupo informar los avances en materia contractual, para el caso, mediante radicado No.  3-2024-008612 del 17/06/2024 se informó que "</t>
    </r>
    <r>
      <rPr>
        <i/>
        <sz val="10"/>
        <color rgb="FF000000"/>
        <rFont val="Arial"/>
      </rPr>
      <t>Atendiendo lo dispuesto en el Acuerdo 004 de 2019, compilado en el Acuerdo 001 de 2024, Título 5, Capítulo 1, Sección 2 y Artículo 5.1.2.3, el MHCP en el marco de la actividad y para la vigencia 2023, avanzó en las siguientes actividades: FASE I: 1. Historia Institucional. 2. Documentos que contribuyeron a establecer o reconstruir las estructuras orgánicas de cada periodo de la Historia Institucional de la Entidad. 3. Documentos que contribuyeron a establecer las funciones de las unidades administrativas que conformaron las estructuras orgánicas de la Entidad. La finalidad esencial de la historia institucional es la reconstitución del principio de procedencia como base para el desarrollo de los procesos de organización de los fondos documentales acumulados, al restablecer el contexto histórico de la institución productora y ligar a los documentos con su oficina productora y al orden originario que tuvieron en el momento de ser producidos. De acuerdo con lo anteriormente descrito, a partir del análisis de la normatividad interna y externa que regula al Ministerio de Hacienda y Crédito Público, se logró establecer que para el periodo de tiempo comprendido entre los años de 1886 a 1992 la entidad, presentó los siguientes cambios en su razón social:
● Ministerio de Hacienda (1886 - 1905)
● Ministerio de Hacienda y Tesoro (1905 - 1909)
● Ministerio de Hacienda (1909 - 1923)
● Ministerio de Hacienda y Crédito Público (1923 -); Al respecto, es necesario señalar que para la elaboración del instrumento archivístico se debe conformar un equipo interdisciplinario; (Archivista, Historiador, abogado), por tal razón en la vigencia 2024, la Subdirección de Servicios y de Relación con el Ciudadano, ajustó el estudio previo correspondiente a los profesionales archivistas, remitido en el sexto seguimiento del PMA, proceso que actualmente se encuentra en asesoría por parte del Grupo de Contratación Directa. Referente a los estudios previos correspondientes a los profesionales (Historiador, Abogado), están en proceso de estructuración. (Acción 5, T2). Es importante precisar que, las Tablas de Valoración Documental – TVD se elaboran y convalidan por cada cambio presentado en la razón social de la entidad, teniendo en cuenta la versión actual de la Historia Institucional con fines Archivísticos, la entidad debe elaborar 4 Tablas de valoración Documental, este dato puede cambiar a medida que avancemos en la elaboración del instrumento.
Dicho lo anterior, es necesario revisar la fecha de culminación de la actividad la cual está programada, para el 15 de diciembre de 2025".</t>
    </r>
  </si>
  <si>
    <t>En el marco del seguimiento al cumplimento de las actividades del Plan de Mejoramiento Archivístico, el Grupo de Gestión de la Información y de Relación con el Ciudadano, remitió a la Oficina de Control Interno soportes sobre la suscripción de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cuales a la fecha de corte del presente informe presentan avances en su ejecución relacionados con la recopilación normativa, como insumo para la estructuración de las etapas 1, 2 y 3; estructuración de la línea de tiempo y cuadros evolutivos de la estructura orgánica y funcional del Ministerio de Hacienda y Crédito Público, desde la vigencia de 1886 a 1995.</t>
  </si>
  <si>
    <t>Para el trimestre de junio a agosto de 2024, no se presenta avance. 
El alcance y fecha de la tarea se revisará en la mesa técnica solicitada al AGN, mediante radicado 2-2024-043133 del 13 de agosto</t>
  </si>
  <si>
    <t>En el marco del seguimiento al cumplimento de las actividades del Plan de Mejoramiento Archivístico, el Grupo de Gestión de la Información y de Relación con el Ciudadano, no presentó avance de la tarea; no obstante precisó que el alcance y fecha de la tarea se revisará en la mesa técnica solicitada al AGN, mediante radicado 2-2024-043133 del 13 de agosto</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</si>
  <si>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 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dependencias. 
</t>
    </r>
  </si>
  <si>
    <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rgb="FF000000"/>
        <rFont val="Arial"/>
      </rPr>
      <t xml:space="preserve"> </t>
    </r>
    <r>
      <rPr>
        <sz val="10"/>
        <color rgb="FF000000"/>
        <rFont val="Arial"/>
      </rPr>
      <t xml:space="preserve">Mesa de Dinero, Gestión de Liquidez, Flujo de Caja, Investigación y Desarrollo, Pasivos de la Nación, Gestión Integral de Riesgos, Programación y Negociación, Desembolsos y a la Subdirección de Asociaciones Público Privadas.                                                       
</t>
    </r>
    <r>
      <rPr>
        <b/>
        <sz val="10"/>
        <color rgb="FF000000"/>
        <rFont val="Arial"/>
      </rPr>
      <t xml:space="preserve">* </t>
    </r>
    <r>
      <rPr>
        <sz val="10"/>
        <color rgb="FF000000"/>
        <rFont val="Arial"/>
      </rPr>
      <t xml:space="preserve">En cuanto a las demás dependencias, aún se está realizando el proceso de clasificación y ordenación de los mismos. Como evidencia de lo anterior, se adjuntan los inventarios documentales. Es de aclarar que, los Formatos de Inventario Documental, a la fecha no se encuentran totalmente diligenciados, toda vez que es una actividad en la que se trabaja diariamente. </t>
    </r>
  </si>
  <si>
    <t>* Se remiten Sesenta y ocho (68) Inventarios documentales de las dependencias que ya se encuentran intervenidas en su totalidad.                                                     * Se remiten Siete (7) Inventarios documentales de las dependencias que aún se encuentran en proceso de intervención.                                            * Se remite formato de Control de préstamo de expedientes.</t>
  </si>
  <si>
    <t xml:space="preserve">                                                          * Se remiten Cinco (5) Inventarios documentales de las dependencias que aún se encuentran en proceso de intervención.                                            </t>
  </si>
  <si>
    <t>En desarrollo, se evidenció el estado de avance de la organización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</si>
  <si>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En desarrollo del seguimiento, se evidenció avance en lo que respecta a la organización de archivo gestión custodiados.  Como evidencia se suministró el inventario documental de 8 dependencias y el inventario de reporte de seguimiento señalando el avance de 1076 carpetas, quedando pendiente 725.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</si>
  <si>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</si>
  <si>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</si>
  <si>
    <t>Seguimiento realizado con corte  a 30 de noviembre</t>
  </si>
  <si>
    <t>En el marco del Seguimiento al cumplimento de las actividades del Plan de Mejoramiento Archivístico, 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remisión de Inventarios Documentales intervenidos, en Proceso y del formato de control de préstamo de expedientes.</t>
  </si>
  <si>
    <r>
      <t>En el marco del seguimiento al cumplimento de las actividades del Plan de Mejoramiento Archivístico, el Grupo de Gestión de la Información y de Relación con el Ciudadano, remitió a la Oficina de Control Interno los inventarios documentales de las dependencias que se encuentren en proceso de intervención; así como el cuadro de volumetría total de la entidad, en el que se evidencia que al 31 de mayo de 2024, el MHCP cuenta con un 91% de avance en la actualización de sus inventarios documentales.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3-2024-008556 del 18/06/2024 el Grupo  indicó que "</t>
    </r>
    <r>
      <rPr>
        <i/>
        <sz val="10"/>
        <color rgb="FF000000"/>
        <rFont val="Arial"/>
      </rPr>
      <t>De acuerdo con lo anterior, la cifra se toma teniendo en cuenta: Cantidad de carpetas actuales, (E96) por el total de carpetas organizadas (D96), (ver cuadro de volumetría), de esta manera se obtiene el 91% de avance de organización de expedientes</t>
    </r>
    <r>
      <rPr>
        <sz val="10"/>
        <color rgb="FF000000"/>
        <rFont val="Arial"/>
      </rPr>
      <t>".</t>
    </r>
  </si>
  <si>
    <t xml:space="preserve">Esta actividad se culminó, de acuerdo con lo relacionado con el cuadro de volumetría. 
Para lo concerniente a la organización de la información de la Oficina de Control Disciplinario Interno-OCDI, esta actividad se culminó. Razón por la cual se adjunta cuadro con la información correspondiente. </t>
  </si>
  <si>
    <r>
      <t xml:space="preserve">En el marco del seguimiento al cumplimento de las actividades del Plan de Mejoramiento Archivístico, se suministró el  procedimiento </t>
    </r>
    <r>
      <rPr>
        <i/>
        <sz val="10"/>
        <color theme="1"/>
        <rFont val="Arial"/>
        <family val="2"/>
      </rPr>
      <t>entrega de documentos por desvinculación, traslado de funcionarios o por cesión, finalización del contrato de prestación de servicios</t>
    </r>
    <r>
      <rPr>
        <sz val="10"/>
        <color theme="1"/>
        <rFont val="Arial"/>
        <family val="2"/>
      </rPr>
      <t xml:space="preserve"> Versión 1 del 19 de septiembre de 2024, se validó en el Sistema de Monitoreo de la Gestión Integral - SMGI, sistema en el que la Entidad efectúa la gestión oficial de sus documentos, que este fue cargado y entró en vigencia desde el 04/10/2024. </t>
    </r>
  </si>
  <si>
    <t xml:space="preserve">Teniendo en cuenta que con corte a agostó se hizo referencia a un requerimiento por parte del MHCP de la ejecución de una mesa técnica que se presentó ante el AGN, la OCI solicitó los soportes de la citada mesa, evidenciando que esta se llevó a cabo el 7 de octubre de 2024 y contó con la participación de funcionarios de la Dirección de Impuesto y Aduanas Nacionales - DIAN del MHCP y del  AGN, dentro de los temas tratados se observó que se abordaron temas relacionados con las tablas de valoración documental, haciendo referencia a que el MHCP cuenta con información que será remitida a la DIAN por competencia. </t>
  </si>
  <si>
    <t>Decimo primer Seguimiento Control Interno a 28 de febrero de 2025</t>
  </si>
  <si>
    <t>En el marco del seguimiento al cumplimiento de las actividades del Plan de Mejoramiento Archivístico, se remitieron siete (7) documentos en formato Excel producidos en el marco de la ejecución de los tres (3) contratos de prestación de servicios Nos. 3.279-2024,3.304-2024 y 3.313-2024, cuyos objetos se enmarcan en el desarrollo de las actividades relacionadas con la valoración jurídica, identificación del componente histórico y elaboración de las Tablas de Valoración Documental – TVD, los documentos remitidos corresponden a: 
-Plan de Trabajo Archivístico Integral Fondo Documental, aprobado por el Comité Institucional de Gestión y Desempeño.
-Cuadro de evolución orgánico funcional:
Periodo 1: (01/01/1924 a 19/03/1931) 
Periodo 2: (20/03/1931 a 02/05/1935)
-Cuadro de evolución orgánico funcional: Comparativo Etapa II
-Cuadro de evolución orgánico funcional: Comparativo Etapa III
Organigrama Ministerio de Tesoro
Organigrama Ministerio de Hacienda Etapa III
Organigrama Ministerio de Hacienda Etapa IV</t>
  </si>
  <si>
    <t xml:space="preserve">Informe de seguimiento al PMA con corte del 1ro de diciembre de 2024 al 28 de febrero de 2025. </t>
  </si>
  <si>
    <t>El 19 de agosto se envió memorando 3-2022-011147 por parte de la Subdirección de Servicios y de Relación con el Ciudadano</t>
  </si>
  <si>
    <t xml:space="preserve">Se realizó seguimiento a la Oficina de Control Disciplinario Interno, en cuanto a los avances respectivos en el  levantamiento del Inventario Documental. 
Sin embargo y respecto a este inventario, se indica que no es posible colocar dicha evidencia toda vez que la información que allí se maneja es de carácter reservado y susceptible.  </t>
  </si>
  <si>
    <t xml:space="preserve">El Grupo de  Gestión de  Información y de Relación con el ciudadano presentó como evidencia  un documento denominado ayuda de Memoria que soporta la asesoría brindada por parte de este grupo a la Oficina de Control Interno Disciplinario el 16 de enero de 2024.
Al respecto, la Oficina de Control Interno evidenció que en documento contine recomendaciones brindadas frente a la organización y manejo de expedientes de esta dependencia. 
De otra parte la fecha de cumplimiento de esta tarea es 31/12/2023, no obstante es una actividad que se realiza a solicitud de las dependencias o cuando sea  necesario.                                                                                                                                                                                                                                      </t>
  </si>
  <si>
    <t xml:space="preserve">Teniendo en cuenta solicitud de la Oficina de Control Interno, en el Comité Institucional de Coordinación de Control Interno realizado el 24 de octubre, 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revisión del estado de los archivos de gestión de la OCDI en el mes de noviembre. 
</t>
  </si>
  <si>
    <t xml:space="preserve"> Séptimo  Seguimiento Control Interno a 29  de Febrero de 2024</t>
  </si>
  <si>
    <t xml:space="preserve">Meta cumplida. La actividad presentó cambio de responsable de ejecución, toda vez que por solicitud de la Oficina de Control Interno (responsable inicial), el Grupo de  Gestión de la Información y Relación con el Ciudadano solicitó ante el Comité Institucional de Gestión y Desempeño designarse como responsable de  dicha tarea, toda vez que la OCI señaló que no podría participar de actividades que tendría que revisar. Lo anterior, en el marco de la objetividad e independencia que debe aplicar la Oficina.
En este sentido, se recibió como evidencia el Acta  preliminar de citado comité; memorando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</si>
  <si>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 xml:space="preserve">Se evidenció el correo enviado  por el Grupo de Gestión de Información y de Relación con el Ciudadano al   Grupo de  Competencias y Desarrollo Humano, se solicita tener en cuenta en el Plan Institucional de Capacitaciones de 2023, con el respectivo  plan de capacitaciones. </t>
  </si>
  <si>
    <t xml:space="preserve">Meta cumplida. Se evidenció el correo enviado  por el Grupo de Gestión de Información y de Relación con el Ciudadano al   Grupo de  Competencias y Desarrollo Humano, se solicita tener en cuenta en el Plan Institucional de Capacitaciones de 2023, con el respectivo  plan de capacitaciones. </t>
  </si>
  <si>
    <t xml:space="preserve">No se incluye en el seguimiento, teniendo en  cuenta que  la fecha de inicio de ejecución de esta actividad es a  partir del  01 de junio de 2023. </t>
  </si>
  <si>
    <t xml:space="preserve">No se incluye en el seguimiento, teniendo en  cuenta que  la fecha de inicio de ejecución de esta actividad es a  partir del  01 de septiembre  de 2023. </t>
  </si>
  <si>
    <t xml:space="preserve">En el marco del seguimiento al cumplimento de las actividades del Plan de Mejoramiento Archivístico se remitieron ciento cincuenta y tres (153)  documentos Excel correspondientes a las hojas de control de contratos de prestación de servicios con personas naturales, de la vigencia 2023, a su vez remitieron ciento sesenta y un (161) documentos PDF correspondientes a las hojas de control de hojas de vida de las vigencias 2022-54, 2023-54 y 2024-53. La anterior información corresponde a una muestra del 5% de las Hojas de Control de las Series de CONTRATOS - Contratos de Prestación de servicios y de la Serie de HISTORIAS LABORALES. 
A su vez remitieron seis (6) documentos que corresponden al registro fotográfico de la identificación del mobiliario de la Entidad. 
</t>
  </si>
  <si>
    <r>
      <t xml:space="preserve">Con corte a noviembre de 2024 el AGN había manifestado al MHCP que se requería la documentación de un procedimiento enfocado a dar lineamientos para la entrega de documentos, así las cosas en el marco del seguimiento al PMA con corte al citado mes, la Entidad remitió al ente rector el procedimiento </t>
    </r>
    <r>
      <rPr>
        <i/>
        <sz val="10"/>
        <color theme="1"/>
        <rFont val="Arial"/>
        <family val="2"/>
      </rPr>
      <t>entrega de documentos por desvinculación, traslado de funcionarios o por cesión, finalización del contrato de prestación de servicios</t>
    </r>
    <r>
      <rPr>
        <sz val="10"/>
        <color theme="1"/>
        <rFont val="Arial"/>
        <family val="2"/>
      </rPr>
      <t xml:space="preserve"> Versión 1 del 19 de septiembre de 2024; a través de oficio de radicado No. 2-2025-00269, 2-2025-00270 del 14 de enero de 2025 el AGN informó a la Entidad que el hallazgo se daba por superado. </t>
    </r>
  </si>
  <si>
    <t xml:space="preserve">En el marco del seguimiento al cumplimiento de las actividades del Plan de Mejoramiento Archivístico, se remitió el informe de actividades Elaboración de Tablas de Valoración Documental que relaciona los avances que el MHCP ha efectuado con ocasión a ocho (8) temáticas, a saber: 
1. Historia Institucional 
2. Cuadros Evolutivos
3. Memoria Descriptiva
4. Inventarios Documentales 
5. Cuadros de Clasificación Documental -CCD
6. Organigramas 
7.Normatividad 
8. Tablas de Valoración Documental - TVD 
El cual se remitió con el documento Excel denominado Plan de Trabajo Archivístico Integral Fondo Documental, que hace referencia al cumplimiento de un 44% del citado plan. </t>
  </si>
  <si>
    <t xml:space="preserve">En el marco del seguimiento al cumplimento de las actividades del Plan de Mejoramiento Archivístico se remitieron ciento cincuenta y tres (153)  documentos Excel correspondientes a las hojas de control de contratos de prestación de servicios con personas naturales, de la vigencia 2023 (Se remite la información que se había enviado con corte a noviembre de 2024, en razón a que el AGN manifestó no haberla recibido) a su vez remitieron treinta y nueve (39) documentos PDF correspondientes a las hojas de control de hojas de vida de las vigencias 2024-36 y 2025-3. Se enviaron las hojas de control de la Oficina de Control Disciplinario Interno de las vigencias 2000 a 2021. 
La anterior información corresponde a una muestra del 5% de las Hojas de Control de las Series de CONTRATOS - Contratos de Prestación de servicios, de la Serie de HISTORIAS LABORALES y de las hojas de control de la Oficina de Control Disciplinario Interno. </t>
  </si>
  <si>
    <t xml:space="preserve">En el marco del seguimiento al cumplimiento de las actividades del Plan de Mejoramiento Archivístico, se remitió el informe de actividades Elaboración de Tablas de Valoración Documental que relaciona los avances que el MHCP ha efectuado con ocasión a ocho (8) temáticas, a saber: 
1. Historia Institucional 
2. Cuadros Evolutivos
3. Memoria Descriptiva
4. Inventarios Documentales 
5. Cuadros de Clasificación Documental -CCD
6. Organigramas 
7.Normatividad 
8. Tablas de Valoración Documental - TVD 
El cual se suministró con el documento Excel denominado Plan de Trabajo Archivístico Integral Fondo Documental, que hace referencia al cumplimiento de un 44% del citado plan. </t>
  </si>
  <si>
    <t>Decimo segundo Seguimiento Control Interno a 31 de mayo de 2025</t>
  </si>
  <si>
    <t>No se realizó seguimiento a esta tarea toda  vez, que  se cumplió con corte a 28 de febrero de 2025</t>
  </si>
  <si>
    <t xml:space="preserve">No se realizó seguimiento a esta tarea toda  vez, que  se cumplió con corte a 31 de agosto de 2024. </t>
  </si>
  <si>
    <t xml:space="preserve">No se realizó seguimiento a esta tarea toda  vez, que  se cumplió con corte a 31 de mayo de 2024. </t>
  </si>
  <si>
    <t xml:space="preserve">No se realizó seguimiento a esta tarea toda  vez, que  se cumplió con corte a 31 de agosto de 2022 fue reportada su ejecución en el marco del seguimiento remitido al AGN correspondiente al periodo comprendido entre junio a agosto de 2022. </t>
  </si>
  <si>
    <t xml:space="preserve">Informe de seguimiento al PMA con corte del 1ro de diciembre de 2024 al 28 de febrero de 2025 fue reportada su ejecución en el marco del seguimiento remitido al AGN correspondiente al periodo comprendido entre diciembre de 2024 a febrero de 2025. </t>
  </si>
  <si>
    <t xml:space="preserve">No se realizó seguimiento a esta tarea toda  vez, que  se cumplió con corte a 31 de mayo de 2024 y fue reportada su ejecución en el marco del seguimiento remitido al AGN correspondiente al periodo comprendido entre marzo a mayo de 2024. </t>
  </si>
  <si>
    <t xml:space="preserve">No se realizó seguimiento a esta tarea toda  vez, que  se cumplió con corte a 31 de agosto de 2024 fue reportada su ejecución en el marco del seguimiento remitido al AGN correspondiente al periodo comprendido entre junio a agosto de 2024. </t>
  </si>
  <si>
    <t xml:space="preserve">No se realizó seguimiento a esta tarea toda  vez, que  se cumplió con corte a 28 de febrero de 2023 fue reportada su ejecución en el marco del seguimiento remitido al AGN correspondiente al periodo comprendido entre diciembre de 2022 a febrero de 2023. </t>
  </si>
  <si>
    <t xml:space="preserve">Informe de seguimiento al PMA - periodo marzo a mayo de 2025 </t>
  </si>
  <si>
    <t xml:space="preserve">El área responsable no suministró información relacionada con la ejecución de actividades en el marco de la tarea para el periodo comprendido entre marzo a mayo de 2025, consultada la citada área sobre este aspecto manifestó que con corte a marzo de 2025 ya se habían organizado la totalidad de expedientes de archivo de la Entidad por lo que la tarea está ejecutada al 100%. </t>
  </si>
  <si>
    <t xml:space="preserve">En el marco del seguimiento al cumplimiento de las actividades del Plan de Mejoramiento Archivístico, se remitió el informe de actividades Elaboración de Tablas de Valoración Documental que relaciona los avances al 55% alcanzados para el periodo marzo a mayo de 2025, que el MHCP ha efectuado con ocasión a siete (7) temáticas, a saber: 
1. Historia Institucional 
2. Memoria Descriptiva
3. Inventarios Documentales 
4. Cuadros de Clasificación Documental -CCD
5. Organigramas 
6.Normatividad 
7. Tablas de Valoración Documental - TVD 
</t>
  </si>
  <si>
    <r>
      <t>El área responsable no suministró información relacionada con la ejecución de actividades en el marco de la tarea para el periodo comprendido entre marzo a mayo de 2025, consultada la citada área sobre este aspecto manifestó que se tiene programado para agosto de 2025 presentar ante Comité Institucional de Gestión y Desempeño CIGD de la Entidad las Tablas de Valoración Documental TVD a fin de que sean aprobadas por dicha instancia, para posteriormente remitirlas al AGN para su revisión y convalidación. 
Teniendo en cuenta que uno de los productos de ejecución de la tarea es el</t>
    </r>
    <r>
      <rPr>
        <i/>
        <sz val="10"/>
        <color theme="1"/>
        <rFont val="Arial"/>
        <family val="2"/>
      </rPr>
      <t xml:space="preserve"> "Certificado de Convalidación Tablas de Valoración Documental"</t>
    </r>
    <r>
      <rPr>
        <sz val="10"/>
        <color theme="1"/>
        <rFont val="Arial"/>
        <family val="2"/>
      </rPr>
      <t xml:space="preserve"> y toda vez que en el marco del seguimiento el auditado comentó a la OCI que existe la posibilidad de que a la fecha de culminación de la tarea (15/12/2025) no se haya obtenido la convalidación de las TVD por parte del AGN, se </t>
    </r>
    <r>
      <rPr>
        <b/>
        <sz val="10"/>
        <color theme="1"/>
        <rFont val="Arial"/>
        <family val="2"/>
      </rPr>
      <t>recomienda</t>
    </r>
    <r>
      <rPr>
        <sz val="10"/>
        <color theme="1"/>
        <rFont val="Arial"/>
        <family val="2"/>
      </rPr>
      <t xml:space="preserve"> evaluar la pertinencia de efectuar las acciones correspondientes que permitan asegurar el cumplimiento de los compromisos de acuerdo con lo programado y en los términos establecidos y/o estudiar la idoneidad de oportunamente modificar los plazos o alcance definidos, con el objetivo de que no se presenten incumplimientos del plan por parte del MHCP, así como, poner en conocimiento ante el CIGD acerca de tal riesgo para que dicha instancia en calidad de máxima institucionalidad del Sistema de Gestión Institucional defina las acciones que proceden. </t>
    </r>
  </si>
  <si>
    <t>Decimo tercer Seguimiento Control Interno a 31 de agosto de 2025</t>
  </si>
  <si>
    <t xml:space="preserve">No se realizó seguimiento a esta tarea toda  vez, que  se cumplió con corte a mayo de 2025. </t>
  </si>
  <si>
    <t xml:space="preserve">Informe de seguimiento al PMA - periodo junio a agosto de 2025 </t>
  </si>
  <si>
    <r>
      <t xml:space="preserve">No se realizó seguimiento a la tarea, toda  vez que de acuerdo con el oficio No. 1-2025-02983 del 07/04/2025 enviado a la Entidad por parte del Archivo General de la Nación AGN, el Hallazgo No. 5 </t>
    </r>
    <r>
      <rPr>
        <i/>
        <sz val="10"/>
        <color theme="1"/>
        <rFont val="Arial"/>
        <family val="2"/>
      </rPr>
      <t>Organización de Archivos de Gestión fue superado,</t>
    </r>
    <r>
      <rPr>
        <sz val="10"/>
        <color theme="1"/>
        <rFont val="Arial"/>
        <family val="2"/>
      </rPr>
      <t xml:space="preserve"> en razón a que el AGN consideró que la muestra entregada fue adecuada y pertinente para el requerimiento específico formulado en el seguimiento anterior. </t>
    </r>
  </si>
  <si>
    <r>
      <t xml:space="preserve">El área responsable no suministró información relacionada con la ejecución de actividades en el marco de la tarea para el periodo evaluado, comentó que se espera revisar su alcance y fecha en una mesa técnica que la Entidad solicitó al AGN, mediante radicado 2-2024-043133 del 13 de agosto de 2025. 
De acuerdo con lo anterior, se reitera la </t>
    </r>
    <r>
      <rPr>
        <b/>
        <sz val="10"/>
        <color theme="1"/>
        <rFont val="Arial"/>
        <family val="2"/>
      </rPr>
      <t>recomendación</t>
    </r>
    <r>
      <rPr>
        <sz val="10"/>
        <color theme="1"/>
        <rFont val="Arial"/>
        <family val="2"/>
      </rPr>
      <t xml:space="preserve">  de evaluar la pertinencia de seguir adelantando las acciones correspondientes que permitan asegurar el cumplimiento de los compromisos de acuerdo con lo programado y en los términos establecidos y/o oportunamente modificar los plazos o alcance definidos, con el objetivo de que no se presenten incumplimientos del plan por parte del MHCP, así como, que se ponga en conocimiento ante el CIGD acerca de tal riesgo para que dicha instancia en calidad de máxima institucionalidad del Sistema de Gestión Institucional defina las acciones que proceden. </t>
    </r>
  </si>
  <si>
    <r>
      <t xml:space="preserve">En el marco del seguimiento al cumplimiento de las actividades del Plan de Mejoramiento Archivístico, se remitió el </t>
    </r>
    <r>
      <rPr>
        <i/>
        <sz val="10"/>
        <color theme="1"/>
        <rFont val="Arial"/>
        <family val="2"/>
      </rPr>
      <t>Informe de Actividades Elaboración de Tablas de Valoración Documental TVD junio a agosto de 2025,</t>
    </r>
    <r>
      <rPr>
        <sz val="10"/>
        <color theme="1"/>
        <rFont val="Arial"/>
        <family val="2"/>
      </rPr>
      <t xml:space="preserve"> que relaciona avances del 80% alcanzados con ocasión a siete (7) temáticas, a saber: 
1. Historia Institucional 
2. Memoria Descriptiva
3. Inventarios Documentales 
4. Cuadros de Clasificación Documental -CCD
5. Organigramas 
6.Normatividad 
7. Tablas de Valoración Documental - TVD 
A su vez, se revisó el informe de ejecución de junio de 2025 del contrato 3.233-2025 aprobado por la Entidad, en el que de igual forma se reportó por parte del proveedor un avance del 80% en los productos de historia institucional, valoración secundaria, disposición final y memoria descriptiva correspondiente a la etapa IV y un avance del 30% en los productos de historia institucional, valoración secundaria, disposición final y Memoria descriptiva correspondiente a la etapa 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</si>
</sst>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4"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
      <sz val="10"/>
      <color rgb="FF000000"/>
      <name val="Arial"/>
      <family val="2"/>
    </font>
    <font>
      <sz val="10"/>
      <color rgb="FF000000"/>
      <name val="Arial"/>
    </font>
    <font>
      <b/>
      <sz val="10"/>
      <color rgb="FF000000"/>
      <name val="Arial"/>
    </font>
    <font>
      <i/>
      <sz val="10"/>
      <color rgb="FF000000"/>
      <name val="Arial"/>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rgb="FF000000"/>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206">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1" fillId="0" borderId="16" xfId="0" applyFont="1" applyBorder="1" applyAlignment="1">
      <alignment horizontal="justify"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11" xfId="0" applyFont="1" applyBorder="1" applyAlignment="1">
      <alignment horizontal="justify" vertical="top" wrapText="1"/>
    </xf>
    <xf numFmtId="0" fontId="11" fillId="0" borderId="9"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13"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0" fillId="5" borderId="4" xfId="0" applyFill="1" applyBorder="1" applyAlignment="1">
      <alignment horizontal="left" vertical="top"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13" xfId="0" applyFont="1" applyFill="1" applyBorder="1" applyAlignment="1">
      <alignment horizontal="justify" vertical="top" wrapText="1"/>
    </xf>
    <xf numFmtId="14" fontId="9" fillId="6" borderId="13" xfId="0" applyNumberFormat="1" applyFont="1" applyFill="1" applyBorder="1" applyAlignment="1">
      <alignment horizontal="center" vertical="center" wrapText="1"/>
    </xf>
    <xf numFmtId="1" fontId="9" fillId="6" borderId="13" xfId="0" applyNumberFormat="1" applyFont="1" applyFill="1" applyBorder="1" applyAlignment="1">
      <alignment horizontal="center" vertical="center" wrapText="1"/>
    </xf>
    <xf numFmtId="10" fontId="9" fillId="6" borderId="13" xfId="0" applyNumberFormat="1" applyFont="1" applyFill="1" applyBorder="1" applyAlignment="1">
      <alignment horizontal="center" vertical="center" wrapText="1"/>
    </xf>
    <xf numFmtId="0" fontId="9" fillId="6" borderId="13"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5" borderId="19" xfId="0" applyFont="1" applyFill="1" applyBorder="1" applyAlignment="1">
      <alignment horizontal="justify" vertical="top" wrapText="1"/>
    </xf>
    <xf numFmtId="0" fontId="9" fillId="5" borderId="1" xfId="0" applyFont="1" applyFill="1" applyBorder="1" applyAlignment="1">
      <alignment horizontal="justify" vertical="top" wrapText="1"/>
    </xf>
    <xf numFmtId="0" fontId="9" fillId="2"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6" xfId="0" applyFont="1" applyBorder="1" applyAlignment="1">
      <alignment vertical="center"/>
    </xf>
    <xf numFmtId="0" fontId="11"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11" fillId="0" borderId="4" xfId="0" applyFont="1" applyBorder="1" applyAlignment="1">
      <alignment horizontal="justify" vertical="center" wrapText="1"/>
    </xf>
    <xf numFmtId="9" fontId="11" fillId="0" borderId="4" xfId="0" applyNumberFormat="1" applyFont="1" applyBorder="1" applyAlignment="1">
      <alignment horizontal="center"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left" vertical="center" wrapText="1"/>
    </xf>
    <xf numFmtId="0" fontId="21" fillId="0" borderId="4" xfId="0" applyFont="1" applyBorder="1" applyAlignment="1">
      <alignment horizontal="left" vertical="center" wrapText="1"/>
    </xf>
    <xf numFmtId="0" fontId="11" fillId="0" borderId="4" xfId="0" applyFont="1" applyBorder="1" applyAlignment="1">
      <alignment horizontal="left" vertical="top" wrapText="1"/>
    </xf>
    <xf numFmtId="0" fontId="21" fillId="5"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20" fillId="8" borderId="4" xfId="0" applyFont="1" applyFill="1" applyBorder="1" applyAlignment="1">
      <alignment vertical="center" wrapText="1"/>
    </xf>
    <xf numFmtId="0" fontId="7" fillId="2" borderId="4" xfId="0" applyFont="1" applyFill="1" applyBorder="1" applyAlignment="1">
      <alignment vertical="center" wrapText="1"/>
    </xf>
    <xf numFmtId="0" fontId="20" fillId="5" borderId="4" xfId="0" applyFont="1" applyFill="1" applyBorder="1" applyAlignment="1">
      <alignment horizontal="justify" vertical="top" wrapText="1"/>
    </xf>
    <xf numFmtId="0" fontId="9" fillId="2" borderId="21" xfId="0" applyFont="1" applyFill="1" applyBorder="1" applyAlignment="1">
      <alignment horizontal="center" vertical="center" wrapText="1"/>
    </xf>
    <xf numFmtId="0" fontId="11" fillId="5" borderId="21" xfId="0" applyFont="1" applyFill="1" applyBorder="1" applyAlignment="1">
      <alignment horizontal="justify" vertical="top" wrapText="1"/>
    </xf>
    <xf numFmtId="14" fontId="11" fillId="5" borderId="21" xfId="0" applyNumberFormat="1" applyFont="1" applyFill="1" applyBorder="1" applyAlignment="1">
      <alignment horizontal="center" vertical="center" wrapText="1"/>
    </xf>
    <xf numFmtId="1" fontId="11" fillId="5" borderId="21" xfId="0" applyNumberFormat="1" applyFont="1" applyFill="1" applyBorder="1" applyAlignment="1">
      <alignment horizontal="center" vertical="center" wrapText="1"/>
    </xf>
    <xf numFmtId="10" fontId="11" fillId="5" borderId="21" xfId="0" applyNumberFormat="1" applyFont="1" applyFill="1" applyBorder="1" applyAlignment="1">
      <alignment horizontal="center" vertical="center" wrapText="1"/>
    </xf>
    <xf numFmtId="0" fontId="11" fillId="5" borderId="21" xfId="0" applyFont="1" applyFill="1" applyBorder="1" applyAlignment="1" applyProtection="1">
      <alignment horizontal="center" vertical="center" wrapText="1"/>
      <protection locked="0"/>
    </xf>
    <xf numFmtId="0" fontId="11" fillId="5" borderId="21" xfId="0" applyFont="1" applyFill="1" applyBorder="1" applyAlignment="1">
      <alignment horizontal="justify" vertical="center" wrapText="1"/>
    </xf>
    <xf numFmtId="0" fontId="11" fillId="0" borderId="21" xfId="0" applyFont="1" applyBorder="1" applyAlignment="1">
      <alignment vertical="center" wrapText="1"/>
    </xf>
    <xf numFmtId="0" fontId="11" fillId="0" borderId="21" xfId="0" applyFont="1" applyBorder="1" applyAlignment="1">
      <alignment horizontal="left" vertical="center" wrapText="1"/>
    </xf>
    <xf numFmtId="0" fontId="11" fillId="0" borderId="21" xfId="0" applyFont="1" applyBorder="1" applyAlignment="1">
      <alignment horizontal="justify" vertical="center" wrapText="1"/>
    </xf>
    <xf numFmtId="0" fontId="11" fillId="0" borderId="21" xfId="0" applyFont="1" applyBorder="1" applyAlignment="1">
      <alignment horizontal="justify" vertical="top" wrapText="1"/>
    </xf>
    <xf numFmtId="0" fontId="11" fillId="0" borderId="22" xfId="0" applyFont="1" applyBorder="1" applyAlignment="1">
      <alignment horizontal="justify" vertical="top" wrapText="1"/>
    </xf>
    <xf numFmtId="0" fontId="9" fillId="0" borderId="24" xfId="0" applyFont="1" applyBorder="1" applyAlignment="1">
      <alignment vertical="center" wrapText="1"/>
    </xf>
    <xf numFmtId="0" fontId="11" fillId="2" borderId="24" xfId="0" applyFont="1" applyFill="1" applyBorder="1" applyAlignment="1">
      <alignment horizontal="center" vertical="center" wrapText="1"/>
    </xf>
    <xf numFmtId="0" fontId="11" fillId="5" borderId="24" xfId="0" applyFont="1" applyFill="1" applyBorder="1" applyAlignment="1">
      <alignment horizontal="justify" vertical="center" wrapText="1"/>
    </xf>
    <xf numFmtId="14" fontId="11" fillId="5" borderId="24" xfId="0" applyNumberFormat="1" applyFont="1" applyFill="1" applyBorder="1" applyAlignment="1">
      <alignment horizontal="center" vertical="center" wrapText="1"/>
    </xf>
    <xf numFmtId="1" fontId="11" fillId="5" borderId="24"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9" fontId="11" fillId="5" borderId="24"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6" fillId="5" borderId="24" xfId="0" applyFont="1" applyFill="1" applyBorder="1" applyAlignment="1">
      <alignment horizontal="justify" vertical="top" wrapText="1"/>
    </xf>
    <xf numFmtId="0" fontId="11" fillId="0" borderId="24" xfId="0" applyFont="1" applyBorder="1" applyAlignment="1">
      <alignment vertical="center" wrapText="1"/>
    </xf>
    <xf numFmtId="0" fontId="11" fillId="0" borderId="24" xfId="0" applyFont="1" applyBorder="1" applyAlignment="1">
      <alignment horizontal="left" vertical="center" wrapText="1"/>
    </xf>
    <xf numFmtId="0" fontId="11" fillId="0" borderId="24" xfId="0" applyFont="1" applyBorder="1" applyAlignment="1">
      <alignment horizontal="justify" vertical="center" wrapText="1"/>
    </xf>
    <xf numFmtId="0" fontId="11" fillId="0" borderId="24" xfId="0" applyFont="1" applyBorder="1" applyAlignment="1">
      <alignment horizontal="justify" vertical="top" wrapText="1"/>
    </xf>
    <xf numFmtId="0" fontId="11" fillId="0" borderId="25" xfId="0" applyFont="1" applyBorder="1" applyAlignment="1">
      <alignment horizontal="justify" vertical="top" wrapText="1"/>
    </xf>
    <xf numFmtId="0" fontId="7" fillId="2" borderId="1" xfId="0" applyFont="1" applyFill="1" applyBorder="1" applyAlignment="1">
      <alignment vertical="center" wrapText="1"/>
    </xf>
    <xf numFmtId="0" fontId="7" fillId="2" borderId="21" xfId="0" applyFont="1" applyFill="1" applyBorder="1" applyAlignment="1">
      <alignment vertical="center" wrapText="1"/>
    </xf>
    <xf numFmtId="0" fontId="7" fillId="7" borderId="21" xfId="0" applyFont="1" applyFill="1" applyBorder="1" applyAlignment="1">
      <alignment vertical="center" wrapText="1"/>
    </xf>
    <xf numFmtId="0" fontId="5" fillId="2" borderId="24" xfId="0" applyFont="1" applyFill="1" applyBorder="1" applyAlignment="1">
      <alignment horizontal="center" vertical="center" wrapText="1"/>
    </xf>
    <xf numFmtId="0" fontId="11" fillId="5" borderId="13" xfId="0" applyFont="1" applyFill="1" applyBorder="1" applyAlignment="1">
      <alignment horizontal="justify" vertical="center" wrapText="1"/>
    </xf>
    <xf numFmtId="0" fontId="11" fillId="5" borderId="14" xfId="0" applyFont="1" applyFill="1" applyBorder="1" applyAlignment="1">
      <alignment horizontal="justify" vertical="center" wrapText="1"/>
    </xf>
    <xf numFmtId="0" fontId="11" fillId="5" borderId="19"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21" fillId="5" borderId="1" xfId="0" applyFont="1" applyFill="1" applyBorder="1" applyAlignment="1">
      <alignment horizontal="justify" vertical="center" wrapText="1"/>
    </xf>
    <xf numFmtId="0" fontId="21" fillId="5" borderId="14" xfId="0" applyFont="1" applyFill="1" applyBorder="1" applyAlignment="1">
      <alignment horizontal="left" vertical="center" wrapText="1"/>
    </xf>
    <xf numFmtId="0" fontId="11" fillId="0" borderId="13" xfId="0" applyFont="1" applyBorder="1" applyAlignment="1">
      <alignment horizontal="justify" vertical="center" wrapText="1"/>
    </xf>
    <xf numFmtId="0" fontId="11" fillId="5" borderId="21" xfId="0" applyFont="1" applyFill="1" applyBorder="1" applyAlignment="1">
      <alignment horizontal="left" vertical="center" wrapText="1"/>
    </xf>
    <xf numFmtId="0" fontId="7" fillId="7" borderId="21"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10" fontId="11" fillId="5" borderId="4" xfId="0" applyNumberFormat="1" applyFont="1" applyFill="1" applyBorder="1" applyAlignment="1">
      <alignment horizontal="center" vertical="center" wrapText="1"/>
    </xf>
    <xf numFmtId="0" fontId="5" fillId="2" borderId="2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30"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21" fillId="0" borderId="4" xfId="0" applyFont="1" applyBorder="1" applyAlignment="1">
      <alignment horizontal="center" vertical="center" wrapText="1"/>
    </xf>
    <xf numFmtId="0" fontId="5" fillId="3" borderId="4"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10" fontId="9" fillId="5" borderId="10"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13"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0" fontId="10" fillId="0" borderId="0" xfId="0" applyFont="1" applyAlignment="1">
      <alignment horizontal="right" vertical="center" wrapText="1"/>
    </xf>
    <xf numFmtId="0" fontId="9"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13" xfId="0" applyFont="1" applyBorder="1" applyAlignment="1">
      <alignment horizontal="justify" vertical="top" wrapText="1"/>
    </xf>
    <xf numFmtId="0" fontId="9" fillId="0" borderId="4" xfId="0" applyFont="1" applyBorder="1" applyAlignment="1">
      <alignment horizontal="justify" vertical="top" wrapText="1"/>
    </xf>
    <xf numFmtId="0" fontId="5" fillId="2" borderId="13" xfId="0" applyFont="1" applyFill="1" applyBorder="1" applyAlignment="1">
      <alignment horizontal="center" vertical="center" textRotation="89" wrapText="1"/>
    </xf>
    <xf numFmtId="0" fontId="5" fillId="2" borderId="4" xfId="0" applyFont="1" applyFill="1" applyBorder="1" applyAlignment="1">
      <alignment horizontal="center" vertical="center" textRotation="89" wrapText="1"/>
    </xf>
    <xf numFmtId="0" fontId="9" fillId="0" borderId="13"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5" fillId="2" borderId="9" xfId="0" applyFont="1" applyFill="1" applyBorder="1" applyAlignment="1">
      <alignment horizontal="center" vertical="center" textRotation="89" wrapText="1"/>
    </xf>
    <xf numFmtId="0" fontId="5" fillId="2" borderId="23" xfId="0" applyFont="1" applyFill="1" applyBorder="1" applyAlignment="1">
      <alignment horizontal="center" vertical="center" textRotation="89" wrapText="1"/>
    </xf>
    <xf numFmtId="0" fontId="9" fillId="0" borderId="4" xfId="0" applyFont="1" applyBorder="1" applyAlignment="1">
      <alignment vertical="center" wrapText="1"/>
    </xf>
    <xf numFmtId="0" fontId="9" fillId="0" borderId="24" xfId="0" applyFont="1" applyBorder="1" applyAlignment="1">
      <alignment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5" fillId="2" borderId="20" xfId="0" applyFont="1" applyFill="1" applyBorder="1" applyAlignment="1">
      <alignment horizontal="center" vertical="center" textRotation="89" wrapText="1"/>
    </xf>
    <xf numFmtId="0" fontId="9" fillId="0" borderId="21" xfId="0" applyFont="1" applyBorder="1" applyAlignment="1">
      <alignment vertical="center" wrapText="1"/>
    </xf>
    <xf numFmtId="10" fontId="11" fillId="5" borderId="21" xfId="0" applyNumberFormat="1" applyFont="1" applyFill="1" applyBorder="1" applyAlignment="1">
      <alignment horizontal="center" vertical="center" wrapText="1"/>
    </xf>
    <xf numFmtId="0" fontId="5" fillId="2" borderId="10" xfId="0" applyFont="1" applyFill="1" applyBorder="1" applyAlignment="1" applyProtection="1">
      <alignment vertical="center" wrapText="1"/>
      <protection locked="0"/>
    </xf>
    <xf numFmtId="0" fontId="5" fillId="2" borderId="26" xfId="0" applyFont="1" applyFill="1" applyBorder="1" applyAlignment="1" applyProtection="1">
      <alignment vertical="center" wrapText="1"/>
      <protection locked="0"/>
    </xf>
    <xf numFmtId="0" fontId="5" fillId="2" borderId="10"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4" borderId="25" xfId="0" applyFont="1" applyFill="1" applyBorder="1" applyAlignment="1">
      <alignment horizontal="center" vertical="center"/>
    </xf>
    <xf numFmtId="0" fontId="8" fillId="4" borderId="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10"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4" borderId="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 borderId="10" xfId="0" applyFont="1" applyFill="1" applyBorder="1" applyAlignment="1">
      <alignment vertical="center" wrapText="1"/>
    </xf>
    <xf numFmtId="0" fontId="5" fillId="2" borderId="26" xfId="0" applyFont="1" applyFill="1" applyBorder="1" applyAlignment="1">
      <alignmen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82"/>
  <sheetViews>
    <sheetView showGridLines="0" tabSelected="1" topLeftCell="C1" zoomScale="70" zoomScaleNormal="70" zoomScaleSheetLayoutView="85" zoomScalePageLayoutView="55" workbookViewId="0">
      <pane xSplit="2" ySplit="10" topLeftCell="E24" activePane="bottomRight" state="frozen"/>
      <selection pane="topRight" activeCell="E8" sqref="E8"/>
      <selection pane="bottomLeft" activeCell="C11" sqref="C11"/>
      <selection pane="bottomRight" activeCell="BC27" sqref="BC27"/>
    </sheetView>
  </sheetViews>
  <sheetFormatPr baseColWidth="10" defaultColWidth="11.453125" defaultRowHeight="14.5" x14ac:dyDescent="0.35"/>
  <cols>
    <col min="2" max="2" width="25" customWidth="1"/>
    <col min="3" max="3" width="9.7265625" customWidth="1"/>
    <col min="4" max="4" width="10.453125" customWidth="1"/>
    <col min="5" max="5" width="9.453125" bestFit="1" customWidth="1"/>
    <col min="6" max="6" width="24.1796875" customWidth="1"/>
    <col min="7" max="7" width="10.26953125" bestFit="1" customWidth="1"/>
    <col min="8" max="8" width="15.81640625" customWidth="1"/>
    <col min="9" max="9" width="11.453125" style="31" customWidth="1"/>
    <col min="10" max="10" width="13.81640625" style="31" customWidth="1"/>
    <col min="11" max="11" width="21" customWidth="1"/>
    <col min="12" max="12" width="15.81640625" customWidth="1"/>
    <col min="13" max="13" width="28.81640625" hidden="1" customWidth="1"/>
    <col min="14" max="14" width="26.1796875" hidden="1" customWidth="1"/>
    <col min="15" max="15" width="31.54296875" hidden="1" customWidth="1"/>
    <col min="16" max="16" width="32.1796875" hidden="1" customWidth="1"/>
    <col min="17" max="17" width="32.54296875" hidden="1" customWidth="1"/>
    <col min="18" max="19" width="35.54296875" hidden="1" customWidth="1"/>
    <col min="20" max="20" width="32.1796875" style="57" hidden="1" customWidth="1"/>
    <col min="21" max="21" width="23.81640625" style="57" hidden="1" customWidth="1"/>
    <col min="22" max="22" width="35.54296875" hidden="1" customWidth="1"/>
    <col min="23" max="23" width="32.1796875" style="57" hidden="1" customWidth="1"/>
    <col min="24" max="24" width="23.81640625" style="57" hidden="1" customWidth="1"/>
    <col min="25" max="25" width="37.1796875" style="57" hidden="1" customWidth="1"/>
    <col min="26" max="26" width="22.26953125" style="57" hidden="1" customWidth="1"/>
    <col min="27" max="27" width="31.26953125" style="57" hidden="1" customWidth="1"/>
    <col min="28" max="34" width="27" style="57" hidden="1" customWidth="1"/>
    <col min="35" max="35" width="38.81640625" style="58" hidden="1" customWidth="1"/>
    <col min="36" max="36" width="27" style="58" hidden="1" customWidth="1"/>
    <col min="37" max="37" width="38.81640625" style="58" hidden="1" customWidth="1"/>
    <col min="38" max="40" width="27" style="58" hidden="1" customWidth="1"/>
    <col min="41" max="41" width="42.7265625" style="58" hidden="1" customWidth="1"/>
    <col min="42" max="43" width="27" style="58" hidden="1" customWidth="1"/>
    <col min="44" max="44" width="46.453125" hidden="1" customWidth="1"/>
    <col min="45" max="45" width="38.1796875" hidden="1" customWidth="1"/>
    <col min="46" max="46" width="23.81640625" customWidth="1"/>
    <col min="47" max="47" width="60.453125" style="58" hidden="1" customWidth="1"/>
    <col min="48" max="48" width="35.81640625" style="58" hidden="1" customWidth="1"/>
    <col min="49" max="49" width="60.453125" style="58" hidden="1" customWidth="1"/>
    <col min="50" max="50" width="35.81640625" style="58" hidden="1" customWidth="1"/>
    <col min="51" max="51" width="60.453125" style="58" hidden="1" customWidth="1"/>
    <col min="52" max="52" width="35.81640625" style="58" hidden="1" customWidth="1"/>
    <col min="53" max="53" width="60.453125" style="58" customWidth="1"/>
    <col min="54" max="54" width="27.26953125" style="58" customWidth="1"/>
    <col min="55" max="55" width="83.54296875" style="58" customWidth="1"/>
    <col min="56" max="56" width="35.81640625" style="58" customWidth="1"/>
    <col min="59" max="59" width="20.1796875" customWidth="1"/>
  </cols>
  <sheetData>
    <row r="1" spans="1:59" ht="15" hidden="1" thickBot="1" x14ac:dyDescent="0.4"/>
    <row r="2" spans="1:59" ht="15" hidden="1" thickBot="1" x14ac:dyDescent="0.4"/>
    <row r="3" spans="1:59" ht="15" hidden="1" thickBot="1" x14ac:dyDescent="0.4">
      <c r="A3" s="177" t="s">
        <v>0</v>
      </c>
      <c r="B3" s="178"/>
      <c r="C3" s="179" t="s">
        <v>1</v>
      </c>
      <c r="D3" s="180"/>
      <c r="E3" s="180"/>
      <c r="F3" s="180"/>
      <c r="G3" s="180"/>
      <c r="H3" s="180"/>
      <c r="I3" s="181"/>
      <c r="J3" s="1" t="s">
        <v>2</v>
      </c>
      <c r="K3" s="182" t="s">
        <v>3</v>
      </c>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4"/>
    </row>
    <row r="4" spans="1:59" ht="15" hidden="1" thickBot="1" x14ac:dyDescent="0.4">
      <c r="A4" s="185" t="s">
        <v>4</v>
      </c>
      <c r="B4" s="185"/>
      <c r="C4" s="179" t="s">
        <v>5</v>
      </c>
      <c r="D4" s="180"/>
      <c r="E4" s="180"/>
      <c r="F4" s="180"/>
      <c r="G4" s="180"/>
      <c r="H4" s="180"/>
      <c r="I4" s="181"/>
      <c r="J4" s="186" t="s">
        <v>6</v>
      </c>
      <c r="K4" s="187"/>
      <c r="L4" s="188"/>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90"/>
    </row>
    <row r="5" spans="1:59" ht="15" hidden="1" thickBot="1" x14ac:dyDescent="0.4">
      <c r="A5" s="185" t="s">
        <v>7</v>
      </c>
      <c r="B5" s="185"/>
      <c r="C5" s="193" t="s">
        <v>8</v>
      </c>
      <c r="D5" s="194"/>
      <c r="E5" s="194"/>
      <c r="F5" s="194"/>
      <c r="G5" s="194"/>
      <c r="H5" s="194"/>
      <c r="I5" s="195"/>
      <c r="J5" s="196" t="s">
        <v>9</v>
      </c>
      <c r="K5" s="197"/>
      <c r="L5" s="188">
        <v>46006</v>
      </c>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90"/>
    </row>
    <row r="6" spans="1:59" ht="15" hidden="1" thickBot="1" x14ac:dyDescent="0.4">
      <c r="A6" s="185" t="s">
        <v>10</v>
      </c>
      <c r="B6" s="185"/>
      <c r="C6" s="2" t="s">
        <v>11</v>
      </c>
      <c r="D6" s="3"/>
      <c r="E6" s="3"/>
      <c r="F6" s="3"/>
      <c r="G6" s="3"/>
      <c r="H6" s="3"/>
      <c r="I6" s="4"/>
      <c r="J6" s="5"/>
      <c r="K6" s="6"/>
      <c r="L6" s="4"/>
      <c r="M6" s="4"/>
      <c r="N6" s="4"/>
      <c r="O6" s="4"/>
      <c r="P6" s="4"/>
      <c r="Q6" s="4"/>
      <c r="R6" s="4"/>
      <c r="S6" s="4"/>
      <c r="T6" s="55"/>
      <c r="U6" s="55"/>
      <c r="V6" s="4"/>
      <c r="W6" s="55"/>
      <c r="X6" s="55"/>
      <c r="Y6" s="55"/>
      <c r="Z6" s="55"/>
      <c r="AA6" s="55"/>
      <c r="AB6" s="55"/>
      <c r="AC6" s="55"/>
      <c r="AD6" s="55"/>
      <c r="AE6" s="55"/>
      <c r="AF6" s="55"/>
      <c r="AG6" s="55"/>
      <c r="AH6" s="55"/>
      <c r="AI6" s="3"/>
      <c r="AJ6" s="3"/>
      <c r="AK6" s="3"/>
      <c r="AL6" s="3"/>
      <c r="AM6" s="3"/>
      <c r="AN6" s="3"/>
      <c r="AO6" s="3"/>
      <c r="AP6" s="3"/>
      <c r="AQ6" s="3"/>
      <c r="AR6" s="4"/>
      <c r="AS6" s="4"/>
      <c r="AT6" s="4"/>
      <c r="AU6" s="3"/>
      <c r="AV6" s="3"/>
      <c r="AW6" s="3"/>
      <c r="AX6" s="3"/>
      <c r="AY6" s="3"/>
      <c r="AZ6" s="3"/>
      <c r="BA6" s="3"/>
      <c r="BB6" s="3"/>
      <c r="BC6" s="3"/>
      <c r="BD6" s="3"/>
      <c r="BE6" s="4"/>
      <c r="BF6" s="4"/>
      <c r="BG6" s="7"/>
    </row>
    <row r="7" spans="1:59" ht="26.25" hidden="1" customHeight="1" thickBot="1" x14ac:dyDescent="0.4">
      <c r="A7" s="198" t="s">
        <v>12</v>
      </c>
      <c r="B7" s="198"/>
      <c r="C7" s="199"/>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1"/>
    </row>
    <row r="8" spans="1:59" ht="42" customHeight="1" x14ac:dyDescent="0.35">
      <c r="A8" s="78" t="s">
        <v>13</v>
      </c>
      <c r="B8" s="106"/>
      <c r="C8" s="158" t="s">
        <v>25</v>
      </c>
      <c r="D8" s="122" t="s">
        <v>26</v>
      </c>
      <c r="E8" s="122" t="s">
        <v>27</v>
      </c>
      <c r="F8" s="122" t="s">
        <v>28</v>
      </c>
      <c r="G8" s="161" t="s">
        <v>29</v>
      </c>
      <c r="H8" s="162"/>
      <c r="I8" s="122" t="s">
        <v>30</v>
      </c>
      <c r="J8" s="122" t="s">
        <v>31</v>
      </c>
      <c r="K8" s="165" t="s">
        <v>32</v>
      </c>
      <c r="L8" s="122" t="s">
        <v>33</v>
      </c>
      <c r="M8" s="122" t="s">
        <v>34</v>
      </c>
      <c r="N8" s="122" t="s">
        <v>35</v>
      </c>
      <c r="O8" s="122" t="s">
        <v>36</v>
      </c>
      <c r="P8" s="107"/>
      <c r="Q8" s="107"/>
      <c r="R8" s="107"/>
      <c r="S8" s="107"/>
      <c r="T8" s="107"/>
      <c r="U8" s="107"/>
      <c r="V8" s="122" t="s">
        <v>43</v>
      </c>
      <c r="W8" s="170" t="s">
        <v>41</v>
      </c>
      <c r="X8" s="122" t="s">
        <v>42</v>
      </c>
      <c r="Y8" s="108" t="s">
        <v>14</v>
      </c>
      <c r="Z8" s="108"/>
      <c r="AA8" s="108" t="s">
        <v>15</v>
      </c>
      <c r="AB8" s="108"/>
      <c r="AC8" s="108" t="s">
        <v>16</v>
      </c>
      <c r="AD8" s="108"/>
      <c r="AE8" s="108" t="s">
        <v>17</v>
      </c>
      <c r="AF8" s="108"/>
      <c r="AG8" s="108" t="s">
        <v>18</v>
      </c>
      <c r="AH8" s="108"/>
      <c r="AI8" s="108" t="s">
        <v>19</v>
      </c>
      <c r="AJ8" s="108"/>
      <c r="AK8" s="108" t="s">
        <v>332</v>
      </c>
      <c r="AL8" s="108"/>
      <c r="AM8" s="118" t="s">
        <v>20</v>
      </c>
      <c r="AN8" s="118"/>
      <c r="AO8" s="122" t="s">
        <v>46</v>
      </c>
      <c r="AP8" s="170" t="s">
        <v>41</v>
      </c>
      <c r="AQ8" s="122" t="s">
        <v>42</v>
      </c>
      <c r="AR8" s="122" t="s">
        <v>251</v>
      </c>
      <c r="AS8" s="125" t="s">
        <v>41</v>
      </c>
      <c r="AT8" s="122" t="s">
        <v>42</v>
      </c>
      <c r="AU8" s="118" t="s">
        <v>21</v>
      </c>
      <c r="AV8" s="118"/>
      <c r="AW8" s="118" t="s">
        <v>265</v>
      </c>
      <c r="AX8" s="118"/>
      <c r="AY8" s="118" t="s">
        <v>325</v>
      </c>
      <c r="AZ8" s="118"/>
      <c r="BA8" s="118" t="s">
        <v>343</v>
      </c>
      <c r="BB8" s="118"/>
      <c r="BC8" s="118" t="s">
        <v>356</v>
      </c>
      <c r="BD8" s="118"/>
      <c r="BE8" s="191" t="s">
        <v>22</v>
      </c>
      <c r="BF8" s="191"/>
      <c r="BG8" s="192"/>
    </row>
    <row r="9" spans="1:59" ht="28.5" customHeight="1" x14ac:dyDescent="0.35">
      <c r="A9" s="168" t="s">
        <v>23</v>
      </c>
      <c r="B9" s="169" t="s">
        <v>24</v>
      </c>
      <c r="C9" s="159"/>
      <c r="D9" s="123"/>
      <c r="E9" s="123"/>
      <c r="F9" s="123"/>
      <c r="G9" s="163"/>
      <c r="H9" s="164"/>
      <c r="I9" s="123"/>
      <c r="J9" s="123"/>
      <c r="K9" s="166"/>
      <c r="L9" s="123"/>
      <c r="M9" s="123"/>
      <c r="N9" s="123"/>
      <c r="O9" s="123"/>
      <c r="P9" s="157" t="s">
        <v>37</v>
      </c>
      <c r="Q9" s="157" t="s">
        <v>38</v>
      </c>
      <c r="R9" s="157" t="s">
        <v>39</v>
      </c>
      <c r="S9" s="157" t="s">
        <v>40</v>
      </c>
      <c r="T9" s="204" t="s">
        <v>41</v>
      </c>
      <c r="U9" s="155" t="s">
        <v>42</v>
      </c>
      <c r="V9" s="123"/>
      <c r="W9" s="171"/>
      <c r="X9" s="123"/>
      <c r="Y9" s="129" t="s">
        <v>44</v>
      </c>
      <c r="Z9" s="129" t="s">
        <v>45</v>
      </c>
      <c r="AA9" s="129" t="s">
        <v>44</v>
      </c>
      <c r="AB9" s="129" t="s">
        <v>45</v>
      </c>
      <c r="AC9" s="129" t="s">
        <v>44</v>
      </c>
      <c r="AD9" s="129" t="s">
        <v>45</v>
      </c>
      <c r="AE9" s="129" t="s">
        <v>44</v>
      </c>
      <c r="AF9" s="129" t="s">
        <v>45</v>
      </c>
      <c r="AG9" s="129" t="s">
        <v>44</v>
      </c>
      <c r="AH9" s="129" t="s">
        <v>45</v>
      </c>
      <c r="AI9" s="119" t="s">
        <v>44</v>
      </c>
      <c r="AJ9" s="119" t="s">
        <v>45</v>
      </c>
      <c r="AK9" s="119" t="s">
        <v>44</v>
      </c>
      <c r="AL9" s="119" t="s">
        <v>45</v>
      </c>
      <c r="AM9" s="119" t="s">
        <v>44</v>
      </c>
      <c r="AN9" s="119" t="s">
        <v>45</v>
      </c>
      <c r="AO9" s="123"/>
      <c r="AP9" s="171"/>
      <c r="AQ9" s="123"/>
      <c r="AR9" s="123"/>
      <c r="AS9" s="126"/>
      <c r="AT9" s="123"/>
      <c r="AU9" s="119" t="s">
        <v>44</v>
      </c>
      <c r="AV9" s="119" t="s">
        <v>45</v>
      </c>
      <c r="AW9" s="119" t="s">
        <v>44</v>
      </c>
      <c r="AX9" s="119" t="s">
        <v>45</v>
      </c>
      <c r="AY9" s="119" t="s">
        <v>44</v>
      </c>
      <c r="AZ9" s="119" t="s">
        <v>45</v>
      </c>
      <c r="BA9" s="119" t="s">
        <v>44</v>
      </c>
      <c r="BB9" s="119" t="s">
        <v>45</v>
      </c>
      <c r="BC9" s="119" t="s">
        <v>44</v>
      </c>
      <c r="BD9" s="119" t="s">
        <v>45</v>
      </c>
      <c r="BE9" s="175" t="s">
        <v>47</v>
      </c>
      <c r="BF9" s="202" t="s">
        <v>48</v>
      </c>
      <c r="BG9" s="173" t="s">
        <v>49</v>
      </c>
    </row>
    <row r="10" spans="1:59" ht="15" thickBot="1" x14ac:dyDescent="0.4">
      <c r="A10" s="168"/>
      <c r="B10" s="169"/>
      <c r="C10" s="160"/>
      <c r="D10" s="124"/>
      <c r="E10" s="124"/>
      <c r="F10" s="124"/>
      <c r="G10" s="109" t="s">
        <v>50</v>
      </c>
      <c r="H10" s="109" t="s">
        <v>51</v>
      </c>
      <c r="I10" s="124"/>
      <c r="J10" s="124"/>
      <c r="K10" s="167"/>
      <c r="L10" s="124"/>
      <c r="M10" s="124"/>
      <c r="N10" s="124"/>
      <c r="O10" s="124"/>
      <c r="P10" s="124"/>
      <c r="Q10" s="124"/>
      <c r="R10" s="124"/>
      <c r="S10" s="124"/>
      <c r="T10" s="205"/>
      <c r="U10" s="156"/>
      <c r="V10" s="124"/>
      <c r="W10" s="172"/>
      <c r="X10" s="124"/>
      <c r="Y10" s="130"/>
      <c r="Z10" s="130"/>
      <c r="AA10" s="130"/>
      <c r="AB10" s="130"/>
      <c r="AC10" s="130"/>
      <c r="AD10" s="130"/>
      <c r="AE10" s="130"/>
      <c r="AF10" s="130"/>
      <c r="AG10" s="130"/>
      <c r="AH10" s="130"/>
      <c r="AI10" s="120"/>
      <c r="AJ10" s="120"/>
      <c r="AK10" s="120"/>
      <c r="AL10" s="120"/>
      <c r="AM10" s="120"/>
      <c r="AN10" s="120"/>
      <c r="AO10" s="124"/>
      <c r="AP10" s="172"/>
      <c r="AQ10" s="124"/>
      <c r="AR10" s="124"/>
      <c r="AS10" s="127"/>
      <c r="AT10" s="124"/>
      <c r="AU10" s="120"/>
      <c r="AV10" s="120"/>
      <c r="AW10" s="120"/>
      <c r="AX10" s="120"/>
      <c r="AY10" s="120"/>
      <c r="AZ10" s="120"/>
      <c r="BA10" s="120"/>
      <c r="BB10" s="120"/>
      <c r="BC10" s="120"/>
      <c r="BD10" s="120"/>
      <c r="BE10" s="176"/>
      <c r="BF10" s="203"/>
      <c r="BG10" s="174"/>
    </row>
    <row r="11" spans="1:59" ht="94.5" customHeight="1" x14ac:dyDescent="0.35">
      <c r="A11" s="144">
        <v>1</v>
      </c>
      <c r="B11" s="151" t="s">
        <v>52</v>
      </c>
      <c r="C11" s="152" t="s">
        <v>53</v>
      </c>
      <c r="D11" s="153" t="s">
        <v>54</v>
      </c>
      <c r="E11" s="80" t="s">
        <v>55</v>
      </c>
      <c r="F11" s="81" t="s">
        <v>56</v>
      </c>
      <c r="G11" s="82">
        <v>44683</v>
      </c>
      <c r="H11" s="82">
        <v>44742</v>
      </c>
      <c r="I11" s="83">
        <f>(H11-G11)/7</f>
        <v>8.4285714285714288</v>
      </c>
      <c r="J11" s="84">
        <v>1</v>
      </c>
      <c r="K11" s="85" t="s">
        <v>57</v>
      </c>
      <c r="L11" s="154">
        <f>AVERAGE(J11:J13)</f>
        <v>1</v>
      </c>
      <c r="M11" s="86" t="s">
        <v>58</v>
      </c>
      <c r="N11" s="86" t="s">
        <v>59</v>
      </c>
      <c r="O11" s="86" t="s">
        <v>59</v>
      </c>
      <c r="P11" s="86" t="s">
        <v>59</v>
      </c>
      <c r="Q11" s="86" t="s">
        <v>59</v>
      </c>
      <c r="R11" s="86" t="s">
        <v>59</v>
      </c>
      <c r="S11" s="86" t="s">
        <v>59</v>
      </c>
      <c r="T11" s="87" t="s">
        <v>60</v>
      </c>
      <c r="U11" s="87" t="s">
        <v>61</v>
      </c>
      <c r="V11" s="86" t="s">
        <v>59</v>
      </c>
      <c r="W11" s="86" t="s">
        <v>62</v>
      </c>
      <c r="X11" s="86" t="s">
        <v>61</v>
      </c>
      <c r="Y11" s="87" t="s">
        <v>63</v>
      </c>
      <c r="Z11" s="87" t="s">
        <v>64</v>
      </c>
      <c r="AA11" s="87" t="s">
        <v>63</v>
      </c>
      <c r="AB11" s="87" t="s">
        <v>64</v>
      </c>
      <c r="AC11" s="87" t="s">
        <v>63</v>
      </c>
      <c r="AD11" s="87" t="s">
        <v>64</v>
      </c>
      <c r="AE11" s="87" t="s">
        <v>65</v>
      </c>
      <c r="AF11" s="87" t="s">
        <v>65</v>
      </c>
      <c r="AG11" s="87" t="s">
        <v>65</v>
      </c>
      <c r="AH11" s="87" t="s">
        <v>65</v>
      </c>
      <c r="AI11" s="88" t="s">
        <v>65</v>
      </c>
      <c r="AJ11" s="88" t="s">
        <v>65</v>
      </c>
      <c r="AK11" s="88" t="s">
        <v>65</v>
      </c>
      <c r="AL11" s="88" t="s">
        <v>65</v>
      </c>
      <c r="AM11" s="89" t="s">
        <v>65</v>
      </c>
      <c r="AN11" s="89" t="s">
        <v>65</v>
      </c>
      <c r="AO11" s="86" t="s">
        <v>59</v>
      </c>
      <c r="AP11" s="81" t="s">
        <v>249</v>
      </c>
      <c r="AQ11" s="86" t="s">
        <v>61</v>
      </c>
      <c r="AR11" s="110" t="s">
        <v>59</v>
      </c>
      <c r="AS11" s="111" t="s">
        <v>252</v>
      </c>
      <c r="AT11" s="110" t="s">
        <v>61</v>
      </c>
      <c r="AU11" s="89" t="s">
        <v>65</v>
      </c>
      <c r="AV11" s="89" t="s">
        <v>65</v>
      </c>
      <c r="AW11" s="86" t="s">
        <v>65</v>
      </c>
      <c r="AX11" s="86" t="s">
        <v>267</v>
      </c>
      <c r="AY11" s="86" t="s">
        <v>65</v>
      </c>
      <c r="AZ11" s="86" t="s">
        <v>267</v>
      </c>
      <c r="BA11" s="86" t="s">
        <v>65</v>
      </c>
      <c r="BB11" s="117" t="s">
        <v>347</v>
      </c>
      <c r="BC11" s="86" t="s">
        <v>65</v>
      </c>
      <c r="BD11" s="117" t="s">
        <v>347</v>
      </c>
      <c r="BE11" s="90"/>
      <c r="BF11" s="90"/>
      <c r="BG11" s="91"/>
    </row>
    <row r="12" spans="1:59" ht="92.25" customHeight="1" x14ac:dyDescent="0.35">
      <c r="A12" s="144"/>
      <c r="B12" s="150"/>
      <c r="C12" s="146"/>
      <c r="D12" s="148"/>
      <c r="E12" s="12" t="s">
        <v>66</v>
      </c>
      <c r="F12" s="19" t="s">
        <v>67</v>
      </c>
      <c r="G12" s="32">
        <v>44683</v>
      </c>
      <c r="H12" s="32">
        <v>44925</v>
      </c>
      <c r="I12" s="52">
        <f t="shared" ref="I12:I29" si="0">(H12-G12)/7</f>
        <v>34.571428571428569</v>
      </c>
      <c r="J12" s="33">
        <v>1</v>
      </c>
      <c r="K12" s="34" t="s">
        <v>68</v>
      </c>
      <c r="L12" s="121"/>
      <c r="M12" s="19" t="s">
        <v>272</v>
      </c>
      <c r="N12" s="19" t="s">
        <v>59</v>
      </c>
      <c r="O12" s="19" t="s">
        <v>59</v>
      </c>
      <c r="P12" s="19" t="s">
        <v>59</v>
      </c>
      <c r="Q12" s="19" t="s">
        <v>59</v>
      </c>
      <c r="R12" s="19" t="s">
        <v>59</v>
      </c>
      <c r="S12" s="19" t="s">
        <v>59</v>
      </c>
      <c r="T12" s="61" t="s">
        <v>60</v>
      </c>
      <c r="U12" s="61" t="s">
        <v>61</v>
      </c>
      <c r="V12" s="19" t="s">
        <v>59</v>
      </c>
      <c r="W12" s="19" t="s">
        <v>62</v>
      </c>
      <c r="X12" s="19" t="s">
        <v>61</v>
      </c>
      <c r="Y12" s="61" t="s">
        <v>69</v>
      </c>
      <c r="Z12" s="61" t="s">
        <v>64</v>
      </c>
      <c r="AA12" s="61" t="s">
        <v>70</v>
      </c>
      <c r="AB12" s="61" t="s">
        <v>64</v>
      </c>
      <c r="AC12" s="61" t="s">
        <v>71</v>
      </c>
      <c r="AD12" s="61" t="s">
        <v>64</v>
      </c>
      <c r="AE12" s="61" t="s">
        <v>65</v>
      </c>
      <c r="AF12" s="61" t="s">
        <v>65</v>
      </c>
      <c r="AG12" s="61" t="s">
        <v>65</v>
      </c>
      <c r="AH12" s="61" t="s">
        <v>65</v>
      </c>
      <c r="AI12" s="63" t="s">
        <v>65</v>
      </c>
      <c r="AJ12" s="63" t="s">
        <v>65</v>
      </c>
      <c r="AK12" s="63" t="s">
        <v>65</v>
      </c>
      <c r="AL12" s="63" t="s">
        <v>65</v>
      </c>
      <c r="AM12" s="59" t="s">
        <v>65</v>
      </c>
      <c r="AN12" s="59" t="s">
        <v>65</v>
      </c>
      <c r="AO12" s="19" t="s">
        <v>59</v>
      </c>
      <c r="AP12" s="17" t="s">
        <v>249</v>
      </c>
      <c r="AQ12" s="19" t="s">
        <v>61</v>
      </c>
      <c r="AR12" s="110" t="s">
        <v>59</v>
      </c>
      <c r="AS12" s="111" t="s">
        <v>252</v>
      </c>
      <c r="AT12" s="19" t="s">
        <v>61</v>
      </c>
      <c r="AU12" s="59" t="s">
        <v>65</v>
      </c>
      <c r="AV12" s="59" t="s">
        <v>65</v>
      </c>
      <c r="AW12" s="19" t="s">
        <v>65</v>
      </c>
      <c r="AX12" s="19" t="s">
        <v>267</v>
      </c>
      <c r="AY12" s="19" t="s">
        <v>65</v>
      </c>
      <c r="AZ12" s="19" t="s">
        <v>267</v>
      </c>
      <c r="BA12" s="19" t="s">
        <v>65</v>
      </c>
      <c r="BB12" s="19" t="s">
        <v>347</v>
      </c>
      <c r="BC12" s="19" t="s">
        <v>65</v>
      </c>
      <c r="BD12" s="19" t="s">
        <v>347</v>
      </c>
      <c r="BE12" s="16"/>
      <c r="BF12" s="16"/>
      <c r="BG12" s="14"/>
    </row>
    <row r="13" spans="1:59" ht="159.75" customHeight="1" x14ac:dyDescent="0.35">
      <c r="A13" s="144"/>
      <c r="B13" s="150"/>
      <c r="C13" s="146"/>
      <c r="D13" s="148"/>
      <c r="E13" s="12" t="s">
        <v>72</v>
      </c>
      <c r="F13" s="19" t="s">
        <v>73</v>
      </c>
      <c r="G13" s="32">
        <v>44683</v>
      </c>
      <c r="H13" s="35">
        <v>44985</v>
      </c>
      <c r="I13" s="52">
        <f t="shared" si="0"/>
        <v>43.142857142857146</v>
      </c>
      <c r="J13" s="33">
        <v>1</v>
      </c>
      <c r="K13" s="34" t="s">
        <v>74</v>
      </c>
      <c r="L13" s="121"/>
      <c r="M13" s="19" t="s">
        <v>75</v>
      </c>
      <c r="N13" s="19" t="s">
        <v>76</v>
      </c>
      <c r="O13" s="19" t="s">
        <v>59</v>
      </c>
      <c r="P13" s="19" t="s">
        <v>59</v>
      </c>
      <c r="Q13" s="19" t="s">
        <v>59</v>
      </c>
      <c r="R13" s="19" t="s">
        <v>59</v>
      </c>
      <c r="S13" s="19" t="s">
        <v>77</v>
      </c>
      <c r="T13" s="61" t="s">
        <v>273</v>
      </c>
      <c r="U13" s="61" t="s">
        <v>61</v>
      </c>
      <c r="V13" s="19" t="s">
        <v>78</v>
      </c>
      <c r="W13" s="77" t="s">
        <v>274</v>
      </c>
      <c r="X13" s="19" t="s">
        <v>61</v>
      </c>
      <c r="Y13" s="61" t="s">
        <v>79</v>
      </c>
      <c r="Z13" s="61" t="s">
        <v>64</v>
      </c>
      <c r="AA13" s="61" t="s">
        <v>275</v>
      </c>
      <c r="AB13" s="61" t="s">
        <v>80</v>
      </c>
      <c r="AC13" s="61" t="s">
        <v>276</v>
      </c>
      <c r="AD13" s="61" t="s">
        <v>80</v>
      </c>
      <c r="AE13" s="61" t="s">
        <v>65</v>
      </c>
      <c r="AF13" s="61" t="s">
        <v>65</v>
      </c>
      <c r="AG13" s="61" t="s">
        <v>65</v>
      </c>
      <c r="AH13" s="61" t="s">
        <v>65</v>
      </c>
      <c r="AI13" s="63" t="s">
        <v>65</v>
      </c>
      <c r="AJ13" s="63" t="s">
        <v>65</v>
      </c>
      <c r="AK13" s="73" t="s">
        <v>277</v>
      </c>
      <c r="AL13" s="63" t="s">
        <v>81</v>
      </c>
      <c r="AM13" s="76" t="s">
        <v>245</v>
      </c>
      <c r="AN13" s="59" t="s">
        <v>83</v>
      </c>
      <c r="AO13" s="19" t="s">
        <v>78</v>
      </c>
      <c r="AP13" s="36" t="s">
        <v>82</v>
      </c>
      <c r="AQ13" s="19" t="s">
        <v>61</v>
      </c>
      <c r="AR13" s="19" t="s">
        <v>78</v>
      </c>
      <c r="AS13" s="112" t="s">
        <v>253</v>
      </c>
      <c r="AT13" s="19" t="s">
        <v>61</v>
      </c>
      <c r="AU13" s="19" t="s">
        <v>278</v>
      </c>
      <c r="AV13" s="59" t="s">
        <v>84</v>
      </c>
      <c r="AW13" s="19" t="s">
        <v>323</v>
      </c>
      <c r="AX13" s="19" t="s">
        <v>266</v>
      </c>
      <c r="AY13" s="19" t="s">
        <v>339</v>
      </c>
      <c r="AZ13" s="19" t="s">
        <v>327</v>
      </c>
      <c r="BA13" s="19" t="s">
        <v>344</v>
      </c>
      <c r="BB13" s="19" t="s">
        <v>348</v>
      </c>
      <c r="BC13" s="19" t="s">
        <v>344</v>
      </c>
      <c r="BD13" s="19" t="s">
        <v>348</v>
      </c>
      <c r="BE13" s="16"/>
      <c r="BF13" s="16"/>
      <c r="BG13" s="14"/>
    </row>
    <row r="14" spans="1:59" ht="111" customHeight="1" x14ac:dyDescent="0.35">
      <c r="A14" s="144"/>
      <c r="B14" s="150"/>
      <c r="C14" s="146" t="s">
        <v>85</v>
      </c>
      <c r="D14" s="148" t="s">
        <v>86</v>
      </c>
      <c r="E14" s="51" t="s">
        <v>55</v>
      </c>
      <c r="F14" s="17" t="s">
        <v>87</v>
      </c>
      <c r="G14" s="32">
        <v>44774</v>
      </c>
      <c r="H14" s="32">
        <v>44792</v>
      </c>
      <c r="I14" s="52">
        <f t="shared" si="0"/>
        <v>2.5714285714285716</v>
      </c>
      <c r="J14" s="33">
        <v>1</v>
      </c>
      <c r="K14" s="53" t="s">
        <v>88</v>
      </c>
      <c r="L14" s="121">
        <f>AVERAGE(J14:J16)</f>
        <v>1</v>
      </c>
      <c r="M14" s="19" t="s">
        <v>279</v>
      </c>
      <c r="N14" s="19" t="s">
        <v>59</v>
      </c>
      <c r="O14" s="19" t="s">
        <v>59</v>
      </c>
      <c r="P14" s="19" t="s">
        <v>59</v>
      </c>
      <c r="Q14" s="19" t="s">
        <v>59</v>
      </c>
      <c r="R14" s="19" t="s">
        <v>59</v>
      </c>
      <c r="S14" s="19" t="s">
        <v>59</v>
      </c>
      <c r="T14" s="61" t="s">
        <v>89</v>
      </c>
      <c r="U14" s="61" t="s">
        <v>90</v>
      </c>
      <c r="V14" s="19" t="s">
        <v>59</v>
      </c>
      <c r="W14" s="19" t="s">
        <v>91</v>
      </c>
      <c r="X14" s="19" t="s">
        <v>90</v>
      </c>
      <c r="Y14" s="61" t="s">
        <v>92</v>
      </c>
      <c r="Z14" s="61" t="s">
        <v>64</v>
      </c>
      <c r="AA14" s="61" t="s">
        <v>92</v>
      </c>
      <c r="AB14" s="61" t="s">
        <v>64</v>
      </c>
      <c r="AC14" s="61" t="s">
        <v>92</v>
      </c>
      <c r="AD14" s="61" t="s">
        <v>64</v>
      </c>
      <c r="AE14" s="61" t="s">
        <v>65</v>
      </c>
      <c r="AF14" s="61" t="s">
        <v>65</v>
      </c>
      <c r="AG14" s="61" t="s">
        <v>65</v>
      </c>
      <c r="AH14" s="61" t="s">
        <v>65</v>
      </c>
      <c r="AI14" s="63" t="s">
        <v>65</v>
      </c>
      <c r="AJ14" s="63" t="s">
        <v>65</v>
      </c>
      <c r="AK14" s="63" t="s">
        <v>65</v>
      </c>
      <c r="AL14" s="63" t="s">
        <v>65</v>
      </c>
      <c r="AM14" s="59" t="s">
        <v>65</v>
      </c>
      <c r="AN14" s="59" t="s">
        <v>65</v>
      </c>
      <c r="AO14" s="19" t="s">
        <v>59</v>
      </c>
      <c r="AP14" s="19" t="s">
        <v>93</v>
      </c>
      <c r="AQ14" s="19" t="s">
        <v>90</v>
      </c>
      <c r="AR14" s="110" t="s">
        <v>59</v>
      </c>
      <c r="AS14" s="111" t="s">
        <v>254</v>
      </c>
      <c r="AT14" s="110" t="s">
        <v>90</v>
      </c>
      <c r="AU14" s="59" t="s">
        <v>65</v>
      </c>
      <c r="AV14" s="59" t="s">
        <v>65</v>
      </c>
      <c r="AW14" s="19" t="s">
        <v>65</v>
      </c>
      <c r="AX14" s="19" t="s">
        <v>267</v>
      </c>
      <c r="AY14" s="19" t="s">
        <v>65</v>
      </c>
      <c r="AZ14" s="19" t="s">
        <v>267</v>
      </c>
      <c r="BA14" s="19" t="s">
        <v>65</v>
      </c>
      <c r="BB14" s="19" t="s">
        <v>347</v>
      </c>
      <c r="BC14" s="19" t="s">
        <v>65</v>
      </c>
      <c r="BD14" s="19" t="s">
        <v>347</v>
      </c>
      <c r="BE14" s="16"/>
      <c r="BF14" s="16"/>
      <c r="BG14" s="14"/>
    </row>
    <row r="15" spans="1:59" ht="230.25" customHeight="1" x14ac:dyDescent="0.35">
      <c r="A15" s="144"/>
      <c r="B15" s="150"/>
      <c r="C15" s="146"/>
      <c r="D15" s="148"/>
      <c r="E15" s="12" t="s">
        <v>66</v>
      </c>
      <c r="F15" s="19" t="s">
        <v>94</v>
      </c>
      <c r="G15" s="32">
        <v>44805</v>
      </c>
      <c r="H15" s="32">
        <v>45291</v>
      </c>
      <c r="I15" s="52">
        <f t="shared" si="0"/>
        <v>69.428571428571431</v>
      </c>
      <c r="J15" s="33">
        <v>1</v>
      </c>
      <c r="K15" s="34" t="s">
        <v>95</v>
      </c>
      <c r="L15" s="121"/>
      <c r="M15" s="38" t="s">
        <v>96</v>
      </c>
      <c r="N15" s="19" t="s">
        <v>97</v>
      </c>
      <c r="O15" s="19" t="s">
        <v>98</v>
      </c>
      <c r="P15" s="19" t="s">
        <v>99</v>
      </c>
      <c r="Q15" s="19" t="s">
        <v>280</v>
      </c>
      <c r="R15" s="19" t="s">
        <v>281</v>
      </c>
      <c r="S15" s="19" t="s">
        <v>282</v>
      </c>
      <c r="T15" s="61" t="s">
        <v>100</v>
      </c>
      <c r="U15" s="61" t="s">
        <v>61</v>
      </c>
      <c r="V15" s="19" t="s">
        <v>283</v>
      </c>
      <c r="W15" s="77" t="s">
        <v>101</v>
      </c>
      <c r="X15" s="19" t="s">
        <v>61</v>
      </c>
      <c r="Y15" s="61"/>
      <c r="Z15" s="61"/>
      <c r="AA15" s="61" t="s">
        <v>284</v>
      </c>
      <c r="AB15" s="61" t="s">
        <v>80</v>
      </c>
      <c r="AC15" s="61" t="s">
        <v>285</v>
      </c>
      <c r="AD15" s="61" t="s">
        <v>102</v>
      </c>
      <c r="AE15" s="61" t="s">
        <v>286</v>
      </c>
      <c r="AF15" s="61" t="s">
        <v>103</v>
      </c>
      <c r="AG15" s="61" t="s">
        <v>104</v>
      </c>
      <c r="AH15" s="61" t="s">
        <v>105</v>
      </c>
      <c r="AI15" s="63" t="s">
        <v>106</v>
      </c>
      <c r="AJ15" s="63" t="s">
        <v>106</v>
      </c>
      <c r="AK15" s="63" t="s">
        <v>287</v>
      </c>
      <c r="AL15" s="63" t="s">
        <v>81</v>
      </c>
      <c r="AM15" s="76" t="s">
        <v>288</v>
      </c>
      <c r="AN15" s="59" t="s">
        <v>83</v>
      </c>
      <c r="AO15" s="19" t="s">
        <v>107</v>
      </c>
      <c r="AP15" s="19" t="s">
        <v>108</v>
      </c>
      <c r="AQ15" s="19" t="s">
        <v>61</v>
      </c>
      <c r="AR15" s="110" t="s">
        <v>59</v>
      </c>
      <c r="AS15" s="111" t="s">
        <v>255</v>
      </c>
      <c r="AT15" s="19" t="s">
        <v>61</v>
      </c>
      <c r="AU15" s="19" t="s">
        <v>246</v>
      </c>
      <c r="AV15" s="59" t="s">
        <v>84</v>
      </c>
      <c r="AW15" s="19" t="s">
        <v>270</v>
      </c>
      <c r="AX15" s="19" t="s">
        <v>270</v>
      </c>
      <c r="AY15" s="19" t="s">
        <v>270</v>
      </c>
      <c r="AZ15" s="19" t="s">
        <v>270</v>
      </c>
      <c r="BA15" s="19" t="s">
        <v>345</v>
      </c>
      <c r="BB15" s="19" t="s">
        <v>270</v>
      </c>
      <c r="BC15" s="19" t="s">
        <v>345</v>
      </c>
      <c r="BD15" s="19" t="s">
        <v>270</v>
      </c>
      <c r="BE15" s="16"/>
      <c r="BF15" s="16"/>
      <c r="BG15" s="14"/>
    </row>
    <row r="16" spans="1:59" ht="232.5" customHeight="1" x14ac:dyDescent="0.35">
      <c r="A16" s="144"/>
      <c r="B16" s="150"/>
      <c r="C16" s="146"/>
      <c r="D16" s="143"/>
      <c r="E16" s="12" t="s">
        <v>72</v>
      </c>
      <c r="F16" s="19" t="s">
        <v>109</v>
      </c>
      <c r="G16" s="32">
        <v>44866</v>
      </c>
      <c r="H16" s="32">
        <v>44925</v>
      </c>
      <c r="I16" s="52">
        <f>(H16-G16)/7</f>
        <v>8.4285714285714288</v>
      </c>
      <c r="J16" s="33">
        <v>1</v>
      </c>
      <c r="K16" s="34" t="s">
        <v>110</v>
      </c>
      <c r="L16" s="121"/>
      <c r="M16" s="38" t="s">
        <v>96</v>
      </c>
      <c r="N16" s="17" t="s">
        <v>289</v>
      </c>
      <c r="O16" s="19" t="s">
        <v>111</v>
      </c>
      <c r="P16" s="19" t="s">
        <v>99</v>
      </c>
      <c r="Q16" s="19" t="s">
        <v>290</v>
      </c>
      <c r="R16" s="19" t="s">
        <v>291</v>
      </c>
      <c r="S16" s="19" t="s">
        <v>282</v>
      </c>
      <c r="T16" s="61" t="s">
        <v>100</v>
      </c>
      <c r="U16" s="61" t="s">
        <v>112</v>
      </c>
      <c r="V16" s="19" t="s">
        <v>283</v>
      </c>
      <c r="W16" s="19" t="s">
        <v>113</v>
      </c>
      <c r="X16" s="19" t="s">
        <v>112</v>
      </c>
      <c r="Y16" s="61"/>
      <c r="Z16" s="61"/>
      <c r="AA16" s="62" t="s">
        <v>292</v>
      </c>
      <c r="AB16" s="61" t="s">
        <v>80</v>
      </c>
      <c r="AC16" s="61" t="s">
        <v>333</v>
      </c>
      <c r="AD16" s="61" t="s">
        <v>102</v>
      </c>
      <c r="AE16" s="61" t="s">
        <v>114</v>
      </c>
      <c r="AF16" s="61" t="s">
        <v>114</v>
      </c>
      <c r="AG16" s="61" t="s">
        <v>114</v>
      </c>
      <c r="AH16" s="61" t="s">
        <v>114</v>
      </c>
      <c r="AI16" s="63" t="s">
        <v>114</v>
      </c>
      <c r="AJ16" s="63" t="s">
        <v>114</v>
      </c>
      <c r="AK16" s="63" t="s">
        <v>287</v>
      </c>
      <c r="AL16" s="63" t="s">
        <v>81</v>
      </c>
      <c r="AM16" s="59" t="s">
        <v>294</v>
      </c>
      <c r="AN16" s="59" t="s">
        <v>83</v>
      </c>
      <c r="AO16" s="19" t="s">
        <v>107</v>
      </c>
      <c r="AP16" s="19" t="s">
        <v>108</v>
      </c>
      <c r="AQ16" s="19" t="s">
        <v>61</v>
      </c>
      <c r="AR16" s="110" t="s">
        <v>59</v>
      </c>
      <c r="AS16" s="111" t="s">
        <v>255</v>
      </c>
      <c r="AT16" s="19" t="s">
        <v>112</v>
      </c>
      <c r="AU16" s="19" t="s">
        <v>246</v>
      </c>
      <c r="AV16" s="59" t="s">
        <v>84</v>
      </c>
      <c r="AW16" s="19" t="s">
        <v>270</v>
      </c>
      <c r="AX16" s="19" t="s">
        <v>270</v>
      </c>
      <c r="AY16" s="19" t="s">
        <v>270</v>
      </c>
      <c r="AZ16" s="19" t="s">
        <v>270</v>
      </c>
      <c r="BA16" s="19" t="s">
        <v>345</v>
      </c>
      <c r="BB16" s="19" t="s">
        <v>270</v>
      </c>
      <c r="BC16" s="19" t="s">
        <v>345</v>
      </c>
      <c r="BD16" s="19" t="s">
        <v>270</v>
      </c>
      <c r="BE16" s="16"/>
      <c r="BF16" s="16"/>
      <c r="BG16" s="14"/>
    </row>
    <row r="17" spans="1:59" ht="113.25" customHeight="1" x14ac:dyDescent="0.35">
      <c r="A17" s="144">
        <v>2</v>
      </c>
      <c r="B17" s="150" t="s">
        <v>115</v>
      </c>
      <c r="C17" s="146" t="s">
        <v>116</v>
      </c>
      <c r="D17" s="148" t="s">
        <v>117</v>
      </c>
      <c r="E17" s="51" t="s">
        <v>118</v>
      </c>
      <c r="F17" s="19" t="s">
        <v>119</v>
      </c>
      <c r="G17" s="32">
        <v>44682</v>
      </c>
      <c r="H17" s="32">
        <v>44712</v>
      </c>
      <c r="I17" s="52">
        <f t="shared" si="0"/>
        <v>4.2857142857142856</v>
      </c>
      <c r="J17" s="33">
        <v>1</v>
      </c>
      <c r="K17" s="53" t="s">
        <v>120</v>
      </c>
      <c r="L17" s="121">
        <f>AVERAGE(J17:J18)</f>
        <v>1</v>
      </c>
      <c r="M17" s="39" t="s">
        <v>121</v>
      </c>
      <c r="N17" s="19" t="s">
        <v>59</v>
      </c>
      <c r="O17" s="19" t="s">
        <v>59</v>
      </c>
      <c r="P17" s="19" t="s">
        <v>59</v>
      </c>
      <c r="Q17" s="19" t="s">
        <v>59</v>
      </c>
      <c r="R17" s="19" t="s">
        <v>59</v>
      </c>
      <c r="S17" s="19" t="s">
        <v>77</v>
      </c>
      <c r="T17" s="61" t="s">
        <v>122</v>
      </c>
      <c r="U17" s="61" t="s">
        <v>61</v>
      </c>
      <c r="V17" s="19" t="s">
        <v>123</v>
      </c>
      <c r="W17" s="19" t="s">
        <v>124</v>
      </c>
      <c r="X17" s="19" t="s">
        <v>61</v>
      </c>
      <c r="Y17" s="61" t="s">
        <v>295</v>
      </c>
      <c r="Z17" s="61" t="s">
        <v>64</v>
      </c>
      <c r="AA17" s="61" t="s">
        <v>295</v>
      </c>
      <c r="AB17" s="61" t="s">
        <v>64</v>
      </c>
      <c r="AC17" s="61" t="s">
        <v>295</v>
      </c>
      <c r="AD17" s="61" t="s">
        <v>64</v>
      </c>
      <c r="AE17" s="61" t="s">
        <v>65</v>
      </c>
      <c r="AF17" s="61" t="s">
        <v>65</v>
      </c>
      <c r="AG17" s="61" t="s">
        <v>65</v>
      </c>
      <c r="AH17" s="61" t="s">
        <v>65</v>
      </c>
      <c r="AI17" s="63" t="s">
        <v>65</v>
      </c>
      <c r="AJ17" s="63" t="s">
        <v>65</v>
      </c>
      <c r="AK17" s="63" t="s">
        <v>125</v>
      </c>
      <c r="AL17" s="63" t="s">
        <v>81</v>
      </c>
      <c r="AM17" s="59" t="s">
        <v>127</v>
      </c>
      <c r="AN17" s="59" t="s">
        <v>127</v>
      </c>
      <c r="AO17" s="19" t="s">
        <v>126</v>
      </c>
      <c r="AP17" s="19" t="s">
        <v>124</v>
      </c>
      <c r="AQ17" s="19" t="s">
        <v>61</v>
      </c>
      <c r="AR17" s="112" t="s">
        <v>126</v>
      </c>
      <c r="AS17" s="111" t="s">
        <v>124</v>
      </c>
      <c r="AT17" s="110" t="s">
        <v>61</v>
      </c>
      <c r="AU17" s="59" t="s">
        <v>127</v>
      </c>
      <c r="AV17" s="59" t="s">
        <v>127</v>
      </c>
      <c r="AW17" s="19" t="s">
        <v>127</v>
      </c>
      <c r="AX17" s="19" t="s">
        <v>127</v>
      </c>
      <c r="AY17" s="19" t="s">
        <v>127</v>
      </c>
      <c r="AZ17" s="19" t="s">
        <v>127</v>
      </c>
      <c r="BA17" s="19" t="s">
        <v>346</v>
      </c>
      <c r="BB17" s="19" t="s">
        <v>349</v>
      </c>
      <c r="BC17" s="19" t="s">
        <v>346</v>
      </c>
      <c r="BD17" s="19" t="s">
        <v>349</v>
      </c>
      <c r="BE17" s="16"/>
      <c r="BF17" s="16"/>
      <c r="BG17" s="14"/>
    </row>
    <row r="18" spans="1:59" ht="107.25" customHeight="1" x14ac:dyDescent="0.35">
      <c r="A18" s="144"/>
      <c r="B18" s="150"/>
      <c r="C18" s="146"/>
      <c r="D18" s="143"/>
      <c r="E18" s="12" t="s">
        <v>128</v>
      </c>
      <c r="F18" s="19" t="s">
        <v>129</v>
      </c>
      <c r="G18" s="32">
        <v>44774</v>
      </c>
      <c r="H18" s="32">
        <v>44926</v>
      </c>
      <c r="I18" s="52">
        <f t="shared" si="0"/>
        <v>21.714285714285715</v>
      </c>
      <c r="J18" s="33">
        <v>1</v>
      </c>
      <c r="K18" s="34" t="s">
        <v>130</v>
      </c>
      <c r="L18" s="121"/>
      <c r="M18" s="19" t="s">
        <v>296</v>
      </c>
      <c r="N18" s="17" t="s">
        <v>297</v>
      </c>
      <c r="O18" s="17" t="s">
        <v>298</v>
      </c>
      <c r="P18" s="17" t="s">
        <v>298</v>
      </c>
      <c r="Q18" s="19" t="s">
        <v>59</v>
      </c>
      <c r="R18" s="19" t="s">
        <v>59</v>
      </c>
      <c r="S18" s="19" t="s">
        <v>77</v>
      </c>
      <c r="T18" s="61" t="s">
        <v>131</v>
      </c>
      <c r="U18" s="61" t="s">
        <v>132</v>
      </c>
      <c r="V18" s="19" t="s">
        <v>123</v>
      </c>
      <c r="W18" s="19" t="s">
        <v>124</v>
      </c>
      <c r="X18" s="19" t="s">
        <v>132</v>
      </c>
      <c r="Y18" s="61" t="s">
        <v>133</v>
      </c>
      <c r="Z18" s="61" t="s">
        <v>64</v>
      </c>
      <c r="AA18" s="61" t="s">
        <v>299</v>
      </c>
      <c r="AB18" s="61" t="s">
        <v>80</v>
      </c>
      <c r="AC18" s="62" t="s">
        <v>300</v>
      </c>
      <c r="AD18" s="62" t="s">
        <v>102</v>
      </c>
      <c r="AE18" s="61" t="s">
        <v>134</v>
      </c>
      <c r="AF18" s="61" t="s">
        <v>134</v>
      </c>
      <c r="AG18" s="61" t="s">
        <v>114</v>
      </c>
      <c r="AH18" s="61" t="s">
        <v>114</v>
      </c>
      <c r="AI18" s="63" t="s">
        <v>114</v>
      </c>
      <c r="AJ18" s="63" t="s">
        <v>114</v>
      </c>
      <c r="AK18" s="63" t="s">
        <v>125</v>
      </c>
      <c r="AL18" s="63" t="s">
        <v>81</v>
      </c>
      <c r="AM18" s="59" t="s">
        <v>127</v>
      </c>
      <c r="AN18" s="59" t="s">
        <v>127</v>
      </c>
      <c r="AO18" s="19" t="s">
        <v>126</v>
      </c>
      <c r="AP18" s="19" t="s">
        <v>124</v>
      </c>
      <c r="AQ18" s="19" t="s">
        <v>132</v>
      </c>
      <c r="AR18" s="112" t="s">
        <v>126</v>
      </c>
      <c r="AS18" s="111" t="s">
        <v>124</v>
      </c>
      <c r="AT18" s="19" t="s">
        <v>132</v>
      </c>
      <c r="AU18" s="59" t="s">
        <v>127</v>
      </c>
      <c r="AV18" s="59" t="s">
        <v>127</v>
      </c>
      <c r="AW18" s="19" t="s">
        <v>127</v>
      </c>
      <c r="AX18" s="19" t="s">
        <v>127</v>
      </c>
      <c r="AY18" s="19" t="s">
        <v>127</v>
      </c>
      <c r="AZ18" s="19" t="s">
        <v>127</v>
      </c>
      <c r="BA18" s="19" t="s">
        <v>346</v>
      </c>
      <c r="BB18" s="19" t="s">
        <v>349</v>
      </c>
      <c r="BC18" s="19" t="s">
        <v>346</v>
      </c>
      <c r="BD18" s="19" t="s">
        <v>349</v>
      </c>
      <c r="BE18" s="16"/>
      <c r="BF18" s="16"/>
      <c r="BG18" s="14"/>
    </row>
    <row r="19" spans="1:59" ht="96" customHeight="1" x14ac:dyDescent="0.35">
      <c r="A19" s="144"/>
      <c r="B19" s="150"/>
      <c r="C19" s="146" t="s">
        <v>135</v>
      </c>
      <c r="D19" s="148" t="s">
        <v>136</v>
      </c>
      <c r="E19" s="51" t="s">
        <v>118</v>
      </c>
      <c r="F19" s="19" t="s">
        <v>137</v>
      </c>
      <c r="G19" s="32">
        <v>44849</v>
      </c>
      <c r="H19" s="32">
        <v>44895</v>
      </c>
      <c r="I19" s="52">
        <f t="shared" si="0"/>
        <v>6.5714285714285712</v>
      </c>
      <c r="J19" s="33">
        <v>1</v>
      </c>
      <c r="K19" s="53" t="s">
        <v>138</v>
      </c>
      <c r="L19" s="121">
        <f>AVERAGE(J19:J20)</f>
        <v>1</v>
      </c>
      <c r="M19" s="38" t="s">
        <v>139</v>
      </c>
      <c r="N19" s="17" t="s">
        <v>301</v>
      </c>
      <c r="O19" s="19" t="s">
        <v>59</v>
      </c>
      <c r="P19" s="19" t="s">
        <v>59</v>
      </c>
      <c r="Q19" s="19" t="s">
        <v>59</v>
      </c>
      <c r="R19" s="19" t="s">
        <v>59</v>
      </c>
      <c r="S19" s="19" t="s">
        <v>77</v>
      </c>
      <c r="T19" s="61" t="s">
        <v>131</v>
      </c>
      <c r="U19" s="61" t="s">
        <v>140</v>
      </c>
      <c r="V19" s="19" t="s">
        <v>123</v>
      </c>
      <c r="W19" s="19" t="s">
        <v>124</v>
      </c>
      <c r="X19" s="19" t="s">
        <v>140</v>
      </c>
      <c r="Y19" s="61"/>
      <c r="Z19" s="61"/>
      <c r="AA19" s="61" t="s">
        <v>334</v>
      </c>
      <c r="AB19" s="61" t="s">
        <v>80</v>
      </c>
      <c r="AC19" s="61" t="s">
        <v>335</v>
      </c>
      <c r="AD19" s="61" t="s">
        <v>80</v>
      </c>
      <c r="AE19" s="61" t="s">
        <v>141</v>
      </c>
      <c r="AF19" s="61" t="s">
        <v>141</v>
      </c>
      <c r="AG19" s="61" t="s">
        <v>141</v>
      </c>
      <c r="AH19" s="61" t="s">
        <v>141</v>
      </c>
      <c r="AI19" s="63" t="s">
        <v>141</v>
      </c>
      <c r="AJ19" s="63" t="s">
        <v>141</v>
      </c>
      <c r="AK19" s="63" t="s">
        <v>125</v>
      </c>
      <c r="AL19" s="63" t="s">
        <v>81</v>
      </c>
      <c r="AM19" s="59" t="s">
        <v>127</v>
      </c>
      <c r="AN19" s="59" t="s">
        <v>127</v>
      </c>
      <c r="AO19" s="19" t="s">
        <v>126</v>
      </c>
      <c r="AP19" s="19" t="s">
        <v>124</v>
      </c>
      <c r="AQ19" s="19" t="s">
        <v>140</v>
      </c>
      <c r="AR19" s="112" t="s">
        <v>126</v>
      </c>
      <c r="AS19" s="111" t="s">
        <v>124</v>
      </c>
      <c r="AT19" s="110" t="s">
        <v>140</v>
      </c>
      <c r="AU19" s="59" t="s">
        <v>127</v>
      </c>
      <c r="AV19" s="59" t="s">
        <v>127</v>
      </c>
      <c r="AW19" s="19" t="s">
        <v>127</v>
      </c>
      <c r="AX19" s="19" t="s">
        <v>127</v>
      </c>
      <c r="AY19" s="19" t="s">
        <v>127</v>
      </c>
      <c r="AZ19" s="19" t="s">
        <v>127</v>
      </c>
      <c r="BA19" s="19" t="s">
        <v>346</v>
      </c>
      <c r="BB19" s="19" t="s">
        <v>349</v>
      </c>
      <c r="BC19" s="19" t="s">
        <v>346</v>
      </c>
      <c r="BD19" s="19" t="s">
        <v>349</v>
      </c>
      <c r="BE19" s="16"/>
      <c r="BF19" s="16"/>
      <c r="BG19" s="14"/>
    </row>
    <row r="20" spans="1:59" ht="94.5" customHeight="1" x14ac:dyDescent="0.35">
      <c r="A20" s="144"/>
      <c r="B20" s="150"/>
      <c r="C20" s="146"/>
      <c r="D20" s="148"/>
      <c r="E20" s="51"/>
      <c r="F20" s="19" t="s">
        <v>142</v>
      </c>
      <c r="G20" s="32">
        <v>44896</v>
      </c>
      <c r="H20" s="32">
        <v>44925</v>
      </c>
      <c r="I20" s="52">
        <f t="shared" si="0"/>
        <v>4.1428571428571432</v>
      </c>
      <c r="J20" s="33">
        <v>1</v>
      </c>
      <c r="K20" s="53" t="s">
        <v>143</v>
      </c>
      <c r="L20" s="121"/>
      <c r="M20" s="38" t="s">
        <v>139</v>
      </c>
      <c r="N20" s="37"/>
      <c r="O20" s="19" t="s">
        <v>144</v>
      </c>
      <c r="P20" s="19" t="s">
        <v>144</v>
      </c>
      <c r="Q20" s="19" t="s">
        <v>144</v>
      </c>
      <c r="R20" s="19" t="s">
        <v>59</v>
      </c>
      <c r="S20" s="19" t="s">
        <v>77</v>
      </c>
      <c r="T20" s="61" t="s">
        <v>131</v>
      </c>
      <c r="U20" s="61" t="s">
        <v>140</v>
      </c>
      <c r="V20" s="19" t="s">
        <v>123</v>
      </c>
      <c r="W20" s="19" t="s">
        <v>124</v>
      </c>
      <c r="X20" s="19" t="s">
        <v>140</v>
      </c>
      <c r="Y20" s="61"/>
      <c r="Z20" s="61"/>
      <c r="AA20" s="61"/>
      <c r="AB20" s="61"/>
      <c r="AC20" s="61" t="s">
        <v>302</v>
      </c>
      <c r="AD20" s="62" t="s">
        <v>102</v>
      </c>
      <c r="AE20" s="61" t="s">
        <v>141</v>
      </c>
      <c r="AF20" s="61" t="s">
        <v>141</v>
      </c>
      <c r="AG20" s="61" t="s">
        <v>141</v>
      </c>
      <c r="AH20" s="61" t="s">
        <v>141</v>
      </c>
      <c r="AI20" s="63" t="s">
        <v>141</v>
      </c>
      <c r="AJ20" s="63" t="s">
        <v>141</v>
      </c>
      <c r="AK20" s="63" t="s">
        <v>125</v>
      </c>
      <c r="AL20" s="63" t="s">
        <v>81</v>
      </c>
      <c r="AM20" s="59" t="s">
        <v>127</v>
      </c>
      <c r="AN20" s="59" t="s">
        <v>127</v>
      </c>
      <c r="AO20" s="19" t="s">
        <v>126</v>
      </c>
      <c r="AP20" s="19" t="s">
        <v>124</v>
      </c>
      <c r="AQ20" s="19" t="s">
        <v>140</v>
      </c>
      <c r="AR20" s="112" t="s">
        <v>126</v>
      </c>
      <c r="AS20" s="111" t="s">
        <v>124</v>
      </c>
      <c r="AT20" s="110" t="s">
        <v>140</v>
      </c>
      <c r="AU20" s="59" t="s">
        <v>127</v>
      </c>
      <c r="AV20" s="59" t="s">
        <v>127</v>
      </c>
      <c r="AW20" s="19" t="s">
        <v>127</v>
      </c>
      <c r="AX20" s="19" t="s">
        <v>127</v>
      </c>
      <c r="AY20" s="19" t="s">
        <v>127</v>
      </c>
      <c r="AZ20" s="19" t="s">
        <v>127</v>
      </c>
      <c r="BA20" s="19" t="s">
        <v>346</v>
      </c>
      <c r="BB20" s="19" t="s">
        <v>349</v>
      </c>
      <c r="BC20" s="19" t="s">
        <v>346</v>
      </c>
      <c r="BD20" s="19" t="s">
        <v>349</v>
      </c>
      <c r="BE20" s="16"/>
      <c r="BF20" s="16"/>
      <c r="BG20" s="14"/>
    </row>
    <row r="21" spans="1:59" ht="94.5" customHeight="1" x14ac:dyDescent="0.35">
      <c r="A21" s="144">
        <v>3</v>
      </c>
      <c r="B21" s="150" t="s">
        <v>145</v>
      </c>
      <c r="C21" s="146" t="s">
        <v>146</v>
      </c>
      <c r="D21" s="148" t="s">
        <v>147</v>
      </c>
      <c r="E21" s="51" t="s">
        <v>118</v>
      </c>
      <c r="F21" s="17" t="s">
        <v>148</v>
      </c>
      <c r="G21" s="32">
        <v>44652</v>
      </c>
      <c r="H21" s="32">
        <v>44834</v>
      </c>
      <c r="I21" s="52">
        <f t="shared" si="0"/>
        <v>26</v>
      </c>
      <c r="J21" s="33">
        <v>1</v>
      </c>
      <c r="K21" s="53" t="s">
        <v>149</v>
      </c>
      <c r="L21" s="121">
        <f>AVERAGE(J21:J23)</f>
        <v>0.70000000000000007</v>
      </c>
      <c r="M21" s="17" t="s">
        <v>150</v>
      </c>
      <c r="N21" s="19" t="s">
        <v>59</v>
      </c>
      <c r="O21" s="19" t="s">
        <v>59</v>
      </c>
      <c r="P21" s="19" t="s">
        <v>59</v>
      </c>
      <c r="Q21" s="19" t="s">
        <v>59</v>
      </c>
      <c r="R21" s="19" t="s">
        <v>59</v>
      </c>
      <c r="S21" s="19" t="s">
        <v>59</v>
      </c>
      <c r="T21" s="61" t="s">
        <v>151</v>
      </c>
      <c r="U21" s="61" t="s">
        <v>152</v>
      </c>
      <c r="V21" s="19" t="s">
        <v>59</v>
      </c>
      <c r="W21" s="19" t="s">
        <v>153</v>
      </c>
      <c r="X21" s="19" t="s">
        <v>152</v>
      </c>
      <c r="Y21" s="61" t="s">
        <v>154</v>
      </c>
      <c r="Z21" s="61" t="s">
        <v>64</v>
      </c>
      <c r="AA21" s="61" t="s">
        <v>154</v>
      </c>
      <c r="AB21" s="61" t="s">
        <v>64</v>
      </c>
      <c r="AC21" s="61" t="s">
        <v>154</v>
      </c>
      <c r="AD21" s="61" t="s">
        <v>64</v>
      </c>
      <c r="AE21" s="61" t="s">
        <v>65</v>
      </c>
      <c r="AF21" s="61" t="s">
        <v>65</v>
      </c>
      <c r="AG21" s="61" t="s">
        <v>65</v>
      </c>
      <c r="AH21" s="61" t="s">
        <v>65</v>
      </c>
      <c r="AI21" s="63" t="s">
        <v>65</v>
      </c>
      <c r="AJ21" s="63" t="s">
        <v>65</v>
      </c>
      <c r="AK21" s="63" t="s">
        <v>65</v>
      </c>
      <c r="AL21" s="63" t="s">
        <v>65</v>
      </c>
      <c r="AM21" s="59" t="s">
        <v>65</v>
      </c>
      <c r="AN21" s="59" t="s">
        <v>65</v>
      </c>
      <c r="AO21" s="19" t="s">
        <v>126</v>
      </c>
      <c r="AP21" s="19" t="s">
        <v>155</v>
      </c>
      <c r="AQ21" s="19" t="s">
        <v>152</v>
      </c>
      <c r="AR21" s="112" t="s">
        <v>126</v>
      </c>
      <c r="AS21" s="111" t="s">
        <v>256</v>
      </c>
      <c r="AT21" s="110" t="s">
        <v>152</v>
      </c>
      <c r="AU21" s="59" t="s">
        <v>65</v>
      </c>
      <c r="AV21" s="59" t="s">
        <v>65</v>
      </c>
      <c r="AW21" s="19" t="s">
        <v>268</v>
      </c>
      <c r="AX21" s="19" t="s">
        <v>267</v>
      </c>
      <c r="AY21" s="19" t="s">
        <v>268</v>
      </c>
      <c r="AZ21" s="19" t="s">
        <v>267</v>
      </c>
      <c r="BA21" s="19" t="s">
        <v>268</v>
      </c>
      <c r="BB21" s="19" t="s">
        <v>347</v>
      </c>
      <c r="BC21" s="19" t="s">
        <v>268</v>
      </c>
      <c r="BD21" s="19" t="s">
        <v>347</v>
      </c>
      <c r="BE21" s="16"/>
      <c r="BF21" s="16"/>
      <c r="BG21" s="14"/>
    </row>
    <row r="22" spans="1:59" ht="254.5" customHeight="1" x14ac:dyDescent="0.35">
      <c r="A22" s="145"/>
      <c r="B22" s="150"/>
      <c r="C22" s="146"/>
      <c r="D22" s="148"/>
      <c r="E22" s="12" t="s">
        <v>156</v>
      </c>
      <c r="F22" s="19" t="s">
        <v>157</v>
      </c>
      <c r="G22" s="32">
        <v>45078</v>
      </c>
      <c r="H22" s="32">
        <v>45838</v>
      </c>
      <c r="I22" s="52">
        <f t="shared" si="0"/>
        <v>108.57142857142857</v>
      </c>
      <c r="J22" s="33">
        <v>1</v>
      </c>
      <c r="K22" s="34" t="s">
        <v>158</v>
      </c>
      <c r="L22" s="121"/>
      <c r="M22" s="38" t="s">
        <v>139</v>
      </c>
      <c r="N22" s="38" t="s">
        <v>139</v>
      </c>
      <c r="O22" s="38" t="s">
        <v>139</v>
      </c>
      <c r="P22" s="38" t="s">
        <v>139</v>
      </c>
      <c r="Q22" s="19" t="s">
        <v>159</v>
      </c>
      <c r="R22" s="19" t="s">
        <v>303</v>
      </c>
      <c r="S22" s="19" t="s">
        <v>160</v>
      </c>
      <c r="T22" s="61" t="s">
        <v>161</v>
      </c>
      <c r="U22" s="61" t="s">
        <v>61</v>
      </c>
      <c r="V22" s="19" t="s">
        <v>162</v>
      </c>
      <c r="W22" s="19" t="s">
        <v>162</v>
      </c>
      <c r="X22" s="19" t="s">
        <v>61</v>
      </c>
      <c r="Y22" s="61"/>
      <c r="Z22" s="61"/>
      <c r="AA22" s="61"/>
      <c r="AB22" s="61"/>
      <c r="AC22" s="61"/>
      <c r="AD22" s="61"/>
      <c r="AE22" s="61" t="s">
        <v>336</v>
      </c>
      <c r="AF22" s="61" t="s">
        <v>336</v>
      </c>
      <c r="AG22" s="61" t="s">
        <v>304</v>
      </c>
      <c r="AH22" s="61" t="s">
        <v>105</v>
      </c>
      <c r="AI22" s="63" t="s">
        <v>305</v>
      </c>
      <c r="AJ22" s="63" t="s">
        <v>163</v>
      </c>
      <c r="AK22" s="74" t="s">
        <v>306</v>
      </c>
      <c r="AL22" s="63" t="s">
        <v>81</v>
      </c>
      <c r="AM22" s="128" t="s">
        <v>307</v>
      </c>
      <c r="AN22" s="59" t="s">
        <v>83</v>
      </c>
      <c r="AO22" s="79" t="s">
        <v>250</v>
      </c>
      <c r="AP22" s="19" t="s">
        <v>164</v>
      </c>
      <c r="AQ22" s="19" t="s">
        <v>61</v>
      </c>
      <c r="AR22" s="113" t="s">
        <v>257</v>
      </c>
      <c r="AS22" s="114" t="s">
        <v>258</v>
      </c>
      <c r="AT22" s="19" t="s">
        <v>61</v>
      </c>
      <c r="AU22" s="59" t="s">
        <v>308</v>
      </c>
      <c r="AV22" s="59" t="s">
        <v>84</v>
      </c>
      <c r="AW22" s="19" t="s">
        <v>326</v>
      </c>
      <c r="AX22" s="19" t="s">
        <v>266</v>
      </c>
      <c r="AY22" s="19" t="s">
        <v>340</v>
      </c>
      <c r="AZ22" s="19" t="s">
        <v>327</v>
      </c>
      <c r="BA22" s="19" t="s">
        <v>354</v>
      </c>
      <c r="BB22" s="19" t="s">
        <v>352</v>
      </c>
      <c r="BC22" s="19" t="s">
        <v>361</v>
      </c>
      <c r="BD22" s="19" t="s">
        <v>358</v>
      </c>
      <c r="BE22" s="16"/>
      <c r="BF22" s="16"/>
      <c r="BG22" s="14"/>
    </row>
    <row r="23" spans="1:59" ht="303.75" customHeight="1" x14ac:dyDescent="0.35">
      <c r="A23" s="145"/>
      <c r="B23" s="150"/>
      <c r="C23" s="146"/>
      <c r="D23" s="148"/>
      <c r="E23" s="12" t="s">
        <v>128</v>
      </c>
      <c r="F23" s="17" t="s">
        <v>165</v>
      </c>
      <c r="G23" s="32">
        <v>45170</v>
      </c>
      <c r="H23" s="32">
        <v>46006</v>
      </c>
      <c r="I23" s="52">
        <f t="shared" si="0"/>
        <v>119.42857142857143</v>
      </c>
      <c r="J23" s="33">
        <v>0.1</v>
      </c>
      <c r="K23" s="34" t="s">
        <v>166</v>
      </c>
      <c r="L23" s="121"/>
      <c r="M23" s="38" t="s">
        <v>139</v>
      </c>
      <c r="N23" s="38" t="s">
        <v>139</v>
      </c>
      <c r="O23" s="38" t="s">
        <v>139</v>
      </c>
      <c r="P23" s="38" t="s">
        <v>139</v>
      </c>
      <c r="Q23" s="38" t="s">
        <v>139</v>
      </c>
      <c r="R23" s="36" t="s">
        <v>167</v>
      </c>
      <c r="S23" s="59" t="s">
        <v>168</v>
      </c>
      <c r="T23" s="61" t="s">
        <v>169</v>
      </c>
      <c r="U23" s="61" t="s">
        <v>61</v>
      </c>
      <c r="V23" s="19" t="s">
        <v>162</v>
      </c>
      <c r="W23" s="19" t="s">
        <v>162</v>
      </c>
      <c r="X23" s="19" t="s">
        <v>61</v>
      </c>
      <c r="Y23" s="61"/>
      <c r="Z23" s="61"/>
      <c r="AA23" s="61"/>
      <c r="AB23" s="61"/>
      <c r="AC23" s="61"/>
      <c r="AD23" s="61"/>
      <c r="AE23" s="61" t="s">
        <v>337</v>
      </c>
      <c r="AF23" s="61" t="s">
        <v>337</v>
      </c>
      <c r="AG23" s="61" t="s">
        <v>139</v>
      </c>
      <c r="AH23" s="61" t="s">
        <v>139</v>
      </c>
      <c r="AI23" s="63" t="s">
        <v>167</v>
      </c>
      <c r="AJ23" s="63" t="s">
        <v>170</v>
      </c>
      <c r="AK23" s="63" t="s">
        <v>171</v>
      </c>
      <c r="AL23" s="63" t="s">
        <v>81</v>
      </c>
      <c r="AM23" s="128"/>
      <c r="AN23" s="59" t="s">
        <v>83</v>
      </c>
      <c r="AO23" s="19" t="s">
        <v>309</v>
      </c>
      <c r="AP23" s="19" t="s">
        <v>172</v>
      </c>
      <c r="AQ23" s="19" t="s">
        <v>61</v>
      </c>
      <c r="AR23" s="113" t="s">
        <v>259</v>
      </c>
      <c r="AS23" s="113" t="s">
        <v>172</v>
      </c>
      <c r="AT23" s="19" t="s">
        <v>61</v>
      </c>
      <c r="AU23" s="59" t="s">
        <v>310</v>
      </c>
      <c r="AV23" s="59" t="s">
        <v>84</v>
      </c>
      <c r="AW23" s="19" t="s">
        <v>324</v>
      </c>
      <c r="AX23" s="19" t="s">
        <v>266</v>
      </c>
      <c r="AY23" s="19" t="s">
        <v>342</v>
      </c>
      <c r="AZ23" s="19" t="s">
        <v>327</v>
      </c>
      <c r="BA23" s="19" t="s">
        <v>355</v>
      </c>
      <c r="BB23" s="19" t="s">
        <v>352</v>
      </c>
      <c r="BC23" s="19" t="s">
        <v>360</v>
      </c>
      <c r="BD23" s="19" t="s">
        <v>358</v>
      </c>
      <c r="BE23" s="16"/>
      <c r="BF23" s="16"/>
      <c r="BG23" s="14"/>
    </row>
    <row r="24" spans="1:59" ht="100" x14ac:dyDescent="0.35">
      <c r="A24" s="144">
        <v>4</v>
      </c>
      <c r="B24" s="150" t="s">
        <v>173</v>
      </c>
      <c r="C24" s="146" t="s">
        <v>174</v>
      </c>
      <c r="D24" s="148" t="s">
        <v>175</v>
      </c>
      <c r="E24" s="51" t="s">
        <v>118</v>
      </c>
      <c r="F24" s="17" t="s">
        <v>56</v>
      </c>
      <c r="G24" s="32">
        <v>44683</v>
      </c>
      <c r="H24" s="32">
        <v>44742</v>
      </c>
      <c r="I24" s="52">
        <f t="shared" si="0"/>
        <v>8.4285714285714288</v>
      </c>
      <c r="J24" s="33">
        <v>1</v>
      </c>
      <c r="K24" s="53" t="s">
        <v>57</v>
      </c>
      <c r="L24" s="121">
        <f>AVERAGE(J24:J26)</f>
        <v>1</v>
      </c>
      <c r="M24" s="19" t="s">
        <v>176</v>
      </c>
      <c r="N24" s="19" t="s">
        <v>59</v>
      </c>
      <c r="O24" s="19" t="s">
        <v>59</v>
      </c>
      <c r="P24" s="19" t="s">
        <v>59</v>
      </c>
      <c r="Q24" s="19" t="s">
        <v>59</v>
      </c>
      <c r="R24" s="19" t="s">
        <v>59</v>
      </c>
      <c r="S24" s="19" t="s">
        <v>59</v>
      </c>
      <c r="T24" s="61" t="s">
        <v>177</v>
      </c>
      <c r="U24" s="61" t="s">
        <v>61</v>
      </c>
      <c r="V24" s="19" t="s">
        <v>59</v>
      </c>
      <c r="W24" s="19" t="s">
        <v>178</v>
      </c>
      <c r="X24" s="19" t="s">
        <v>61</v>
      </c>
      <c r="Y24" s="61" t="s">
        <v>179</v>
      </c>
      <c r="Z24" s="61" t="s">
        <v>64</v>
      </c>
      <c r="AA24" s="61" t="s">
        <v>180</v>
      </c>
      <c r="AB24" s="61"/>
      <c r="AC24" s="61" t="s">
        <v>180</v>
      </c>
      <c r="AD24" s="61"/>
      <c r="AE24" s="61" t="s">
        <v>65</v>
      </c>
      <c r="AF24" s="61" t="s">
        <v>65</v>
      </c>
      <c r="AG24" s="61" t="s">
        <v>65</v>
      </c>
      <c r="AH24" s="61" t="s">
        <v>65</v>
      </c>
      <c r="AI24" s="63" t="s">
        <v>65</v>
      </c>
      <c r="AJ24" s="63" t="s">
        <v>65</v>
      </c>
      <c r="AK24" s="63" t="s">
        <v>65</v>
      </c>
      <c r="AL24" s="63" t="s">
        <v>65</v>
      </c>
      <c r="AM24" s="59" t="s">
        <v>65</v>
      </c>
      <c r="AN24" s="59" t="s">
        <v>65</v>
      </c>
      <c r="AO24" s="19" t="s">
        <v>59</v>
      </c>
      <c r="AP24" s="19" t="s">
        <v>181</v>
      </c>
      <c r="AQ24" s="19" t="s">
        <v>61</v>
      </c>
      <c r="AR24" s="110" t="s">
        <v>59</v>
      </c>
      <c r="AS24" s="111" t="s">
        <v>260</v>
      </c>
      <c r="AT24" s="110" t="s">
        <v>61</v>
      </c>
      <c r="AU24" s="59" t="s">
        <v>65</v>
      </c>
      <c r="AV24" s="59" t="s">
        <v>65</v>
      </c>
      <c r="AW24" s="19" t="s">
        <v>268</v>
      </c>
      <c r="AX24" s="19" t="s">
        <v>267</v>
      </c>
      <c r="AY24" s="19" t="s">
        <v>268</v>
      </c>
      <c r="AZ24" s="19" t="s">
        <v>267</v>
      </c>
      <c r="BA24" s="19" t="s">
        <v>268</v>
      </c>
      <c r="BB24" s="19" t="s">
        <v>347</v>
      </c>
      <c r="BC24" s="19" t="s">
        <v>268</v>
      </c>
      <c r="BD24" s="19" t="s">
        <v>347</v>
      </c>
      <c r="BE24" s="16"/>
      <c r="BF24" s="16"/>
      <c r="BG24" s="14"/>
    </row>
    <row r="25" spans="1:59" ht="100" x14ac:dyDescent="0.35">
      <c r="A25" s="144"/>
      <c r="B25" s="150"/>
      <c r="C25" s="146"/>
      <c r="D25" s="148"/>
      <c r="E25" s="12" t="s">
        <v>156</v>
      </c>
      <c r="F25" s="17" t="s">
        <v>67</v>
      </c>
      <c r="G25" s="32">
        <v>44683</v>
      </c>
      <c r="H25" s="32">
        <v>44925</v>
      </c>
      <c r="I25" s="52">
        <f t="shared" si="0"/>
        <v>34.571428571428569</v>
      </c>
      <c r="J25" s="33">
        <v>1</v>
      </c>
      <c r="K25" s="34" t="s">
        <v>68</v>
      </c>
      <c r="L25" s="121"/>
      <c r="M25" s="19" t="s">
        <v>182</v>
      </c>
      <c r="N25" s="19" t="s">
        <v>59</v>
      </c>
      <c r="O25" s="19" t="s">
        <v>59</v>
      </c>
      <c r="P25" s="19" t="s">
        <v>59</v>
      </c>
      <c r="Q25" s="19" t="s">
        <v>59</v>
      </c>
      <c r="R25" s="19" t="s">
        <v>59</v>
      </c>
      <c r="S25" s="19" t="s">
        <v>59</v>
      </c>
      <c r="T25" s="61" t="s">
        <v>183</v>
      </c>
      <c r="U25" s="61" t="s">
        <v>61</v>
      </c>
      <c r="V25" s="19" t="s">
        <v>59</v>
      </c>
      <c r="W25" s="19" t="s">
        <v>184</v>
      </c>
      <c r="X25" s="19" t="s">
        <v>61</v>
      </c>
      <c r="Y25" s="61" t="s">
        <v>180</v>
      </c>
      <c r="Z25" s="61" t="s">
        <v>64</v>
      </c>
      <c r="AA25" s="61" t="s">
        <v>185</v>
      </c>
      <c r="AB25" s="61"/>
      <c r="AC25" s="61" t="s">
        <v>185</v>
      </c>
      <c r="AD25" s="61"/>
      <c r="AE25" s="61" t="s">
        <v>65</v>
      </c>
      <c r="AF25" s="61" t="s">
        <v>65</v>
      </c>
      <c r="AG25" s="61" t="s">
        <v>65</v>
      </c>
      <c r="AH25" s="61" t="s">
        <v>65</v>
      </c>
      <c r="AI25" s="63" t="s">
        <v>65</v>
      </c>
      <c r="AJ25" s="63" t="s">
        <v>65</v>
      </c>
      <c r="AK25" s="63" t="s">
        <v>65</v>
      </c>
      <c r="AL25" s="63" t="s">
        <v>65</v>
      </c>
      <c r="AM25" s="59" t="s">
        <v>65</v>
      </c>
      <c r="AN25" s="59" t="s">
        <v>65</v>
      </c>
      <c r="AO25" s="19" t="s">
        <v>59</v>
      </c>
      <c r="AP25" s="19" t="s">
        <v>186</v>
      </c>
      <c r="AQ25" s="19" t="s">
        <v>61</v>
      </c>
      <c r="AR25" s="110" t="s">
        <v>59</v>
      </c>
      <c r="AS25" s="111" t="s">
        <v>261</v>
      </c>
      <c r="AT25" s="19" t="s">
        <v>61</v>
      </c>
      <c r="AU25" s="59" t="s">
        <v>65</v>
      </c>
      <c r="AV25" s="59" t="s">
        <v>65</v>
      </c>
      <c r="AW25" s="19" t="s">
        <v>268</v>
      </c>
      <c r="AX25" s="19" t="s">
        <v>267</v>
      </c>
      <c r="AY25" s="19" t="s">
        <v>268</v>
      </c>
      <c r="AZ25" s="19" t="s">
        <v>267</v>
      </c>
      <c r="BA25" s="19" t="s">
        <v>268</v>
      </c>
      <c r="BB25" s="19" t="s">
        <v>347</v>
      </c>
      <c r="BC25" s="19" t="s">
        <v>268</v>
      </c>
      <c r="BD25" s="19" t="s">
        <v>347</v>
      </c>
      <c r="BE25" s="16"/>
      <c r="BF25" s="16"/>
      <c r="BG25" s="14"/>
    </row>
    <row r="26" spans="1:59" ht="207" customHeight="1" x14ac:dyDescent="0.35">
      <c r="A26" s="144"/>
      <c r="B26" s="150"/>
      <c r="C26" s="146"/>
      <c r="D26" s="148"/>
      <c r="E26" s="12" t="s">
        <v>128</v>
      </c>
      <c r="F26" s="17" t="s">
        <v>187</v>
      </c>
      <c r="G26" s="32">
        <v>44683</v>
      </c>
      <c r="H26" s="32">
        <v>45534</v>
      </c>
      <c r="I26" s="52">
        <f t="shared" si="0"/>
        <v>121.57142857142857</v>
      </c>
      <c r="J26" s="33">
        <v>1</v>
      </c>
      <c r="K26" s="34" t="s">
        <v>188</v>
      </c>
      <c r="L26" s="121"/>
      <c r="M26" s="19" t="s">
        <v>189</v>
      </c>
      <c r="N26" s="19" t="s">
        <v>190</v>
      </c>
      <c r="O26" s="19" t="s">
        <v>191</v>
      </c>
      <c r="P26" s="19" t="s">
        <v>192</v>
      </c>
      <c r="Q26" s="19" t="s">
        <v>311</v>
      </c>
      <c r="R26" s="75" t="s">
        <v>312</v>
      </c>
      <c r="S26" s="19" t="s">
        <v>77</v>
      </c>
      <c r="T26" s="61" t="s">
        <v>313</v>
      </c>
      <c r="U26" s="61" t="s">
        <v>61</v>
      </c>
      <c r="V26" s="19" t="s">
        <v>78</v>
      </c>
      <c r="W26" s="77" t="s">
        <v>314</v>
      </c>
      <c r="X26" s="19" t="s">
        <v>61</v>
      </c>
      <c r="Y26" s="61" t="s">
        <v>193</v>
      </c>
      <c r="Z26" s="61" t="s">
        <v>64</v>
      </c>
      <c r="AA26" s="61" t="s">
        <v>315</v>
      </c>
      <c r="AB26" s="61" t="s">
        <v>80</v>
      </c>
      <c r="AC26" s="62" t="s">
        <v>316</v>
      </c>
      <c r="AD26" s="62" t="s">
        <v>102</v>
      </c>
      <c r="AE26" s="62" t="s">
        <v>317</v>
      </c>
      <c r="AF26" s="61"/>
      <c r="AG26" s="62" t="s">
        <v>194</v>
      </c>
      <c r="AH26" s="61" t="s">
        <v>105</v>
      </c>
      <c r="AI26" s="63" t="s">
        <v>318</v>
      </c>
      <c r="AJ26" s="63" t="s">
        <v>319</v>
      </c>
      <c r="AK26" s="63" t="s">
        <v>320</v>
      </c>
      <c r="AL26" s="63" t="s">
        <v>81</v>
      </c>
      <c r="AM26" s="75" t="s">
        <v>321</v>
      </c>
      <c r="AN26" s="59" t="s">
        <v>83</v>
      </c>
      <c r="AO26" s="19" t="s">
        <v>322</v>
      </c>
      <c r="AP26" s="36" t="s">
        <v>195</v>
      </c>
      <c r="AQ26" s="19" t="s">
        <v>61</v>
      </c>
      <c r="AR26" s="110" t="s">
        <v>59</v>
      </c>
      <c r="AS26" s="115" t="s">
        <v>271</v>
      </c>
      <c r="AT26" s="19" t="s">
        <v>61</v>
      </c>
      <c r="AU26" s="19" t="s">
        <v>247</v>
      </c>
      <c r="AV26" s="59" t="s">
        <v>84</v>
      </c>
      <c r="AW26" s="19" t="s">
        <v>338</v>
      </c>
      <c r="AX26" s="19" t="s">
        <v>266</v>
      </c>
      <c r="AY26" s="19" t="s">
        <v>341</v>
      </c>
      <c r="AZ26" s="19" t="s">
        <v>327</v>
      </c>
      <c r="BA26" s="19" t="s">
        <v>353</v>
      </c>
      <c r="BB26" s="19" t="s">
        <v>352</v>
      </c>
      <c r="BC26" s="19" t="s">
        <v>359</v>
      </c>
      <c r="BD26" s="19" t="s">
        <v>357</v>
      </c>
      <c r="BE26" s="16"/>
      <c r="BF26" s="16"/>
      <c r="BG26" s="14"/>
    </row>
    <row r="27" spans="1:59" ht="123" customHeight="1" x14ac:dyDescent="0.35">
      <c r="A27" s="144"/>
      <c r="B27" s="150"/>
      <c r="C27" s="146" t="s">
        <v>196</v>
      </c>
      <c r="D27" s="148" t="s">
        <v>197</v>
      </c>
      <c r="E27" s="51" t="s">
        <v>118</v>
      </c>
      <c r="F27" s="17" t="s">
        <v>87</v>
      </c>
      <c r="G27" s="32">
        <v>44774</v>
      </c>
      <c r="H27" s="32">
        <v>44792</v>
      </c>
      <c r="I27" s="52">
        <f t="shared" si="0"/>
        <v>2.5714285714285716</v>
      </c>
      <c r="J27" s="33">
        <v>1</v>
      </c>
      <c r="K27" s="53" t="s">
        <v>88</v>
      </c>
      <c r="L27" s="121">
        <f>AVERAGE(J27:J29)</f>
        <v>1</v>
      </c>
      <c r="M27" s="19" t="s">
        <v>328</v>
      </c>
      <c r="N27" s="19" t="s">
        <v>59</v>
      </c>
      <c r="O27" s="19" t="s">
        <v>59</v>
      </c>
      <c r="P27" s="19" t="s">
        <v>59</v>
      </c>
      <c r="Q27" s="19" t="s">
        <v>59</v>
      </c>
      <c r="R27" s="19" t="s">
        <v>59</v>
      </c>
      <c r="S27" s="19" t="s">
        <v>59</v>
      </c>
      <c r="T27" s="61" t="s">
        <v>198</v>
      </c>
      <c r="U27" s="61" t="s">
        <v>90</v>
      </c>
      <c r="V27" s="19" t="s">
        <v>59</v>
      </c>
      <c r="W27" s="19" t="s">
        <v>199</v>
      </c>
      <c r="X27" s="19" t="s">
        <v>90</v>
      </c>
      <c r="Y27" s="61" t="s">
        <v>200</v>
      </c>
      <c r="Z27" s="61" t="s">
        <v>64</v>
      </c>
      <c r="AA27" s="61" t="s">
        <v>200</v>
      </c>
      <c r="AB27" s="61" t="s">
        <v>64</v>
      </c>
      <c r="AC27" s="61" t="s">
        <v>200</v>
      </c>
      <c r="AD27" s="61" t="s">
        <v>64</v>
      </c>
      <c r="AE27" s="61" t="s">
        <v>65</v>
      </c>
      <c r="AF27" s="61" t="s">
        <v>65</v>
      </c>
      <c r="AG27" s="61" t="s">
        <v>65</v>
      </c>
      <c r="AH27" s="61" t="s">
        <v>65</v>
      </c>
      <c r="AI27" s="63" t="s">
        <v>65</v>
      </c>
      <c r="AJ27" s="63" t="s">
        <v>65</v>
      </c>
      <c r="AK27" s="63" t="s">
        <v>65</v>
      </c>
      <c r="AL27" s="63" t="s">
        <v>65</v>
      </c>
      <c r="AM27" s="59" t="s">
        <v>65</v>
      </c>
      <c r="AN27" s="59" t="s">
        <v>65</v>
      </c>
      <c r="AO27" s="19" t="s">
        <v>59</v>
      </c>
      <c r="AP27" s="19" t="s">
        <v>201</v>
      </c>
      <c r="AQ27" s="19" t="s">
        <v>90</v>
      </c>
      <c r="AR27" s="110" t="s">
        <v>59</v>
      </c>
      <c r="AS27" s="111" t="s">
        <v>262</v>
      </c>
      <c r="AT27" s="110" t="s">
        <v>90</v>
      </c>
      <c r="AU27" s="59" t="s">
        <v>65</v>
      </c>
      <c r="AV27" s="59" t="s">
        <v>65</v>
      </c>
      <c r="AW27" s="19" t="s">
        <v>268</v>
      </c>
      <c r="AX27" s="19" t="s">
        <v>267</v>
      </c>
      <c r="AY27" s="19" t="s">
        <v>268</v>
      </c>
      <c r="AZ27" s="19" t="s">
        <v>267</v>
      </c>
      <c r="BA27" s="19" t="s">
        <v>268</v>
      </c>
      <c r="BB27" s="19" t="s">
        <v>347</v>
      </c>
      <c r="BC27" s="19" t="s">
        <v>268</v>
      </c>
      <c r="BD27" s="19" t="s">
        <v>347</v>
      </c>
      <c r="BE27" s="16"/>
      <c r="BF27" s="16"/>
      <c r="BG27" s="14"/>
    </row>
    <row r="28" spans="1:59" ht="256.5" customHeight="1" x14ac:dyDescent="0.35">
      <c r="A28" s="144"/>
      <c r="B28" s="150"/>
      <c r="C28" s="146"/>
      <c r="D28" s="148"/>
      <c r="E28" s="12" t="s">
        <v>156</v>
      </c>
      <c r="F28" s="19" t="s">
        <v>94</v>
      </c>
      <c r="G28" s="32">
        <v>44805</v>
      </c>
      <c r="H28" s="32">
        <v>45291</v>
      </c>
      <c r="I28" s="52">
        <f>(H28-G28)/7</f>
        <v>69.428571428571431</v>
      </c>
      <c r="J28" s="33">
        <v>1</v>
      </c>
      <c r="K28" s="60" t="s">
        <v>202</v>
      </c>
      <c r="L28" s="121"/>
      <c r="M28" s="36" t="s">
        <v>96</v>
      </c>
      <c r="N28" s="19" t="s">
        <v>203</v>
      </c>
      <c r="O28" s="19" t="s">
        <v>329</v>
      </c>
      <c r="P28" s="19" t="s">
        <v>329</v>
      </c>
      <c r="Q28" s="19" t="s">
        <v>329</v>
      </c>
      <c r="R28" s="19" t="s">
        <v>329</v>
      </c>
      <c r="S28" s="19" t="s">
        <v>204</v>
      </c>
      <c r="T28" s="59" t="s">
        <v>205</v>
      </c>
      <c r="U28" s="59" t="s">
        <v>206</v>
      </c>
      <c r="V28" s="19" t="s">
        <v>283</v>
      </c>
      <c r="W28" s="77" t="s">
        <v>207</v>
      </c>
      <c r="X28" s="19" t="s">
        <v>206</v>
      </c>
      <c r="Y28" s="61"/>
      <c r="Z28" s="61"/>
      <c r="AA28" s="61"/>
      <c r="AB28" s="61"/>
      <c r="AC28" s="61" t="s">
        <v>208</v>
      </c>
      <c r="AD28" s="62" t="s">
        <v>102</v>
      </c>
      <c r="AE28" s="61" t="s">
        <v>286</v>
      </c>
      <c r="AF28" s="61" t="s">
        <v>103</v>
      </c>
      <c r="AG28" s="61" t="s">
        <v>104</v>
      </c>
      <c r="AH28" s="61" t="s">
        <v>105</v>
      </c>
      <c r="AI28" s="63" t="s">
        <v>106</v>
      </c>
      <c r="AJ28" s="63" t="s">
        <v>106</v>
      </c>
      <c r="AK28" s="63" t="s">
        <v>330</v>
      </c>
      <c r="AL28" s="63" t="s">
        <v>81</v>
      </c>
      <c r="AM28" s="59" t="s">
        <v>294</v>
      </c>
      <c r="AN28" s="59" t="s">
        <v>83</v>
      </c>
      <c r="AO28" s="19" t="s">
        <v>107</v>
      </c>
      <c r="AP28" s="19" t="s">
        <v>209</v>
      </c>
      <c r="AQ28" s="19" t="s">
        <v>206</v>
      </c>
      <c r="AR28" s="110" t="s">
        <v>59</v>
      </c>
      <c r="AS28" s="111" t="s">
        <v>263</v>
      </c>
      <c r="AT28" s="19" t="s">
        <v>206</v>
      </c>
      <c r="AU28" s="19" t="s">
        <v>248</v>
      </c>
      <c r="AV28" s="59" t="s">
        <v>84</v>
      </c>
      <c r="AW28" s="19" t="s">
        <v>270</v>
      </c>
      <c r="AX28" s="19" t="s">
        <v>270</v>
      </c>
      <c r="AY28" s="19" t="s">
        <v>270</v>
      </c>
      <c r="AZ28" s="19" t="s">
        <v>270</v>
      </c>
      <c r="BA28" s="19" t="s">
        <v>345</v>
      </c>
      <c r="BB28" s="19" t="s">
        <v>350</v>
      </c>
      <c r="BC28" s="19" t="s">
        <v>345</v>
      </c>
      <c r="BD28" s="19" t="s">
        <v>350</v>
      </c>
      <c r="BE28" s="17"/>
      <c r="BF28" s="17"/>
      <c r="BG28" s="14"/>
    </row>
    <row r="29" spans="1:59" ht="94.5" customHeight="1" thickBot="1" x14ac:dyDescent="0.4">
      <c r="A29" s="144"/>
      <c r="B29" s="150"/>
      <c r="C29" s="147"/>
      <c r="D29" s="149"/>
      <c r="E29" s="93" t="s">
        <v>128</v>
      </c>
      <c r="F29" s="94" t="s">
        <v>109</v>
      </c>
      <c r="G29" s="95">
        <v>44866</v>
      </c>
      <c r="H29" s="95">
        <v>44925</v>
      </c>
      <c r="I29" s="96">
        <f t="shared" si="0"/>
        <v>8.4285714285714288</v>
      </c>
      <c r="J29" s="97">
        <v>1</v>
      </c>
      <c r="K29" s="98" t="s">
        <v>110</v>
      </c>
      <c r="L29" s="134"/>
      <c r="M29" s="99" t="s">
        <v>96</v>
      </c>
      <c r="N29" s="100" t="s">
        <v>331</v>
      </c>
      <c r="O29" s="94" t="s">
        <v>98</v>
      </c>
      <c r="P29" s="94" t="s">
        <v>98</v>
      </c>
      <c r="Q29" s="94" t="s">
        <v>59</v>
      </c>
      <c r="R29" s="94" t="s">
        <v>59</v>
      </c>
      <c r="S29" s="94" t="s">
        <v>59</v>
      </c>
      <c r="T29" s="101" t="s">
        <v>210</v>
      </c>
      <c r="U29" s="101" t="s">
        <v>112</v>
      </c>
      <c r="V29" s="94" t="s">
        <v>59</v>
      </c>
      <c r="W29" s="94" t="s">
        <v>211</v>
      </c>
      <c r="X29" s="94" t="s">
        <v>112</v>
      </c>
      <c r="Y29" s="101"/>
      <c r="Z29" s="101"/>
      <c r="AA29" s="101" t="s">
        <v>292</v>
      </c>
      <c r="AB29" s="101" t="s">
        <v>80</v>
      </c>
      <c r="AC29" s="101" t="s">
        <v>293</v>
      </c>
      <c r="AD29" s="92" t="s">
        <v>102</v>
      </c>
      <c r="AE29" s="101" t="s">
        <v>114</v>
      </c>
      <c r="AF29" s="101" t="s">
        <v>114</v>
      </c>
      <c r="AG29" s="101" t="s">
        <v>114</v>
      </c>
      <c r="AH29" s="101" t="s">
        <v>114</v>
      </c>
      <c r="AI29" s="102" t="s">
        <v>114</v>
      </c>
      <c r="AJ29" s="102" t="s">
        <v>114</v>
      </c>
      <c r="AK29" s="102" t="s">
        <v>114</v>
      </c>
      <c r="AL29" s="102" t="s">
        <v>114</v>
      </c>
      <c r="AM29" s="103" t="s">
        <v>114</v>
      </c>
      <c r="AN29" s="103" t="s">
        <v>114</v>
      </c>
      <c r="AO29" s="94" t="s">
        <v>59</v>
      </c>
      <c r="AP29" s="94" t="s">
        <v>212</v>
      </c>
      <c r="AQ29" s="94" t="s">
        <v>112</v>
      </c>
      <c r="AR29" s="110" t="s">
        <v>59</v>
      </c>
      <c r="AS29" s="111" t="s">
        <v>264</v>
      </c>
      <c r="AT29" s="19" t="s">
        <v>112</v>
      </c>
      <c r="AU29" s="103" t="s">
        <v>114</v>
      </c>
      <c r="AV29" s="103" t="s">
        <v>114</v>
      </c>
      <c r="AW29" s="94" t="s">
        <v>269</v>
      </c>
      <c r="AX29" s="94" t="s">
        <v>269</v>
      </c>
      <c r="AY29" s="94" t="s">
        <v>269</v>
      </c>
      <c r="AZ29" s="94" t="s">
        <v>269</v>
      </c>
      <c r="BA29" s="94" t="s">
        <v>269</v>
      </c>
      <c r="BB29" s="94" t="s">
        <v>351</v>
      </c>
      <c r="BC29" s="94" t="s">
        <v>269</v>
      </c>
      <c r="BD29" s="94" t="s">
        <v>351</v>
      </c>
      <c r="BE29" s="104"/>
      <c r="BF29" s="104"/>
      <c r="BG29" s="105"/>
    </row>
    <row r="30" spans="1:59" ht="28.4" customHeight="1" x14ac:dyDescent="0.35">
      <c r="A30" s="136">
        <v>8</v>
      </c>
      <c r="B30" s="138"/>
      <c r="C30" s="140" t="s">
        <v>213</v>
      </c>
      <c r="D30" s="142"/>
      <c r="E30" s="8" t="s">
        <v>118</v>
      </c>
      <c r="F30" s="40"/>
      <c r="G30" s="41"/>
      <c r="H30" s="41"/>
      <c r="I30" s="42">
        <f t="shared" ref="I30:I62" si="1">(H30-G30)/7</f>
        <v>0</v>
      </c>
      <c r="J30" s="43">
        <v>0</v>
      </c>
      <c r="K30" s="44"/>
      <c r="L30" s="132">
        <f>AVERAGE(J30:J32)</f>
        <v>0</v>
      </c>
      <c r="M30" s="18"/>
      <c r="N30" s="18"/>
      <c r="O30" s="18"/>
      <c r="P30" s="18"/>
      <c r="Q30" s="49"/>
      <c r="R30" s="49"/>
      <c r="S30" s="49"/>
      <c r="T30" s="64"/>
      <c r="U30" s="65"/>
      <c r="V30" s="49"/>
      <c r="W30" s="64"/>
      <c r="X30" s="65"/>
      <c r="Y30" s="66"/>
      <c r="Z30" s="67"/>
      <c r="AA30" s="67"/>
      <c r="AB30" s="67"/>
      <c r="AC30" s="67"/>
      <c r="AD30" s="67"/>
      <c r="AE30" s="67"/>
      <c r="AF30" s="67"/>
      <c r="AG30" s="67"/>
      <c r="AH30" s="67"/>
      <c r="AI30" s="68"/>
      <c r="AJ30" s="68"/>
      <c r="AK30" s="68"/>
      <c r="AL30" s="68"/>
      <c r="AM30" s="68"/>
      <c r="AN30" s="68"/>
      <c r="AO30" s="68"/>
      <c r="AP30" s="68"/>
      <c r="AQ30" s="68"/>
      <c r="AR30" s="49"/>
      <c r="AS30" s="11"/>
      <c r="AT30" s="116"/>
      <c r="AU30" s="68"/>
      <c r="AV30" s="68"/>
      <c r="AW30" s="68"/>
      <c r="AX30" s="68"/>
      <c r="AY30" s="68"/>
      <c r="AZ30" s="68"/>
      <c r="BA30" s="68"/>
      <c r="BB30" s="68"/>
      <c r="BC30" s="68"/>
      <c r="BD30" s="68"/>
      <c r="BE30" s="9"/>
      <c r="BF30" s="10"/>
      <c r="BG30" s="11"/>
    </row>
    <row r="31" spans="1:59" ht="28.4" customHeight="1" x14ac:dyDescent="0.35">
      <c r="A31" s="137"/>
      <c r="B31" s="139"/>
      <c r="C31" s="141"/>
      <c r="D31" s="143"/>
      <c r="E31" s="12" t="s">
        <v>156</v>
      </c>
      <c r="F31" s="45"/>
      <c r="G31" s="46"/>
      <c r="H31" s="46"/>
      <c r="I31" s="42">
        <f t="shared" si="1"/>
        <v>0</v>
      </c>
      <c r="J31" s="43">
        <v>0</v>
      </c>
      <c r="K31" s="47"/>
      <c r="L31" s="132"/>
      <c r="M31" s="13"/>
      <c r="N31" s="13"/>
      <c r="O31" s="13"/>
      <c r="P31" s="13"/>
      <c r="Q31" s="50"/>
      <c r="R31" s="50"/>
      <c r="S31" s="50"/>
      <c r="T31" s="69"/>
      <c r="U31" s="61"/>
      <c r="V31" s="50"/>
      <c r="W31" s="69"/>
      <c r="X31" s="61"/>
      <c r="Y31" s="70"/>
      <c r="Z31" s="71"/>
      <c r="AA31" s="71"/>
      <c r="AB31" s="71"/>
      <c r="AC31" s="71"/>
      <c r="AD31" s="71"/>
      <c r="AE31" s="71"/>
      <c r="AF31" s="71"/>
      <c r="AG31" s="71"/>
      <c r="AH31" s="71"/>
      <c r="AI31" s="72"/>
      <c r="AJ31" s="72"/>
      <c r="AK31" s="72"/>
      <c r="AL31" s="72"/>
      <c r="AM31" s="72"/>
      <c r="AN31" s="72"/>
      <c r="AO31" s="72"/>
      <c r="AP31" s="72"/>
      <c r="AQ31" s="72"/>
      <c r="AR31" s="50"/>
      <c r="AS31" s="14"/>
      <c r="AT31" s="59"/>
      <c r="AU31" s="72"/>
      <c r="AV31" s="72"/>
      <c r="AW31" s="72"/>
      <c r="AX31" s="72"/>
      <c r="AY31" s="72"/>
      <c r="AZ31" s="72"/>
      <c r="BA31" s="72"/>
      <c r="BB31" s="72"/>
      <c r="BC31" s="72"/>
      <c r="BD31" s="72"/>
      <c r="BE31" s="15"/>
      <c r="BF31" s="16"/>
      <c r="BG31" s="14"/>
    </row>
    <row r="32" spans="1:59" ht="28.4" customHeight="1" x14ac:dyDescent="0.35">
      <c r="A32" s="137"/>
      <c r="B32" s="139"/>
      <c r="C32" s="141"/>
      <c r="D32" s="143"/>
      <c r="E32" s="12" t="s">
        <v>128</v>
      </c>
      <c r="F32" s="45"/>
      <c r="G32" s="46"/>
      <c r="H32" s="46"/>
      <c r="I32" s="42">
        <f t="shared" si="1"/>
        <v>0</v>
      </c>
      <c r="J32" s="43">
        <v>0</v>
      </c>
      <c r="K32" s="47"/>
      <c r="L32" s="133"/>
      <c r="M32" s="13"/>
      <c r="N32" s="13"/>
      <c r="O32" s="13"/>
      <c r="P32" s="13"/>
      <c r="Q32" s="50"/>
      <c r="R32" s="50"/>
      <c r="S32" s="50"/>
      <c r="T32" s="69"/>
      <c r="U32" s="61"/>
      <c r="V32" s="50"/>
      <c r="W32" s="69"/>
      <c r="X32" s="61"/>
      <c r="Y32" s="70"/>
      <c r="Z32" s="71"/>
      <c r="AA32" s="71"/>
      <c r="AB32" s="71"/>
      <c r="AC32" s="71"/>
      <c r="AD32" s="71"/>
      <c r="AE32" s="71"/>
      <c r="AF32" s="71"/>
      <c r="AG32" s="71"/>
      <c r="AH32" s="71"/>
      <c r="AI32" s="72"/>
      <c r="AJ32" s="72"/>
      <c r="AK32" s="72"/>
      <c r="AL32" s="72"/>
      <c r="AM32" s="72"/>
      <c r="AN32" s="72"/>
      <c r="AO32" s="72"/>
      <c r="AP32" s="72"/>
      <c r="AQ32" s="72"/>
      <c r="AR32" s="50"/>
      <c r="AS32" s="14"/>
      <c r="AT32" s="59"/>
      <c r="AU32" s="72"/>
      <c r="AV32" s="72"/>
      <c r="AW32" s="72"/>
      <c r="AX32" s="72"/>
      <c r="AY32" s="72"/>
      <c r="AZ32" s="72"/>
      <c r="BA32" s="72"/>
      <c r="BB32" s="72"/>
      <c r="BC32" s="72"/>
      <c r="BD32" s="72"/>
      <c r="BE32" s="15"/>
      <c r="BF32" s="16"/>
      <c r="BG32" s="14"/>
    </row>
    <row r="33" spans="1:59" ht="28.4" customHeight="1" x14ac:dyDescent="0.35">
      <c r="A33" s="136">
        <v>9</v>
      </c>
      <c r="B33" s="138"/>
      <c r="C33" s="140" t="s">
        <v>214</v>
      </c>
      <c r="D33" s="142"/>
      <c r="E33" s="8" t="s">
        <v>118</v>
      </c>
      <c r="F33" s="40"/>
      <c r="G33" s="41"/>
      <c r="H33" s="41"/>
      <c r="I33" s="42">
        <f t="shared" si="1"/>
        <v>0</v>
      </c>
      <c r="J33" s="43">
        <v>0</v>
      </c>
      <c r="K33" s="44"/>
      <c r="L33" s="131">
        <f>AVERAGE(J33:J35)</f>
        <v>0</v>
      </c>
      <c r="M33" s="18"/>
      <c r="N33" s="18"/>
      <c r="O33" s="18"/>
      <c r="P33" s="18"/>
      <c r="Q33" s="49"/>
      <c r="R33" s="49"/>
      <c r="S33" s="49"/>
      <c r="T33" s="64"/>
      <c r="U33" s="65"/>
      <c r="V33" s="49"/>
      <c r="W33" s="64"/>
      <c r="X33" s="65"/>
      <c r="Y33" s="66"/>
      <c r="Z33" s="67"/>
      <c r="AA33" s="67"/>
      <c r="AB33" s="67"/>
      <c r="AC33" s="67"/>
      <c r="AD33" s="67"/>
      <c r="AE33" s="67"/>
      <c r="AF33" s="67"/>
      <c r="AG33" s="67"/>
      <c r="AH33" s="67"/>
      <c r="AI33" s="68"/>
      <c r="AJ33" s="68"/>
      <c r="AK33" s="68"/>
      <c r="AL33" s="68"/>
      <c r="AM33" s="68"/>
      <c r="AN33" s="68"/>
      <c r="AO33" s="68"/>
      <c r="AP33" s="68"/>
      <c r="AQ33" s="68"/>
      <c r="AR33" s="49"/>
      <c r="AS33" s="11"/>
      <c r="AT33" s="116"/>
      <c r="AU33" s="68"/>
      <c r="AV33" s="68"/>
      <c r="AW33" s="68"/>
      <c r="AX33" s="68"/>
      <c r="AY33" s="68"/>
      <c r="AZ33" s="68"/>
      <c r="BA33" s="68"/>
      <c r="BB33" s="68"/>
      <c r="BC33" s="68"/>
      <c r="BD33" s="68"/>
      <c r="BE33" s="9"/>
      <c r="BF33" s="10"/>
      <c r="BG33" s="11"/>
    </row>
    <row r="34" spans="1:59" ht="28.4" customHeight="1" x14ac:dyDescent="0.35">
      <c r="A34" s="137"/>
      <c r="B34" s="139"/>
      <c r="C34" s="141"/>
      <c r="D34" s="143"/>
      <c r="E34" s="12" t="s">
        <v>156</v>
      </c>
      <c r="F34" s="45"/>
      <c r="G34" s="46"/>
      <c r="H34" s="46"/>
      <c r="I34" s="42">
        <f t="shared" si="1"/>
        <v>0</v>
      </c>
      <c r="J34" s="43">
        <v>0</v>
      </c>
      <c r="K34" s="47"/>
      <c r="L34" s="132"/>
      <c r="M34" s="13"/>
      <c r="N34" s="13"/>
      <c r="O34" s="13"/>
      <c r="P34" s="13"/>
      <c r="Q34" s="50"/>
      <c r="R34" s="50"/>
      <c r="S34" s="50"/>
      <c r="T34" s="69"/>
      <c r="U34" s="61"/>
      <c r="V34" s="50"/>
      <c r="W34" s="69"/>
      <c r="X34" s="61"/>
      <c r="Y34" s="70"/>
      <c r="Z34" s="71"/>
      <c r="AA34" s="71"/>
      <c r="AB34" s="71"/>
      <c r="AC34" s="71"/>
      <c r="AD34" s="71"/>
      <c r="AE34" s="71"/>
      <c r="AF34" s="71"/>
      <c r="AG34" s="71"/>
      <c r="AH34" s="71"/>
      <c r="AI34" s="72"/>
      <c r="AJ34" s="72"/>
      <c r="AK34" s="72"/>
      <c r="AL34" s="72"/>
      <c r="AM34" s="72"/>
      <c r="AN34" s="72"/>
      <c r="AO34" s="72"/>
      <c r="AP34" s="72"/>
      <c r="AQ34" s="72"/>
      <c r="AR34" s="50"/>
      <c r="AS34" s="14"/>
      <c r="AT34" s="59"/>
      <c r="AU34" s="72"/>
      <c r="AV34" s="72"/>
      <c r="AW34" s="72"/>
      <c r="AX34" s="72"/>
      <c r="AY34" s="72"/>
      <c r="AZ34" s="72"/>
      <c r="BA34" s="72"/>
      <c r="BB34" s="72"/>
      <c r="BC34" s="72"/>
      <c r="BD34" s="72"/>
      <c r="BE34" s="15"/>
      <c r="BF34" s="16"/>
      <c r="BG34" s="14"/>
    </row>
    <row r="35" spans="1:59" ht="28.4" customHeight="1" x14ac:dyDescent="0.35">
      <c r="A35" s="137"/>
      <c r="B35" s="139"/>
      <c r="C35" s="141"/>
      <c r="D35" s="143"/>
      <c r="E35" s="12" t="s">
        <v>128</v>
      </c>
      <c r="F35" s="45"/>
      <c r="G35" s="46"/>
      <c r="H35" s="46"/>
      <c r="I35" s="42">
        <f t="shared" si="1"/>
        <v>0</v>
      </c>
      <c r="J35" s="43">
        <v>0</v>
      </c>
      <c r="K35" s="47"/>
      <c r="L35" s="133"/>
      <c r="M35" s="13"/>
      <c r="N35" s="13"/>
      <c r="O35" s="13"/>
      <c r="P35" s="13"/>
      <c r="Q35" s="50"/>
      <c r="R35" s="50"/>
      <c r="S35" s="50"/>
      <c r="T35" s="69"/>
      <c r="U35" s="61"/>
      <c r="V35" s="50"/>
      <c r="W35" s="69"/>
      <c r="X35" s="61"/>
      <c r="Y35" s="70"/>
      <c r="Z35" s="71"/>
      <c r="AA35" s="71"/>
      <c r="AB35" s="71"/>
      <c r="AC35" s="71"/>
      <c r="AD35" s="71"/>
      <c r="AE35" s="71"/>
      <c r="AF35" s="71"/>
      <c r="AG35" s="71"/>
      <c r="AH35" s="71"/>
      <c r="AI35" s="72"/>
      <c r="AJ35" s="72"/>
      <c r="AK35" s="72"/>
      <c r="AL35" s="72"/>
      <c r="AM35" s="72"/>
      <c r="AN35" s="72"/>
      <c r="AO35" s="72"/>
      <c r="AP35" s="72"/>
      <c r="AQ35" s="72"/>
      <c r="AR35" s="50"/>
      <c r="AS35" s="14"/>
      <c r="AT35" s="59"/>
      <c r="AU35" s="72"/>
      <c r="AV35" s="72"/>
      <c r="AW35" s="72"/>
      <c r="AX35" s="72"/>
      <c r="AY35" s="72"/>
      <c r="AZ35" s="72"/>
      <c r="BA35" s="72"/>
      <c r="BB35" s="72"/>
      <c r="BC35" s="72"/>
      <c r="BD35" s="72"/>
      <c r="BE35" s="15"/>
      <c r="BF35" s="16"/>
      <c r="BG35" s="14"/>
    </row>
    <row r="36" spans="1:59" ht="28.4" customHeight="1" x14ac:dyDescent="0.35">
      <c r="A36" s="136">
        <v>10</v>
      </c>
      <c r="B36" s="138"/>
      <c r="C36" s="140" t="s">
        <v>215</v>
      </c>
      <c r="D36" s="142"/>
      <c r="E36" s="8" t="s">
        <v>118</v>
      </c>
      <c r="F36" s="40"/>
      <c r="G36" s="41"/>
      <c r="H36" s="41"/>
      <c r="I36" s="42">
        <f t="shared" si="1"/>
        <v>0</v>
      </c>
      <c r="J36" s="43">
        <v>0</v>
      </c>
      <c r="K36" s="44"/>
      <c r="L36" s="131">
        <f>AVERAGE(J36:J38)</f>
        <v>0</v>
      </c>
      <c r="M36" s="18"/>
      <c r="N36" s="18"/>
      <c r="O36" s="18"/>
      <c r="P36" s="18"/>
      <c r="Q36" s="49"/>
      <c r="R36" s="49"/>
      <c r="S36" s="49"/>
      <c r="T36" s="64"/>
      <c r="U36" s="65"/>
      <c r="V36" s="49"/>
      <c r="W36" s="64"/>
      <c r="X36" s="65"/>
      <c r="Y36" s="66"/>
      <c r="Z36" s="67"/>
      <c r="AA36" s="67"/>
      <c r="AB36" s="67"/>
      <c r="AC36" s="67"/>
      <c r="AD36" s="67"/>
      <c r="AE36" s="67"/>
      <c r="AF36" s="67"/>
      <c r="AG36" s="67"/>
      <c r="AH36" s="67"/>
      <c r="AI36" s="68"/>
      <c r="AJ36" s="68"/>
      <c r="AK36" s="68"/>
      <c r="AL36" s="68"/>
      <c r="AM36" s="68"/>
      <c r="AN36" s="68"/>
      <c r="AO36" s="68"/>
      <c r="AP36" s="68"/>
      <c r="AQ36" s="68"/>
      <c r="AR36" s="49"/>
      <c r="AS36" s="11"/>
      <c r="AT36" s="116"/>
      <c r="AU36" s="68"/>
      <c r="AV36" s="68"/>
      <c r="AW36" s="68"/>
      <c r="AX36" s="68"/>
      <c r="AY36" s="68"/>
      <c r="AZ36" s="68"/>
      <c r="BA36" s="68"/>
      <c r="BB36" s="68"/>
      <c r="BC36" s="68"/>
      <c r="BD36" s="68"/>
      <c r="BE36" s="9"/>
      <c r="BF36" s="10"/>
      <c r="BG36" s="11"/>
    </row>
    <row r="37" spans="1:59" ht="28.4" customHeight="1" x14ac:dyDescent="0.35">
      <c r="A37" s="137"/>
      <c r="B37" s="139"/>
      <c r="C37" s="141"/>
      <c r="D37" s="143"/>
      <c r="E37" s="12" t="s">
        <v>156</v>
      </c>
      <c r="F37" s="45"/>
      <c r="G37" s="46"/>
      <c r="H37" s="46"/>
      <c r="I37" s="42">
        <f t="shared" si="1"/>
        <v>0</v>
      </c>
      <c r="J37" s="43">
        <v>0</v>
      </c>
      <c r="K37" s="47"/>
      <c r="L37" s="132"/>
      <c r="M37" s="13"/>
      <c r="N37" s="13"/>
      <c r="O37" s="13"/>
      <c r="P37" s="13"/>
      <c r="Q37" s="50"/>
      <c r="R37" s="50"/>
      <c r="S37" s="50"/>
      <c r="T37" s="69"/>
      <c r="U37" s="61"/>
      <c r="V37" s="50"/>
      <c r="W37" s="69"/>
      <c r="X37" s="61"/>
      <c r="Y37" s="70"/>
      <c r="Z37" s="71"/>
      <c r="AA37" s="71"/>
      <c r="AB37" s="71"/>
      <c r="AC37" s="71"/>
      <c r="AD37" s="71"/>
      <c r="AE37" s="71"/>
      <c r="AF37" s="71"/>
      <c r="AG37" s="71"/>
      <c r="AH37" s="71"/>
      <c r="AI37" s="72"/>
      <c r="AJ37" s="72"/>
      <c r="AK37" s="72"/>
      <c r="AL37" s="72"/>
      <c r="AM37" s="72"/>
      <c r="AN37" s="72"/>
      <c r="AO37" s="72"/>
      <c r="AP37" s="72"/>
      <c r="AQ37" s="72"/>
      <c r="AR37" s="50"/>
      <c r="AS37" s="14"/>
      <c r="AT37" s="59"/>
      <c r="AU37" s="72"/>
      <c r="AV37" s="72"/>
      <c r="AW37" s="72"/>
      <c r="AX37" s="72"/>
      <c r="AY37" s="72"/>
      <c r="AZ37" s="72"/>
      <c r="BA37" s="72"/>
      <c r="BB37" s="72"/>
      <c r="BC37" s="72"/>
      <c r="BD37" s="72"/>
      <c r="BE37" s="15"/>
      <c r="BF37" s="16"/>
      <c r="BG37" s="14"/>
    </row>
    <row r="38" spans="1:59" ht="28.4" customHeight="1" x14ac:dyDescent="0.35">
      <c r="A38" s="137"/>
      <c r="B38" s="139"/>
      <c r="C38" s="141"/>
      <c r="D38" s="143"/>
      <c r="E38" s="12" t="s">
        <v>128</v>
      </c>
      <c r="F38" s="45"/>
      <c r="G38" s="46"/>
      <c r="H38" s="46"/>
      <c r="I38" s="42">
        <f t="shared" si="1"/>
        <v>0</v>
      </c>
      <c r="J38" s="43">
        <v>0</v>
      </c>
      <c r="K38" s="47"/>
      <c r="L38" s="133"/>
      <c r="M38" s="13"/>
      <c r="N38" s="13"/>
      <c r="O38" s="13"/>
      <c r="P38" s="13"/>
      <c r="Q38" s="50"/>
      <c r="R38" s="50"/>
      <c r="S38" s="50"/>
      <c r="T38" s="69"/>
      <c r="U38" s="61"/>
      <c r="V38" s="50"/>
      <c r="W38" s="69"/>
      <c r="X38" s="61"/>
      <c r="Y38" s="70"/>
      <c r="Z38" s="71"/>
      <c r="AA38" s="71"/>
      <c r="AB38" s="71"/>
      <c r="AC38" s="71"/>
      <c r="AD38" s="71"/>
      <c r="AE38" s="71"/>
      <c r="AF38" s="71"/>
      <c r="AG38" s="71"/>
      <c r="AH38" s="71"/>
      <c r="AI38" s="72"/>
      <c r="AJ38" s="72"/>
      <c r="AK38" s="72"/>
      <c r="AL38" s="72"/>
      <c r="AM38" s="72"/>
      <c r="AN38" s="72"/>
      <c r="AO38" s="72"/>
      <c r="AP38" s="72"/>
      <c r="AQ38" s="72"/>
      <c r="AR38" s="50"/>
      <c r="AS38" s="14"/>
      <c r="AT38" s="59"/>
      <c r="AU38" s="72"/>
      <c r="AV38" s="72"/>
      <c r="AW38" s="72"/>
      <c r="AX38" s="72"/>
      <c r="AY38" s="72"/>
      <c r="AZ38" s="72"/>
      <c r="BA38" s="72"/>
      <c r="BB38" s="72"/>
      <c r="BC38" s="72"/>
      <c r="BD38" s="72"/>
      <c r="BE38" s="15"/>
      <c r="BF38" s="16"/>
      <c r="BG38" s="14"/>
    </row>
    <row r="39" spans="1:59" ht="28.4" customHeight="1" x14ac:dyDescent="0.35">
      <c r="A39" s="144">
        <v>11</v>
      </c>
      <c r="B39" s="138"/>
      <c r="C39" s="140" t="s">
        <v>216</v>
      </c>
      <c r="D39" s="142"/>
      <c r="E39" s="8" t="s">
        <v>118</v>
      </c>
      <c r="F39" s="40"/>
      <c r="G39" s="41"/>
      <c r="H39" s="41"/>
      <c r="I39" s="42">
        <f t="shared" si="1"/>
        <v>0</v>
      </c>
      <c r="J39" s="43">
        <v>0</v>
      </c>
      <c r="K39" s="44"/>
      <c r="L39" s="131">
        <f>AVERAGE(J39:J41)</f>
        <v>0</v>
      </c>
      <c r="M39" s="18"/>
      <c r="N39" s="18"/>
      <c r="O39" s="18"/>
      <c r="P39" s="18"/>
      <c r="Q39" s="49"/>
      <c r="R39" s="49"/>
      <c r="S39" s="49"/>
      <c r="T39" s="64"/>
      <c r="U39" s="65"/>
      <c r="V39" s="49"/>
      <c r="W39" s="64"/>
      <c r="X39" s="65"/>
      <c r="Y39" s="66"/>
      <c r="Z39" s="67"/>
      <c r="AA39" s="67"/>
      <c r="AB39" s="67"/>
      <c r="AC39" s="67"/>
      <c r="AD39" s="67"/>
      <c r="AE39" s="67"/>
      <c r="AF39" s="67"/>
      <c r="AG39" s="67"/>
      <c r="AH39" s="67"/>
      <c r="AI39" s="68"/>
      <c r="AJ39" s="68"/>
      <c r="AK39" s="68"/>
      <c r="AL39" s="68"/>
      <c r="AM39" s="68"/>
      <c r="AN39" s="68"/>
      <c r="AO39" s="68"/>
      <c r="AP39" s="68"/>
      <c r="AQ39" s="68"/>
      <c r="AR39" s="49"/>
      <c r="AS39" s="11"/>
      <c r="AT39" s="116"/>
      <c r="AU39" s="68"/>
      <c r="AV39" s="68"/>
      <c r="AW39" s="68"/>
      <c r="AX39" s="68"/>
      <c r="AY39" s="68"/>
      <c r="AZ39" s="68"/>
      <c r="BA39" s="68"/>
      <c r="BB39" s="68"/>
      <c r="BC39" s="68"/>
      <c r="BD39" s="68"/>
      <c r="BE39" s="9"/>
      <c r="BF39" s="10"/>
      <c r="BG39" s="11"/>
    </row>
    <row r="40" spans="1:59" ht="28.4" customHeight="1" x14ac:dyDescent="0.35">
      <c r="A40" s="145"/>
      <c r="B40" s="139"/>
      <c r="C40" s="141"/>
      <c r="D40" s="143"/>
      <c r="E40" s="12" t="s">
        <v>156</v>
      </c>
      <c r="F40" s="45"/>
      <c r="G40" s="46"/>
      <c r="H40" s="46"/>
      <c r="I40" s="42">
        <f t="shared" si="1"/>
        <v>0</v>
      </c>
      <c r="J40" s="43">
        <v>0</v>
      </c>
      <c r="K40" s="47"/>
      <c r="L40" s="132"/>
      <c r="M40" s="13"/>
      <c r="N40" s="13"/>
      <c r="O40" s="13"/>
      <c r="P40" s="13"/>
      <c r="Q40" s="50"/>
      <c r="R40" s="50"/>
      <c r="S40" s="50"/>
      <c r="T40" s="69"/>
      <c r="U40" s="61"/>
      <c r="V40" s="50"/>
      <c r="W40" s="69"/>
      <c r="X40" s="61"/>
      <c r="Y40" s="70"/>
      <c r="Z40" s="71"/>
      <c r="AA40" s="71"/>
      <c r="AB40" s="71"/>
      <c r="AC40" s="71"/>
      <c r="AD40" s="71"/>
      <c r="AE40" s="71"/>
      <c r="AF40" s="71"/>
      <c r="AG40" s="71"/>
      <c r="AH40" s="71"/>
      <c r="AI40" s="72"/>
      <c r="AJ40" s="72"/>
      <c r="AK40" s="72"/>
      <c r="AL40" s="72"/>
      <c r="AM40" s="72"/>
      <c r="AN40" s="72"/>
      <c r="AO40" s="72"/>
      <c r="AP40" s="72"/>
      <c r="AQ40" s="72"/>
      <c r="AR40" s="50"/>
      <c r="AS40" s="14"/>
      <c r="AT40" s="59"/>
      <c r="AU40" s="72"/>
      <c r="AV40" s="72"/>
      <c r="AW40" s="72"/>
      <c r="AX40" s="72"/>
      <c r="AY40" s="72"/>
      <c r="AZ40" s="72"/>
      <c r="BA40" s="72"/>
      <c r="BB40" s="72"/>
      <c r="BC40" s="72"/>
      <c r="BD40" s="72"/>
      <c r="BE40" s="15"/>
      <c r="BF40" s="16"/>
      <c r="BG40" s="14"/>
    </row>
    <row r="41" spans="1:59" ht="28.4" customHeight="1" x14ac:dyDescent="0.35">
      <c r="A41" s="145"/>
      <c r="B41" s="139"/>
      <c r="C41" s="141"/>
      <c r="D41" s="143"/>
      <c r="E41" s="12" t="s">
        <v>128</v>
      </c>
      <c r="F41" s="45"/>
      <c r="G41" s="46"/>
      <c r="H41" s="46"/>
      <c r="I41" s="42">
        <f t="shared" si="1"/>
        <v>0</v>
      </c>
      <c r="J41" s="43">
        <v>0</v>
      </c>
      <c r="K41" s="47"/>
      <c r="L41" s="133"/>
      <c r="M41" s="13"/>
      <c r="N41" s="13"/>
      <c r="O41" s="13"/>
      <c r="P41" s="13"/>
      <c r="Q41" s="50"/>
      <c r="R41" s="50"/>
      <c r="S41" s="50"/>
      <c r="T41" s="69"/>
      <c r="U41" s="61"/>
      <c r="V41" s="50"/>
      <c r="W41" s="69"/>
      <c r="X41" s="61"/>
      <c r="Y41" s="70"/>
      <c r="Z41" s="71"/>
      <c r="AA41" s="71"/>
      <c r="AB41" s="71"/>
      <c r="AC41" s="71"/>
      <c r="AD41" s="71"/>
      <c r="AE41" s="71"/>
      <c r="AF41" s="71"/>
      <c r="AG41" s="71"/>
      <c r="AH41" s="71"/>
      <c r="AI41" s="72"/>
      <c r="AJ41" s="72"/>
      <c r="AK41" s="72"/>
      <c r="AL41" s="72"/>
      <c r="AM41" s="72"/>
      <c r="AN41" s="72"/>
      <c r="AO41" s="72"/>
      <c r="AP41" s="72"/>
      <c r="AQ41" s="72"/>
      <c r="AR41" s="50"/>
      <c r="AS41" s="14"/>
      <c r="AT41" s="59"/>
      <c r="AU41" s="72"/>
      <c r="AV41" s="72"/>
      <c r="AW41" s="72"/>
      <c r="AX41" s="72"/>
      <c r="AY41" s="72"/>
      <c r="AZ41" s="72"/>
      <c r="BA41" s="72"/>
      <c r="BB41" s="72"/>
      <c r="BC41" s="72"/>
      <c r="BD41" s="72"/>
      <c r="BE41" s="15"/>
      <c r="BF41" s="16"/>
      <c r="BG41" s="14"/>
    </row>
    <row r="42" spans="1:59" ht="28.4" customHeight="1" x14ac:dyDescent="0.35">
      <c r="A42" s="136">
        <v>12</v>
      </c>
      <c r="B42" s="138"/>
      <c r="C42" s="140" t="s">
        <v>217</v>
      </c>
      <c r="D42" s="142"/>
      <c r="E42" s="8" t="s">
        <v>118</v>
      </c>
      <c r="F42" s="40"/>
      <c r="G42" s="41"/>
      <c r="H42" s="41"/>
      <c r="I42" s="42">
        <f t="shared" si="1"/>
        <v>0</v>
      </c>
      <c r="J42" s="43">
        <v>0</v>
      </c>
      <c r="K42" s="44"/>
      <c r="L42" s="131">
        <f>AVERAGE(J42:J44)</f>
        <v>0</v>
      </c>
      <c r="M42" s="18"/>
      <c r="N42" s="18"/>
      <c r="O42" s="18"/>
      <c r="P42" s="18"/>
      <c r="Q42" s="49"/>
      <c r="R42" s="49"/>
      <c r="S42" s="49"/>
      <c r="T42" s="64"/>
      <c r="U42" s="65"/>
      <c r="V42" s="49"/>
      <c r="W42" s="64"/>
      <c r="X42" s="65"/>
      <c r="Y42" s="66"/>
      <c r="Z42" s="67"/>
      <c r="AA42" s="67"/>
      <c r="AB42" s="67"/>
      <c r="AC42" s="67"/>
      <c r="AD42" s="67"/>
      <c r="AE42" s="67"/>
      <c r="AF42" s="67"/>
      <c r="AG42" s="67"/>
      <c r="AH42" s="67"/>
      <c r="AI42" s="68"/>
      <c r="AJ42" s="68"/>
      <c r="AK42" s="68"/>
      <c r="AL42" s="68"/>
      <c r="AM42" s="68"/>
      <c r="AN42" s="68"/>
      <c r="AO42" s="68"/>
      <c r="AP42" s="68"/>
      <c r="AQ42" s="68"/>
      <c r="AR42" s="49"/>
      <c r="AS42" s="11"/>
      <c r="AT42" s="116"/>
      <c r="AU42" s="68"/>
      <c r="AV42" s="68"/>
      <c r="AW42" s="68"/>
      <c r="AX42" s="68"/>
      <c r="AY42" s="68"/>
      <c r="AZ42" s="68"/>
      <c r="BA42" s="68"/>
      <c r="BB42" s="68"/>
      <c r="BC42" s="68"/>
      <c r="BD42" s="68"/>
      <c r="BE42" s="9"/>
      <c r="BF42" s="10"/>
      <c r="BG42" s="11"/>
    </row>
    <row r="43" spans="1:59" ht="28.4" customHeight="1" x14ac:dyDescent="0.35">
      <c r="A43" s="137"/>
      <c r="B43" s="139"/>
      <c r="C43" s="141"/>
      <c r="D43" s="143"/>
      <c r="E43" s="12" t="s">
        <v>156</v>
      </c>
      <c r="F43" s="45"/>
      <c r="G43" s="46"/>
      <c r="H43" s="46"/>
      <c r="I43" s="42">
        <f t="shared" si="1"/>
        <v>0</v>
      </c>
      <c r="J43" s="43">
        <v>0</v>
      </c>
      <c r="K43" s="47"/>
      <c r="L43" s="132"/>
      <c r="M43" s="13"/>
      <c r="N43" s="13"/>
      <c r="O43" s="13"/>
      <c r="P43" s="13"/>
      <c r="Q43" s="50"/>
      <c r="R43" s="50"/>
      <c r="S43" s="50"/>
      <c r="T43" s="69"/>
      <c r="U43" s="61"/>
      <c r="V43" s="50"/>
      <c r="W43" s="69"/>
      <c r="X43" s="61"/>
      <c r="Y43" s="70"/>
      <c r="Z43" s="71"/>
      <c r="AA43" s="71"/>
      <c r="AB43" s="71"/>
      <c r="AC43" s="71"/>
      <c r="AD43" s="71"/>
      <c r="AE43" s="71"/>
      <c r="AF43" s="71"/>
      <c r="AG43" s="71"/>
      <c r="AH43" s="71"/>
      <c r="AI43" s="72"/>
      <c r="AJ43" s="72"/>
      <c r="AK43" s="72"/>
      <c r="AL43" s="72"/>
      <c r="AM43" s="72"/>
      <c r="AN43" s="72"/>
      <c r="AO43" s="72"/>
      <c r="AP43" s="72"/>
      <c r="AQ43" s="72"/>
      <c r="AR43" s="50"/>
      <c r="AS43" s="14"/>
      <c r="AT43" s="59"/>
      <c r="AU43" s="72"/>
      <c r="AV43" s="72"/>
      <c r="AW43" s="72"/>
      <c r="AX43" s="72"/>
      <c r="AY43" s="72"/>
      <c r="AZ43" s="72"/>
      <c r="BA43" s="72"/>
      <c r="BB43" s="72"/>
      <c r="BC43" s="72"/>
      <c r="BD43" s="72"/>
      <c r="BE43" s="15"/>
      <c r="BF43" s="16"/>
      <c r="BG43" s="14"/>
    </row>
    <row r="44" spans="1:59" ht="28.4" customHeight="1" x14ac:dyDescent="0.35">
      <c r="A44" s="137"/>
      <c r="B44" s="139"/>
      <c r="C44" s="141"/>
      <c r="D44" s="143"/>
      <c r="E44" s="12" t="s">
        <v>128</v>
      </c>
      <c r="F44" s="45"/>
      <c r="G44" s="46"/>
      <c r="H44" s="46"/>
      <c r="I44" s="42">
        <f t="shared" si="1"/>
        <v>0</v>
      </c>
      <c r="J44" s="43">
        <v>0</v>
      </c>
      <c r="K44" s="47"/>
      <c r="L44" s="133"/>
      <c r="M44" s="13"/>
      <c r="N44" s="13"/>
      <c r="O44" s="13"/>
      <c r="P44" s="13"/>
      <c r="Q44" s="50"/>
      <c r="R44" s="50"/>
      <c r="S44" s="50"/>
      <c r="T44" s="69"/>
      <c r="U44" s="61"/>
      <c r="V44" s="50"/>
      <c r="W44" s="69"/>
      <c r="X44" s="61"/>
      <c r="Y44" s="70"/>
      <c r="Z44" s="71"/>
      <c r="AA44" s="71"/>
      <c r="AB44" s="71"/>
      <c r="AC44" s="71"/>
      <c r="AD44" s="71"/>
      <c r="AE44" s="71"/>
      <c r="AF44" s="71"/>
      <c r="AG44" s="71"/>
      <c r="AH44" s="71"/>
      <c r="AI44" s="72"/>
      <c r="AJ44" s="72"/>
      <c r="AK44" s="72"/>
      <c r="AL44" s="72"/>
      <c r="AM44" s="72"/>
      <c r="AN44" s="72"/>
      <c r="AO44" s="72"/>
      <c r="AP44" s="72"/>
      <c r="AQ44" s="72"/>
      <c r="AR44" s="50"/>
      <c r="AS44" s="14"/>
      <c r="AT44" s="59"/>
      <c r="AU44" s="72"/>
      <c r="AV44" s="72"/>
      <c r="AW44" s="72"/>
      <c r="AX44" s="72"/>
      <c r="AY44" s="72"/>
      <c r="AZ44" s="72"/>
      <c r="BA44" s="72"/>
      <c r="BB44" s="72"/>
      <c r="BC44" s="72"/>
      <c r="BD44" s="72"/>
      <c r="BE44" s="15"/>
      <c r="BF44" s="16"/>
      <c r="BG44" s="14"/>
    </row>
    <row r="45" spans="1:59" ht="28.4" customHeight="1" x14ac:dyDescent="0.35">
      <c r="A45" s="136">
        <v>13</v>
      </c>
      <c r="B45" s="138"/>
      <c r="C45" s="140" t="s">
        <v>218</v>
      </c>
      <c r="D45" s="142"/>
      <c r="E45" s="8" t="s">
        <v>118</v>
      </c>
      <c r="F45" s="40"/>
      <c r="G45" s="41"/>
      <c r="H45" s="41"/>
      <c r="I45" s="42">
        <f t="shared" si="1"/>
        <v>0</v>
      </c>
      <c r="J45" s="43">
        <v>0</v>
      </c>
      <c r="K45" s="44"/>
      <c r="L45" s="131">
        <f>AVERAGE(J45:J47)</f>
        <v>0</v>
      </c>
      <c r="M45" s="18"/>
      <c r="N45" s="18"/>
      <c r="O45" s="18"/>
      <c r="P45" s="18"/>
      <c r="Q45" s="49"/>
      <c r="R45" s="49"/>
      <c r="S45" s="49"/>
      <c r="T45" s="64"/>
      <c r="U45" s="65"/>
      <c r="V45" s="49"/>
      <c r="W45" s="64"/>
      <c r="X45" s="65"/>
      <c r="Y45" s="66"/>
      <c r="Z45" s="67"/>
      <c r="AA45" s="67"/>
      <c r="AB45" s="67"/>
      <c r="AC45" s="67"/>
      <c r="AD45" s="67"/>
      <c r="AE45" s="67"/>
      <c r="AF45" s="67"/>
      <c r="AG45" s="67"/>
      <c r="AH45" s="67"/>
      <c r="AI45" s="68"/>
      <c r="AJ45" s="68"/>
      <c r="AK45" s="68"/>
      <c r="AL45" s="68"/>
      <c r="AM45" s="68"/>
      <c r="AN45" s="68"/>
      <c r="AO45" s="68"/>
      <c r="AP45" s="68"/>
      <c r="AQ45" s="68"/>
      <c r="AR45" s="49"/>
      <c r="AS45" s="11"/>
      <c r="AT45" s="116"/>
      <c r="AU45" s="68"/>
      <c r="AV45" s="68"/>
      <c r="AW45" s="68"/>
      <c r="AX45" s="68"/>
      <c r="AY45" s="68"/>
      <c r="AZ45" s="68"/>
      <c r="BA45" s="68"/>
      <c r="BB45" s="68"/>
      <c r="BC45" s="68"/>
      <c r="BD45" s="68"/>
      <c r="BE45" s="9"/>
      <c r="BF45" s="10"/>
      <c r="BG45" s="11"/>
    </row>
    <row r="46" spans="1:59" ht="28.4" customHeight="1" x14ac:dyDescent="0.35">
      <c r="A46" s="137"/>
      <c r="B46" s="139"/>
      <c r="C46" s="141"/>
      <c r="D46" s="143"/>
      <c r="E46" s="12" t="s">
        <v>156</v>
      </c>
      <c r="F46" s="45"/>
      <c r="G46" s="46"/>
      <c r="H46" s="46"/>
      <c r="I46" s="42">
        <f t="shared" si="1"/>
        <v>0</v>
      </c>
      <c r="J46" s="43">
        <v>0</v>
      </c>
      <c r="K46" s="47"/>
      <c r="L46" s="132"/>
      <c r="M46" s="13"/>
      <c r="N46" s="13"/>
      <c r="O46" s="13"/>
      <c r="P46" s="13"/>
      <c r="Q46" s="50"/>
      <c r="R46" s="50"/>
      <c r="S46" s="50"/>
      <c r="T46" s="69"/>
      <c r="U46" s="61"/>
      <c r="V46" s="50"/>
      <c r="W46" s="69"/>
      <c r="X46" s="61"/>
      <c r="Y46" s="70"/>
      <c r="Z46" s="71"/>
      <c r="AA46" s="71"/>
      <c r="AB46" s="71"/>
      <c r="AC46" s="71"/>
      <c r="AD46" s="71"/>
      <c r="AE46" s="71"/>
      <c r="AF46" s="71"/>
      <c r="AG46" s="71"/>
      <c r="AH46" s="71"/>
      <c r="AI46" s="72"/>
      <c r="AJ46" s="72"/>
      <c r="AK46" s="72"/>
      <c r="AL46" s="72"/>
      <c r="AM46" s="72"/>
      <c r="AN46" s="72"/>
      <c r="AO46" s="72"/>
      <c r="AP46" s="72"/>
      <c r="AQ46" s="72"/>
      <c r="AR46" s="50"/>
      <c r="AS46" s="14"/>
      <c r="AT46" s="59"/>
      <c r="AU46" s="72"/>
      <c r="AV46" s="72"/>
      <c r="AW46" s="72"/>
      <c r="AX46" s="72"/>
      <c r="AY46" s="72"/>
      <c r="AZ46" s="72"/>
      <c r="BA46" s="72"/>
      <c r="BB46" s="72"/>
      <c r="BC46" s="72"/>
      <c r="BD46" s="72"/>
      <c r="BE46" s="15"/>
      <c r="BF46" s="16"/>
      <c r="BG46" s="14"/>
    </row>
    <row r="47" spans="1:59" ht="28.4" customHeight="1" x14ac:dyDescent="0.35">
      <c r="A47" s="137"/>
      <c r="B47" s="139"/>
      <c r="C47" s="141"/>
      <c r="D47" s="143"/>
      <c r="E47" s="12" t="s">
        <v>128</v>
      </c>
      <c r="F47" s="45"/>
      <c r="G47" s="46"/>
      <c r="H47" s="46"/>
      <c r="I47" s="42">
        <f t="shared" si="1"/>
        <v>0</v>
      </c>
      <c r="J47" s="43">
        <v>0</v>
      </c>
      <c r="K47" s="47"/>
      <c r="L47" s="133"/>
      <c r="M47" s="13"/>
      <c r="N47" s="13"/>
      <c r="O47" s="13"/>
      <c r="P47" s="13"/>
      <c r="Q47" s="50"/>
      <c r="R47" s="50"/>
      <c r="S47" s="50"/>
      <c r="T47" s="69"/>
      <c r="U47" s="61"/>
      <c r="V47" s="50"/>
      <c r="W47" s="69"/>
      <c r="X47" s="61"/>
      <c r="Y47" s="70"/>
      <c r="Z47" s="71"/>
      <c r="AA47" s="71"/>
      <c r="AB47" s="71"/>
      <c r="AC47" s="71"/>
      <c r="AD47" s="71"/>
      <c r="AE47" s="71"/>
      <c r="AF47" s="71"/>
      <c r="AG47" s="71"/>
      <c r="AH47" s="71"/>
      <c r="AI47" s="72"/>
      <c r="AJ47" s="72"/>
      <c r="AK47" s="72"/>
      <c r="AL47" s="72"/>
      <c r="AM47" s="72"/>
      <c r="AN47" s="72"/>
      <c r="AO47" s="72"/>
      <c r="AP47" s="72"/>
      <c r="AQ47" s="72"/>
      <c r="AR47" s="50"/>
      <c r="AS47" s="14"/>
      <c r="AT47" s="59"/>
      <c r="AU47" s="72"/>
      <c r="AV47" s="72"/>
      <c r="AW47" s="72"/>
      <c r="AX47" s="72"/>
      <c r="AY47" s="72"/>
      <c r="AZ47" s="72"/>
      <c r="BA47" s="72"/>
      <c r="BB47" s="72"/>
      <c r="BC47" s="72"/>
      <c r="BD47" s="72"/>
      <c r="BE47" s="15"/>
      <c r="BF47" s="16"/>
      <c r="BG47" s="14"/>
    </row>
    <row r="48" spans="1:59" ht="28.4" customHeight="1" x14ac:dyDescent="0.35">
      <c r="A48" s="136">
        <v>14</v>
      </c>
      <c r="B48" s="138"/>
      <c r="C48" s="140" t="s">
        <v>219</v>
      </c>
      <c r="D48" s="142"/>
      <c r="E48" s="8" t="s">
        <v>118</v>
      </c>
      <c r="F48" s="40"/>
      <c r="G48" s="41"/>
      <c r="H48" s="41"/>
      <c r="I48" s="42">
        <f t="shared" si="1"/>
        <v>0</v>
      </c>
      <c r="J48" s="43">
        <v>0</v>
      </c>
      <c r="K48" s="44"/>
      <c r="L48" s="131">
        <f>AVERAGE(J48:J50)</f>
        <v>0</v>
      </c>
      <c r="M48" s="18"/>
      <c r="N48" s="18"/>
      <c r="O48" s="18"/>
      <c r="P48" s="18"/>
      <c r="Q48" s="49"/>
      <c r="R48" s="49"/>
      <c r="S48" s="49"/>
      <c r="T48" s="64"/>
      <c r="U48" s="65"/>
      <c r="V48" s="49"/>
      <c r="W48" s="64"/>
      <c r="X48" s="65"/>
      <c r="Y48" s="66"/>
      <c r="Z48" s="67"/>
      <c r="AA48" s="67"/>
      <c r="AB48" s="67"/>
      <c r="AC48" s="67"/>
      <c r="AD48" s="67"/>
      <c r="AE48" s="67"/>
      <c r="AF48" s="67"/>
      <c r="AG48" s="67"/>
      <c r="AH48" s="67"/>
      <c r="AI48" s="68"/>
      <c r="AJ48" s="68"/>
      <c r="AK48" s="68"/>
      <c r="AL48" s="68"/>
      <c r="AM48" s="68"/>
      <c r="AN48" s="68"/>
      <c r="AO48" s="68"/>
      <c r="AP48" s="68"/>
      <c r="AQ48" s="68"/>
      <c r="AR48" s="49"/>
      <c r="AS48" s="11"/>
      <c r="AT48" s="116"/>
      <c r="AU48" s="68"/>
      <c r="AV48" s="68"/>
      <c r="AW48" s="68"/>
      <c r="AX48" s="68"/>
      <c r="AY48" s="68"/>
      <c r="AZ48" s="68"/>
      <c r="BA48" s="68"/>
      <c r="BB48" s="68"/>
      <c r="BC48" s="68"/>
      <c r="BD48" s="68"/>
      <c r="BE48" s="9"/>
      <c r="BF48" s="10"/>
      <c r="BG48" s="11"/>
    </row>
    <row r="49" spans="1:59" ht="28.4" customHeight="1" x14ac:dyDescent="0.35">
      <c r="A49" s="137"/>
      <c r="B49" s="139"/>
      <c r="C49" s="141"/>
      <c r="D49" s="143"/>
      <c r="E49" s="12" t="s">
        <v>156</v>
      </c>
      <c r="F49" s="45"/>
      <c r="G49" s="46"/>
      <c r="H49" s="46"/>
      <c r="I49" s="42">
        <f t="shared" si="1"/>
        <v>0</v>
      </c>
      <c r="J49" s="43">
        <v>0</v>
      </c>
      <c r="K49" s="47"/>
      <c r="L49" s="132"/>
      <c r="M49" s="13"/>
      <c r="N49" s="13"/>
      <c r="O49" s="13"/>
      <c r="P49" s="13"/>
      <c r="Q49" s="50"/>
      <c r="R49" s="50"/>
      <c r="S49" s="50"/>
      <c r="T49" s="69"/>
      <c r="U49" s="61"/>
      <c r="V49" s="50"/>
      <c r="W49" s="69"/>
      <c r="X49" s="61"/>
      <c r="Y49" s="70"/>
      <c r="Z49" s="71"/>
      <c r="AA49" s="71"/>
      <c r="AB49" s="71"/>
      <c r="AC49" s="71"/>
      <c r="AD49" s="71"/>
      <c r="AE49" s="71"/>
      <c r="AF49" s="71"/>
      <c r="AG49" s="71"/>
      <c r="AH49" s="71"/>
      <c r="AI49" s="72"/>
      <c r="AJ49" s="72"/>
      <c r="AK49" s="72"/>
      <c r="AL49" s="72"/>
      <c r="AM49" s="72"/>
      <c r="AN49" s="72"/>
      <c r="AO49" s="72"/>
      <c r="AP49" s="72"/>
      <c r="AQ49" s="72"/>
      <c r="AR49" s="50"/>
      <c r="AS49" s="14"/>
      <c r="AT49" s="59"/>
      <c r="AU49" s="72"/>
      <c r="AV49" s="72"/>
      <c r="AW49" s="72"/>
      <c r="AX49" s="72"/>
      <c r="AY49" s="72"/>
      <c r="AZ49" s="72"/>
      <c r="BA49" s="72"/>
      <c r="BB49" s="72"/>
      <c r="BC49" s="72"/>
      <c r="BD49" s="72"/>
      <c r="BE49" s="15"/>
      <c r="BF49" s="16"/>
      <c r="BG49" s="14"/>
    </row>
    <row r="50" spans="1:59" ht="28.4" customHeight="1" x14ac:dyDescent="0.35">
      <c r="A50" s="137"/>
      <c r="B50" s="139"/>
      <c r="C50" s="141"/>
      <c r="D50" s="143"/>
      <c r="E50" s="12" t="s">
        <v>128</v>
      </c>
      <c r="F50" s="45"/>
      <c r="G50" s="46"/>
      <c r="H50" s="46"/>
      <c r="I50" s="42">
        <f t="shared" si="1"/>
        <v>0</v>
      </c>
      <c r="J50" s="43">
        <v>0</v>
      </c>
      <c r="K50" s="47"/>
      <c r="L50" s="133"/>
      <c r="M50" s="13"/>
      <c r="N50" s="13"/>
      <c r="O50" s="13"/>
      <c r="P50" s="13"/>
      <c r="Q50" s="50"/>
      <c r="R50" s="50"/>
      <c r="S50" s="50"/>
      <c r="T50" s="69"/>
      <c r="U50" s="61"/>
      <c r="V50" s="50"/>
      <c r="W50" s="69"/>
      <c r="X50" s="61"/>
      <c r="Y50" s="70"/>
      <c r="Z50" s="71"/>
      <c r="AA50" s="71"/>
      <c r="AB50" s="71"/>
      <c r="AC50" s="71"/>
      <c r="AD50" s="71"/>
      <c r="AE50" s="71"/>
      <c r="AF50" s="71"/>
      <c r="AG50" s="71"/>
      <c r="AH50" s="71"/>
      <c r="AI50" s="72"/>
      <c r="AJ50" s="72"/>
      <c r="AK50" s="72"/>
      <c r="AL50" s="72"/>
      <c r="AM50" s="72"/>
      <c r="AN50" s="72"/>
      <c r="AO50" s="72"/>
      <c r="AP50" s="72"/>
      <c r="AQ50" s="72"/>
      <c r="AR50" s="50"/>
      <c r="AS50" s="14"/>
      <c r="AT50" s="59"/>
      <c r="AU50" s="72"/>
      <c r="AV50" s="72"/>
      <c r="AW50" s="72"/>
      <c r="AX50" s="72"/>
      <c r="AY50" s="72"/>
      <c r="AZ50" s="72"/>
      <c r="BA50" s="72"/>
      <c r="BB50" s="72"/>
      <c r="BC50" s="72"/>
      <c r="BD50" s="72"/>
      <c r="BE50" s="15"/>
      <c r="BF50" s="16"/>
      <c r="BG50" s="14"/>
    </row>
    <row r="51" spans="1:59" ht="28.4" customHeight="1" x14ac:dyDescent="0.35">
      <c r="A51" s="136">
        <v>15</v>
      </c>
      <c r="B51" s="138"/>
      <c r="C51" s="140" t="s">
        <v>220</v>
      </c>
      <c r="D51" s="142"/>
      <c r="E51" s="8" t="s">
        <v>118</v>
      </c>
      <c r="F51" s="40"/>
      <c r="G51" s="41"/>
      <c r="H51" s="41"/>
      <c r="I51" s="42">
        <f t="shared" si="1"/>
        <v>0</v>
      </c>
      <c r="J51" s="43">
        <v>0</v>
      </c>
      <c r="K51" s="44"/>
      <c r="L51" s="131">
        <f>AVERAGE(J51:J53)</f>
        <v>0</v>
      </c>
      <c r="M51" s="18"/>
      <c r="N51" s="18"/>
      <c r="O51" s="18"/>
      <c r="P51" s="18"/>
      <c r="Q51" s="49"/>
      <c r="R51" s="49"/>
      <c r="S51" s="49"/>
      <c r="T51" s="64"/>
      <c r="U51" s="65"/>
      <c r="V51" s="49"/>
      <c r="W51" s="64"/>
      <c r="X51" s="65"/>
      <c r="Y51" s="66"/>
      <c r="Z51" s="67"/>
      <c r="AA51" s="67"/>
      <c r="AB51" s="67"/>
      <c r="AC51" s="67"/>
      <c r="AD51" s="67"/>
      <c r="AE51" s="67"/>
      <c r="AF51" s="67"/>
      <c r="AG51" s="67"/>
      <c r="AH51" s="67"/>
      <c r="AI51" s="68"/>
      <c r="AJ51" s="68"/>
      <c r="AK51" s="68"/>
      <c r="AL51" s="68"/>
      <c r="AM51" s="68"/>
      <c r="AN51" s="68"/>
      <c r="AO51" s="68"/>
      <c r="AP51" s="68"/>
      <c r="AQ51" s="68"/>
      <c r="AR51" s="49"/>
      <c r="AS51" s="11"/>
      <c r="AT51" s="116"/>
      <c r="AU51" s="68"/>
      <c r="AV51" s="68"/>
      <c r="AW51" s="68"/>
      <c r="AX51" s="68"/>
      <c r="AY51" s="68"/>
      <c r="AZ51" s="68"/>
      <c r="BA51" s="68"/>
      <c r="BB51" s="68"/>
      <c r="BC51" s="68"/>
      <c r="BD51" s="68"/>
      <c r="BE51" s="9"/>
      <c r="BF51" s="10"/>
      <c r="BG51" s="11"/>
    </row>
    <row r="52" spans="1:59" ht="28.4" customHeight="1" x14ac:dyDescent="0.35">
      <c r="A52" s="137"/>
      <c r="B52" s="139"/>
      <c r="C52" s="141"/>
      <c r="D52" s="143"/>
      <c r="E52" s="12" t="s">
        <v>156</v>
      </c>
      <c r="F52" s="45"/>
      <c r="G52" s="46"/>
      <c r="H52" s="46"/>
      <c r="I52" s="42">
        <f t="shared" si="1"/>
        <v>0</v>
      </c>
      <c r="J52" s="43">
        <v>0</v>
      </c>
      <c r="K52" s="47"/>
      <c r="L52" s="132"/>
      <c r="M52" s="13"/>
      <c r="N52" s="13"/>
      <c r="O52" s="13"/>
      <c r="P52" s="13"/>
      <c r="Q52" s="50"/>
      <c r="R52" s="50"/>
      <c r="S52" s="50"/>
      <c r="T52" s="69"/>
      <c r="U52" s="61"/>
      <c r="V52" s="50"/>
      <c r="W52" s="69"/>
      <c r="X52" s="61"/>
      <c r="Y52" s="70"/>
      <c r="Z52" s="71"/>
      <c r="AA52" s="71"/>
      <c r="AB52" s="71"/>
      <c r="AC52" s="71"/>
      <c r="AD52" s="71"/>
      <c r="AE52" s="71"/>
      <c r="AF52" s="71"/>
      <c r="AG52" s="71"/>
      <c r="AH52" s="71"/>
      <c r="AI52" s="72"/>
      <c r="AJ52" s="72"/>
      <c r="AK52" s="72"/>
      <c r="AL52" s="72"/>
      <c r="AM52" s="72"/>
      <c r="AN52" s="72"/>
      <c r="AO52" s="72"/>
      <c r="AP52" s="72"/>
      <c r="AQ52" s="72"/>
      <c r="AR52" s="50"/>
      <c r="AS52" s="14"/>
      <c r="AT52" s="59"/>
      <c r="AU52" s="72"/>
      <c r="AV52" s="72"/>
      <c r="AW52" s="72"/>
      <c r="AX52" s="72"/>
      <c r="AY52" s="72"/>
      <c r="AZ52" s="72"/>
      <c r="BA52" s="72"/>
      <c r="BB52" s="72"/>
      <c r="BC52" s="72"/>
      <c r="BD52" s="72"/>
      <c r="BE52" s="15"/>
      <c r="BF52" s="16"/>
      <c r="BG52" s="14"/>
    </row>
    <row r="53" spans="1:59" ht="28.4" customHeight="1" x14ac:dyDescent="0.35">
      <c r="A53" s="137"/>
      <c r="B53" s="139"/>
      <c r="C53" s="141"/>
      <c r="D53" s="143"/>
      <c r="E53" s="12" t="s">
        <v>128</v>
      </c>
      <c r="F53" s="45"/>
      <c r="G53" s="46"/>
      <c r="H53" s="46"/>
      <c r="I53" s="42">
        <f t="shared" si="1"/>
        <v>0</v>
      </c>
      <c r="J53" s="43">
        <v>0</v>
      </c>
      <c r="K53" s="47"/>
      <c r="L53" s="133"/>
      <c r="M53" s="13"/>
      <c r="N53" s="13"/>
      <c r="O53" s="13"/>
      <c r="P53" s="13"/>
      <c r="Q53" s="50"/>
      <c r="R53" s="50"/>
      <c r="S53" s="50"/>
      <c r="T53" s="69"/>
      <c r="U53" s="61"/>
      <c r="V53" s="50"/>
      <c r="W53" s="69"/>
      <c r="X53" s="61"/>
      <c r="Y53" s="70"/>
      <c r="Z53" s="71"/>
      <c r="AA53" s="71"/>
      <c r="AB53" s="71"/>
      <c r="AC53" s="71"/>
      <c r="AD53" s="71"/>
      <c r="AE53" s="71"/>
      <c r="AF53" s="71"/>
      <c r="AG53" s="71"/>
      <c r="AH53" s="71"/>
      <c r="AI53" s="72"/>
      <c r="AJ53" s="72"/>
      <c r="AK53" s="72"/>
      <c r="AL53" s="72"/>
      <c r="AM53" s="72"/>
      <c r="AN53" s="72"/>
      <c r="AO53" s="72"/>
      <c r="AP53" s="72"/>
      <c r="AQ53" s="72"/>
      <c r="AR53" s="50"/>
      <c r="AS53" s="14"/>
      <c r="AT53" s="59"/>
      <c r="AU53" s="72"/>
      <c r="AV53" s="72"/>
      <c r="AW53" s="72"/>
      <c r="AX53" s="72"/>
      <c r="AY53" s="72"/>
      <c r="AZ53" s="72"/>
      <c r="BA53" s="72"/>
      <c r="BB53" s="72"/>
      <c r="BC53" s="72"/>
      <c r="BD53" s="72"/>
      <c r="BE53" s="15"/>
      <c r="BF53" s="16"/>
      <c r="BG53" s="14"/>
    </row>
    <row r="54" spans="1:59" ht="28.4" customHeight="1" x14ac:dyDescent="0.35">
      <c r="A54" s="136">
        <v>16</v>
      </c>
      <c r="B54" s="138"/>
      <c r="C54" s="140" t="s">
        <v>221</v>
      </c>
      <c r="D54" s="142"/>
      <c r="E54" s="8" t="s">
        <v>118</v>
      </c>
      <c r="F54" s="40"/>
      <c r="G54" s="41"/>
      <c r="H54" s="41"/>
      <c r="I54" s="42">
        <f t="shared" si="1"/>
        <v>0</v>
      </c>
      <c r="J54" s="43">
        <v>0</v>
      </c>
      <c r="K54" s="44"/>
      <c r="L54" s="131">
        <f>AVERAGE(J54:J56)</f>
        <v>0</v>
      </c>
      <c r="M54" s="18"/>
      <c r="N54" s="18"/>
      <c r="O54" s="18"/>
      <c r="P54" s="18"/>
      <c r="Q54" s="49"/>
      <c r="R54" s="49"/>
      <c r="S54" s="49"/>
      <c r="T54" s="64"/>
      <c r="U54" s="65"/>
      <c r="V54" s="49"/>
      <c r="W54" s="64"/>
      <c r="X54" s="65"/>
      <c r="Y54" s="66"/>
      <c r="Z54" s="67"/>
      <c r="AA54" s="67"/>
      <c r="AB54" s="67"/>
      <c r="AC54" s="67"/>
      <c r="AD54" s="67"/>
      <c r="AE54" s="67"/>
      <c r="AF54" s="67"/>
      <c r="AG54" s="67"/>
      <c r="AH54" s="67"/>
      <c r="AI54" s="68"/>
      <c r="AJ54" s="68"/>
      <c r="AK54" s="68"/>
      <c r="AL54" s="68"/>
      <c r="AM54" s="68"/>
      <c r="AN54" s="68"/>
      <c r="AO54" s="68"/>
      <c r="AP54" s="68"/>
      <c r="AQ54" s="68"/>
      <c r="AR54" s="49"/>
      <c r="AS54" s="11"/>
      <c r="AT54" s="116"/>
      <c r="AU54" s="68"/>
      <c r="AV54" s="68"/>
      <c r="AW54" s="68"/>
      <c r="AX54" s="68"/>
      <c r="AY54" s="68"/>
      <c r="AZ54" s="68"/>
      <c r="BA54" s="68"/>
      <c r="BB54" s="68"/>
      <c r="BC54" s="68"/>
      <c r="BD54" s="68"/>
      <c r="BE54" s="9"/>
      <c r="BF54" s="10"/>
      <c r="BG54" s="11"/>
    </row>
    <row r="55" spans="1:59" ht="28.4" customHeight="1" x14ac:dyDescent="0.35">
      <c r="A55" s="137"/>
      <c r="B55" s="139"/>
      <c r="C55" s="141"/>
      <c r="D55" s="143"/>
      <c r="E55" s="12" t="s">
        <v>156</v>
      </c>
      <c r="F55" s="45"/>
      <c r="G55" s="46"/>
      <c r="H55" s="46"/>
      <c r="I55" s="42">
        <f t="shared" si="1"/>
        <v>0</v>
      </c>
      <c r="J55" s="43">
        <v>0</v>
      </c>
      <c r="K55" s="47"/>
      <c r="L55" s="132"/>
      <c r="M55" s="13"/>
      <c r="N55" s="13"/>
      <c r="O55" s="13"/>
      <c r="P55" s="13"/>
      <c r="Q55" s="50"/>
      <c r="R55" s="50"/>
      <c r="S55" s="50"/>
      <c r="T55" s="69"/>
      <c r="U55" s="61"/>
      <c r="V55" s="50"/>
      <c r="W55" s="69"/>
      <c r="X55" s="61"/>
      <c r="Y55" s="70"/>
      <c r="Z55" s="71"/>
      <c r="AA55" s="71"/>
      <c r="AB55" s="71"/>
      <c r="AC55" s="71"/>
      <c r="AD55" s="71"/>
      <c r="AE55" s="71"/>
      <c r="AF55" s="71"/>
      <c r="AG55" s="71"/>
      <c r="AH55" s="71"/>
      <c r="AI55" s="72"/>
      <c r="AJ55" s="72"/>
      <c r="AK55" s="72"/>
      <c r="AL55" s="72"/>
      <c r="AM55" s="72"/>
      <c r="AN55" s="72"/>
      <c r="AO55" s="72"/>
      <c r="AP55" s="72"/>
      <c r="AQ55" s="72"/>
      <c r="AR55" s="50"/>
      <c r="AS55" s="14"/>
      <c r="AT55" s="59"/>
      <c r="AU55" s="72"/>
      <c r="AV55" s="72"/>
      <c r="AW55" s="72"/>
      <c r="AX55" s="72"/>
      <c r="AY55" s="72"/>
      <c r="AZ55" s="72"/>
      <c r="BA55" s="72"/>
      <c r="BB55" s="72"/>
      <c r="BC55" s="72"/>
      <c r="BD55" s="72"/>
      <c r="BE55" s="15"/>
      <c r="BF55" s="16"/>
      <c r="BG55" s="14"/>
    </row>
    <row r="56" spans="1:59" ht="28.4" customHeight="1" x14ac:dyDescent="0.35">
      <c r="A56" s="137"/>
      <c r="B56" s="139"/>
      <c r="C56" s="141"/>
      <c r="D56" s="143"/>
      <c r="E56" s="12" t="s">
        <v>128</v>
      </c>
      <c r="F56" s="45"/>
      <c r="G56" s="46"/>
      <c r="H56" s="46"/>
      <c r="I56" s="42">
        <f t="shared" si="1"/>
        <v>0</v>
      </c>
      <c r="J56" s="43">
        <v>0</v>
      </c>
      <c r="K56" s="47"/>
      <c r="L56" s="133"/>
      <c r="M56" s="13"/>
      <c r="N56" s="13"/>
      <c r="O56" s="13"/>
      <c r="P56" s="13"/>
      <c r="Q56" s="50"/>
      <c r="R56" s="50"/>
      <c r="S56" s="50"/>
      <c r="T56" s="69"/>
      <c r="U56" s="61"/>
      <c r="V56" s="50"/>
      <c r="W56" s="69"/>
      <c r="X56" s="61"/>
      <c r="Y56" s="70"/>
      <c r="Z56" s="71"/>
      <c r="AA56" s="71"/>
      <c r="AB56" s="71"/>
      <c r="AC56" s="71"/>
      <c r="AD56" s="71"/>
      <c r="AE56" s="71"/>
      <c r="AF56" s="71"/>
      <c r="AG56" s="71"/>
      <c r="AH56" s="71"/>
      <c r="AI56" s="72"/>
      <c r="AJ56" s="72"/>
      <c r="AK56" s="72"/>
      <c r="AL56" s="72"/>
      <c r="AM56" s="72"/>
      <c r="AN56" s="72"/>
      <c r="AO56" s="72"/>
      <c r="AP56" s="72"/>
      <c r="AQ56" s="72"/>
      <c r="AR56" s="50"/>
      <c r="AS56" s="14"/>
      <c r="AT56" s="59"/>
      <c r="AU56" s="72"/>
      <c r="AV56" s="72"/>
      <c r="AW56" s="72"/>
      <c r="AX56" s="72"/>
      <c r="AY56" s="72"/>
      <c r="AZ56" s="72"/>
      <c r="BA56" s="72"/>
      <c r="BB56" s="72"/>
      <c r="BC56" s="72"/>
      <c r="BD56" s="72"/>
      <c r="BE56" s="15"/>
      <c r="BF56" s="16"/>
      <c r="BG56" s="14"/>
    </row>
    <row r="57" spans="1:59" ht="28.4" customHeight="1" x14ac:dyDescent="0.35">
      <c r="A57" s="136">
        <v>17</v>
      </c>
      <c r="B57" s="138"/>
      <c r="C57" s="140" t="s">
        <v>222</v>
      </c>
      <c r="D57" s="142"/>
      <c r="E57" s="8" t="s">
        <v>118</v>
      </c>
      <c r="F57" s="40"/>
      <c r="G57" s="41"/>
      <c r="H57" s="41"/>
      <c r="I57" s="42">
        <f t="shared" si="1"/>
        <v>0</v>
      </c>
      <c r="J57" s="43">
        <v>0</v>
      </c>
      <c r="K57" s="44"/>
      <c r="L57" s="131">
        <f>AVERAGE(J57:J59)</f>
        <v>0</v>
      </c>
      <c r="M57" s="18"/>
      <c r="N57" s="18"/>
      <c r="O57" s="18"/>
      <c r="P57" s="18"/>
      <c r="Q57" s="49"/>
      <c r="R57" s="49"/>
      <c r="S57" s="49"/>
      <c r="T57" s="64"/>
      <c r="U57" s="65"/>
      <c r="V57" s="49"/>
      <c r="W57" s="64"/>
      <c r="X57" s="65"/>
      <c r="Y57" s="66"/>
      <c r="Z57" s="67"/>
      <c r="AA57" s="67"/>
      <c r="AB57" s="67"/>
      <c r="AC57" s="67"/>
      <c r="AD57" s="67"/>
      <c r="AE57" s="67"/>
      <c r="AF57" s="67"/>
      <c r="AG57" s="67"/>
      <c r="AH57" s="67"/>
      <c r="AI57" s="68"/>
      <c r="AJ57" s="68"/>
      <c r="AK57" s="68"/>
      <c r="AL57" s="68"/>
      <c r="AM57" s="68"/>
      <c r="AN57" s="68"/>
      <c r="AO57" s="68"/>
      <c r="AP57" s="68"/>
      <c r="AQ57" s="68"/>
      <c r="AR57" s="49"/>
      <c r="AS57" s="11"/>
      <c r="AT57" s="116"/>
      <c r="AU57" s="68"/>
      <c r="AV57" s="68"/>
      <c r="AW57" s="68"/>
      <c r="AX57" s="68"/>
      <c r="AY57" s="68"/>
      <c r="AZ57" s="68"/>
      <c r="BA57" s="68"/>
      <c r="BB57" s="68"/>
      <c r="BC57" s="68"/>
      <c r="BD57" s="68"/>
      <c r="BE57" s="9"/>
      <c r="BF57" s="10"/>
      <c r="BG57" s="11"/>
    </row>
    <row r="58" spans="1:59" ht="28.4" customHeight="1" x14ac:dyDescent="0.35">
      <c r="A58" s="137"/>
      <c r="B58" s="139"/>
      <c r="C58" s="141"/>
      <c r="D58" s="143"/>
      <c r="E58" s="12" t="s">
        <v>156</v>
      </c>
      <c r="F58" s="45"/>
      <c r="G58" s="46"/>
      <c r="H58" s="46"/>
      <c r="I58" s="42">
        <f t="shared" si="1"/>
        <v>0</v>
      </c>
      <c r="J58" s="43">
        <v>0</v>
      </c>
      <c r="K58" s="47"/>
      <c r="L58" s="132"/>
      <c r="M58" s="13"/>
      <c r="N58" s="13"/>
      <c r="O58" s="13"/>
      <c r="P58" s="13"/>
      <c r="Q58" s="50"/>
      <c r="R58" s="50"/>
      <c r="S58" s="50"/>
      <c r="T58" s="69"/>
      <c r="U58" s="61"/>
      <c r="V58" s="50"/>
      <c r="W58" s="69"/>
      <c r="X58" s="61"/>
      <c r="Y58" s="70"/>
      <c r="Z58" s="71"/>
      <c r="AA58" s="71"/>
      <c r="AB58" s="71"/>
      <c r="AC58" s="71"/>
      <c r="AD58" s="71"/>
      <c r="AE58" s="71"/>
      <c r="AF58" s="71"/>
      <c r="AG58" s="71"/>
      <c r="AH58" s="71"/>
      <c r="AI58" s="72"/>
      <c r="AJ58" s="72"/>
      <c r="AK58" s="72"/>
      <c r="AL58" s="72"/>
      <c r="AM58" s="72"/>
      <c r="AN58" s="72"/>
      <c r="AO58" s="72"/>
      <c r="AP58" s="72"/>
      <c r="AQ58" s="72"/>
      <c r="AR58" s="50"/>
      <c r="AS58" s="14"/>
      <c r="AT58" s="59"/>
      <c r="AU58" s="72"/>
      <c r="AV58" s="72"/>
      <c r="AW58" s="72"/>
      <c r="AX58" s="72"/>
      <c r="AY58" s="72"/>
      <c r="AZ58" s="72"/>
      <c r="BA58" s="72"/>
      <c r="BB58" s="72"/>
      <c r="BC58" s="72"/>
      <c r="BD58" s="72"/>
      <c r="BE58" s="15"/>
      <c r="BF58" s="16"/>
      <c r="BG58" s="14"/>
    </row>
    <row r="59" spans="1:59" ht="28.4" customHeight="1" x14ac:dyDescent="0.35">
      <c r="A59" s="137"/>
      <c r="B59" s="139"/>
      <c r="C59" s="141"/>
      <c r="D59" s="143"/>
      <c r="E59" s="12" t="s">
        <v>128</v>
      </c>
      <c r="F59" s="45"/>
      <c r="G59" s="46"/>
      <c r="H59" s="46"/>
      <c r="I59" s="42">
        <f t="shared" si="1"/>
        <v>0</v>
      </c>
      <c r="J59" s="43">
        <v>0</v>
      </c>
      <c r="K59" s="47"/>
      <c r="L59" s="133"/>
      <c r="M59" s="13"/>
      <c r="N59" s="13"/>
      <c r="O59" s="13"/>
      <c r="P59" s="13"/>
      <c r="Q59" s="50"/>
      <c r="R59" s="50"/>
      <c r="S59" s="50"/>
      <c r="T59" s="69"/>
      <c r="U59" s="61"/>
      <c r="V59" s="50"/>
      <c r="W59" s="69"/>
      <c r="X59" s="61"/>
      <c r="Y59" s="70"/>
      <c r="Z59" s="71"/>
      <c r="AA59" s="71"/>
      <c r="AB59" s="71"/>
      <c r="AC59" s="71"/>
      <c r="AD59" s="71"/>
      <c r="AE59" s="71"/>
      <c r="AF59" s="71"/>
      <c r="AG59" s="71"/>
      <c r="AH59" s="71"/>
      <c r="AI59" s="72"/>
      <c r="AJ59" s="72"/>
      <c r="AK59" s="72"/>
      <c r="AL59" s="72"/>
      <c r="AM59" s="72"/>
      <c r="AN59" s="72"/>
      <c r="AO59" s="72"/>
      <c r="AP59" s="72"/>
      <c r="AQ59" s="72"/>
      <c r="AR59" s="50"/>
      <c r="AS59" s="14"/>
      <c r="AT59" s="59"/>
      <c r="AU59" s="72"/>
      <c r="AV59" s="72"/>
      <c r="AW59" s="72"/>
      <c r="AX59" s="72"/>
      <c r="AY59" s="72"/>
      <c r="AZ59" s="72"/>
      <c r="BA59" s="72"/>
      <c r="BB59" s="72"/>
      <c r="BC59" s="72"/>
      <c r="BD59" s="72"/>
      <c r="BE59" s="15"/>
      <c r="BF59" s="16"/>
      <c r="BG59" s="14"/>
    </row>
    <row r="60" spans="1:59" ht="28.4" customHeight="1" x14ac:dyDescent="0.35">
      <c r="A60" s="136">
        <v>18</v>
      </c>
      <c r="B60" s="138"/>
      <c r="C60" s="140" t="s">
        <v>223</v>
      </c>
      <c r="D60" s="142"/>
      <c r="E60" s="8" t="s">
        <v>118</v>
      </c>
      <c r="F60" s="40"/>
      <c r="G60" s="41"/>
      <c r="H60" s="41"/>
      <c r="I60" s="42">
        <f t="shared" si="1"/>
        <v>0</v>
      </c>
      <c r="J60" s="43">
        <v>0</v>
      </c>
      <c r="K60" s="44"/>
      <c r="L60" s="131">
        <f>AVERAGE(J60:J62)</f>
        <v>0</v>
      </c>
      <c r="M60" s="18"/>
      <c r="N60" s="18"/>
      <c r="O60" s="18"/>
      <c r="P60" s="18"/>
      <c r="Q60" s="49"/>
      <c r="R60" s="49"/>
      <c r="S60" s="49"/>
      <c r="T60" s="64"/>
      <c r="U60" s="65"/>
      <c r="V60" s="49"/>
      <c r="W60" s="64"/>
      <c r="X60" s="65"/>
      <c r="Y60" s="66"/>
      <c r="Z60" s="67"/>
      <c r="AA60" s="67"/>
      <c r="AB60" s="67"/>
      <c r="AC60" s="67"/>
      <c r="AD60" s="67"/>
      <c r="AE60" s="67"/>
      <c r="AF60" s="67"/>
      <c r="AG60" s="67"/>
      <c r="AH60" s="67"/>
      <c r="AI60" s="68"/>
      <c r="AJ60" s="68"/>
      <c r="AK60" s="68"/>
      <c r="AL60" s="68"/>
      <c r="AM60" s="68"/>
      <c r="AN60" s="68"/>
      <c r="AO60" s="68"/>
      <c r="AP60" s="68"/>
      <c r="AQ60" s="68"/>
      <c r="AR60" s="49"/>
      <c r="AS60" s="11"/>
      <c r="AT60" s="116"/>
      <c r="AU60" s="68"/>
      <c r="AV60" s="68"/>
      <c r="AW60" s="68"/>
      <c r="AX60" s="68"/>
      <c r="AY60" s="68"/>
      <c r="AZ60" s="68"/>
      <c r="BA60" s="68"/>
      <c r="BB60" s="68"/>
      <c r="BC60" s="68"/>
      <c r="BD60" s="68"/>
      <c r="BE60" s="9"/>
      <c r="BF60" s="10"/>
      <c r="BG60" s="11"/>
    </row>
    <row r="61" spans="1:59" ht="28.4" customHeight="1" x14ac:dyDescent="0.35">
      <c r="A61" s="137"/>
      <c r="B61" s="139"/>
      <c r="C61" s="141"/>
      <c r="D61" s="143"/>
      <c r="E61" s="12" t="s">
        <v>156</v>
      </c>
      <c r="F61" s="45"/>
      <c r="G61" s="46"/>
      <c r="H61" s="46"/>
      <c r="I61" s="42">
        <f t="shared" si="1"/>
        <v>0</v>
      </c>
      <c r="J61" s="43">
        <v>0</v>
      </c>
      <c r="K61" s="47"/>
      <c r="L61" s="132"/>
      <c r="M61" s="13"/>
      <c r="N61" s="13"/>
      <c r="O61" s="13"/>
      <c r="P61" s="13"/>
      <c r="Q61" s="50"/>
      <c r="R61" s="50"/>
      <c r="S61" s="50"/>
      <c r="T61" s="69"/>
      <c r="U61" s="61"/>
      <c r="V61" s="50"/>
      <c r="W61" s="69"/>
      <c r="X61" s="61"/>
      <c r="Y61" s="70"/>
      <c r="Z61" s="71"/>
      <c r="AA61" s="71"/>
      <c r="AB61" s="71"/>
      <c r="AC61" s="71"/>
      <c r="AD61" s="71"/>
      <c r="AE61" s="71"/>
      <c r="AF61" s="71"/>
      <c r="AG61" s="71"/>
      <c r="AH61" s="71"/>
      <c r="AI61" s="72"/>
      <c r="AJ61" s="72"/>
      <c r="AK61" s="72"/>
      <c r="AL61" s="72"/>
      <c r="AM61" s="72"/>
      <c r="AN61" s="72"/>
      <c r="AO61" s="72"/>
      <c r="AP61" s="72"/>
      <c r="AQ61" s="72"/>
      <c r="AR61" s="50"/>
      <c r="AS61" s="14"/>
      <c r="AT61" s="59"/>
      <c r="AU61" s="72"/>
      <c r="AV61" s="72"/>
      <c r="AW61" s="72"/>
      <c r="AX61" s="72"/>
      <c r="AY61" s="72"/>
      <c r="AZ61" s="72"/>
      <c r="BA61" s="72"/>
      <c r="BB61" s="72"/>
      <c r="BC61" s="72"/>
      <c r="BD61" s="72"/>
      <c r="BE61" s="15"/>
      <c r="BF61" s="16"/>
      <c r="BG61" s="14"/>
    </row>
    <row r="62" spans="1:59" ht="0.75" customHeight="1" x14ac:dyDescent="0.35">
      <c r="A62" s="137"/>
      <c r="B62" s="139"/>
      <c r="C62" s="141"/>
      <c r="D62" s="143"/>
      <c r="E62" s="12" t="s">
        <v>128</v>
      </c>
      <c r="F62" s="45"/>
      <c r="G62" s="46"/>
      <c r="H62" s="46"/>
      <c r="I62" s="48">
        <f t="shared" si="1"/>
        <v>0</v>
      </c>
      <c r="J62" s="43">
        <v>0</v>
      </c>
      <c r="K62" s="47"/>
      <c r="L62" s="133"/>
      <c r="M62" s="13"/>
      <c r="N62" s="13"/>
      <c r="O62" s="13"/>
      <c r="P62" s="13"/>
      <c r="Q62" s="50"/>
      <c r="R62" s="50"/>
      <c r="S62" s="50"/>
      <c r="T62" s="69"/>
      <c r="U62" s="61"/>
      <c r="V62" s="50"/>
      <c r="W62" s="69"/>
      <c r="X62" s="61"/>
      <c r="Y62" s="70"/>
      <c r="Z62" s="71"/>
      <c r="AA62" s="71"/>
      <c r="AB62" s="71"/>
      <c r="AC62" s="71"/>
      <c r="AD62" s="71"/>
      <c r="AE62" s="71"/>
      <c r="AF62" s="71"/>
      <c r="AG62" s="71"/>
      <c r="AH62" s="71"/>
      <c r="AI62" s="72"/>
      <c r="AJ62" s="72"/>
      <c r="AK62" s="72"/>
      <c r="AL62" s="72"/>
      <c r="AM62" s="72"/>
      <c r="AN62" s="72"/>
      <c r="AO62" s="72"/>
      <c r="AP62" s="72"/>
      <c r="AQ62" s="72"/>
      <c r="AR62" s="50"/>
      <c r="AS62" s="14"/>
      <c r="AT62" s="59"/>
      <c r="AU62" s="72"/>
      <c r="AV62" s="72"/>
      <c r="AW62" s="72"/>
      <c r="AX62" s="72"/>
      <c r="AY62" s="72"/>
      <c r="AZ62" s="72"/>
      <c r="BA62" s="72"/>
      <c r="BB62" s="72"/>
      <c r="BC62" s="72"/>
      <c r="BD62" s="72"/>
      <c r="BE62" s="15"/>
      <c r="BF62" s="16"/>
      <c r="BG62" s="14"/>
    </row>
    <row r="63" spans="1:59" ht="30" customHeight="1" x14ac:dyDescent="0.35">
      <c r="A63" s="135" t="s">
        <v>224</v>
      </c>
      <c r="B63" s="135"/>
      <c r="C63" s="135"/>
      <c r="D63" s="135"/>
      <c r="E63" s="20" t="s">
        <v>225</v>
      </c>
      <c r="F63" s="21">
        <f>L11</f>
        <v>1</v>
      </c>
      <c r="G63" s="22"/>
      <c r="H63" s="22"/>
      <c r="I63" s="23"/>
      <c r="J63" s="24"/>
      <c r="K63" s="22"/>
      <c r="L63" s="22"/>
      <c r="M63" s="22"/>
      <c r="N63" s="22"/>
      <c r="O63" s="22"/>
      <c r="P63" s="22"/>
      <c r="Q63" s="22"/>
      <c r="R63" s="22"/>
      <c r="S63" s="22"/>
      <c r="T63" s="56"/>
      <c r="U63" s="56"/>
      <c r="V63" s="22"/>
      <c r="W63" s="56"/>
      <c r="X63" s="56"/>
      <c r="Y63" s="56"/>
      <c r="Z63" s="56"/>
      <c r="AA63" s="56"/>
      <c r="AB63" s="56"/>
      <c r="AC63" s="56"/>
      <c r="AD63" s="56"/>
      <c r="AE63" s="56"/>
      <c r="AF63" s="56"/>
      <c r="AG63" s="56"/>
      <c r="AH63" s="56"/>
      <c r="AI63" s="54"/>
      <c r="AJ63" s="54"/>
      <c r="AK63" s="54"/>
      <c r="AL63" s="54"/>
      <c r="AM63" s="54"/>
      <c r="AN63" s="54"/>
      <c r="AO63" s="54"/>
      <c r="AP63" s="54"/>
      <c r="AQ63" s="54"/>
      <c r="AR63" s="22"/>
      <c r="AS63" s="22"/>
      <c r="AT63" s="22"/>
      <c r="AU63" s="54"/>
      <c r="AV63" s="54"/>
      <c r="AW63" s="54"/>
      <c r="AX63" s="54"/>
      <c r="AY63" s="54"/>
      <c r="AZ63" s="54"/>
      <c r="BA63" s="54"/>
      <c r="BB63" s="54"/>
      <c r="BC63" s="54"/>
      <c r="BD63" s="54"/>
      <c r="BE63" s="25"/>
      <c r="BF63" s="25"/>
      <c r="BG63" s="25"/>
    </row>
    <row r="64" spans="1:59" x14ac:dyDescent="0.35">
      <c r="A64" s="26"/>
      <c r="B64" s="26"/>
      <c r="C64" s="27"/>
      <c r="D64" s="27"/>
      <c r="E64" s="20" t="s">
        <v>226</v>
      </c>
      <c r="F64" s="21">
        <f>L14</f>
        <v>1</v>
      </c>
      <c r="G64" s="22"/>
      <c r="H64" s="22"/>
      <c r="I64" s="23"/>
      <c r="J64" s="24"/>
      <c r="K64" s="22"/>
      <c r="L64" s="22"/>
      <c r="M64" s="22"/>
      <c r="N64" s="22"/>
      <c r="O64" s="22"/>
      <c r="P64" s="22"/>
      <c r="Q64" s="22"/>
      <c r="R64" s="22"/>
      <c r="S64" s="22"/>
      <c r="T64" s="56"/>
      <c r="V64" s="22"/>
      <c r="W64" s="56"/>
      <c r="Y64" s="56"/>
      <c r="Z64" s="56"/>
      <c r="AA64" s="56"/>
      <c r="AB64" s="56"/>
      <c r="AC64" s="56"/>
      <c r="AD64" s="56"/>
      <c r="AE64" s="56"/>
      <c r="AF64" s="56"/>
      <c r="AG64" s="56"/>
      <c r="AH64" s="56"/>
      <c r="AI64" s="54"/>
      <c r="AJ64" s="54"/>
      <c r="AK64" s="54"/>
      <c r="AL64" s="54"/>
      <c r="AM64" s="54"/>
      <c r="AN64" s="54"/>
      <c r="AO64" s="54"/>
      <c r="AP64" s="54"/>
      <c r="AQ64" s="54"/>
      <c r="AR64" s="22"/>
      <c r="AS64" s="22"/>
      <c r="AU64" s="54"/>
      <c r="AV64" s="54"/>
      <c r="AW64" s="54"/>
      <c r="AX64" s="54"/>
      <c r="AY64" s="54"/>
      <c r="AZ64" s="54"/>
      <c r="BA64" s="54"/>
      <c r="BB64" s="54"/>
      <c r="BC64" s="54"/>
      <c r="BD64" s="54"/>
      <c r="BE64" s="25"/>
      <c r="BF64" s="25"/>
      <c r="BG64" s="25"/>
    </row>
    <row r="65" spans="1:59" x14ac:dyDescent="0.35">
      <c r="A65" s="26"/>
      <c r="B65" s="26"/>
      <c r="C65" s="27"/>
      <c r="D65" s="27"/>
      <c r="E65" s="20" t="s">
        <v>227</v>
      </c>
      <c r="F65" s="21">
        <f>L17</f>
        <v>1</v>
      </c>
      <c r="G65" s="22"/>
      <c r="H65" s="22"/>
      <c r="I65" s="23"/>
      <c r="J65" s="24"/>
      <c r="K65" s="22"/>
      <c r="L65" s="22"/>
      <c r="M65" s="22"/>
      <c r="N65" s="22"/>
      <c r="O65" s="22"/>
      <c r="P65" s="22"/>
      <c r="Q65" s="22"/>
      <c r="R65" s="22"/>
      <c r="S65" s="22"/>
      <c r="T65" s="56"/>
      <c r="U65" s="56"/>
      <c r="V65" s="22"/>
      <c r="W65" s="56"/>
      <c r="X65" s="56"/>
      <c r="Y65" s="56"/>
      <c r="Z65" s="56"/>
      <c r="AA65" s="56"/>
      <c r="AB65" s="56"/>
      <c r="AC65" s="56"/>
      <c r="AD65" s="56"/>
      <c r="AE65" s="56"/>
      <c r="AF65" s="56"/>
      <c r="AG65" s="56"/>
      <c r="AH65" s="56"/>
      <c r="AI65" s="54"/>
      <c r="AJ65" s="54"/>
      <c r="AK65" s="54"/>
      <c r="AL65" s="54"/>
      <c r="AM65" s="54"/>
      <c r="AN65" s="54"/>
      <c r="AO65" s="54"/>
      <c r="AP65" s="54"/>
      <c r="AQ65" s="54"/>
      <c r="AR65" s="22"/>
      <c r="AS65" s="22"/>
      <c r="AT65" s="22"/>
      <c r="AU65" s="54"/>
      <c r="AV65" s="54"/>
      <c r="AW65" s="54"/>
      <c r="AX65" s="54"/>
      <c r="AY65" s="54"/>
      <c r="AZ65" s="54"/>
      <c r="BA65" s="54"/>
      <c r="BB65" s="54"/>
      <c r="BC65" s="54"/>
      <c r="BD65" s="54"/>
      <c r="BE65" s="25"/>
      <c r="BF65" s="25"/>
      <c r="BG65" s="25"/>
    </row>
    <row r="66" spans="1:59" x14ac:dyDescent="0.35">
      <c r="A66" s="26"/>
      <c r="B66" s="26"/>
      <c r="C66" s="27"/>
      <c r="D66" s="27"/>
      <c r="E66" s="20" t="s">
        <v>228</v>
      </c>
      <c r="F66" s="21">
        <f>L19</f>
        <v>1</v>
      </c>
      <c r="G66" s="22"/>
      <c r="H66" s="22"/>
      <c r="I66" s="23"/>
      <c r="J66" s="24"/>
      <c r="K66" s="22"/>
      <c r="L66" s="22"/>
      <c r="M66" s="22"/>
      <c r="N66" s="22"/>
      <c r="O66" s="22"/>
      <c r="P66" s="22"/>
      <c r="Q66" s="22"/>
      <c r="R66" s="22"/>
      <c r="S66" s="22"/>
      <c r="T66" s="56"/>
      <c r="U66" s="56"/>
      <c r="V66" s="22"/>
      <c r="W66" s="56"/>
      <c r="X66" s="56"/>
      <c r="Y66" s="56"/>
      <c r="Z66" s="56"/>
      <c r="AA66" s="56"/>
      <c r="AB66" s="56"/>
      <c r="AC66" s="56"/>
      <c r="AD66" s="56"/>
      <c r="AE66" s="56"/>
      <c r="AF66" s="56"/>
      <c r="AG66" s="56"/>
      <c r="AH66" s="56"/>
      <c r="AI66" s="54"/>
      <c r="AJ66" s="54"/>
      <c r="AK66" s="54"/>
      <c r="AL66" s="54"/>
      <c r="AM66" s="54"/>
      <c r="AN66" s="54"/>
      <c r="AO66" s="54"/>
      <c r="AP66" s="54"/>
      <c r="AQ66" s="54"/>
      <c r="AR66" s="22"/>
      <c r="AS66" s="22"/>
      <c r="AT66" s="22"/>
      <c r="AU66" s="54"/>
      <c r="AV66" s="54"/>
      <c r="AW66" s="54"/>
      <c r="AX66" s="54"/>
      <c r="AY66" s="54"/>
      <c r="AZ66" s="54"/>
      <c r="BA66" s="54"/>
      <c r="BB66" s="54"/>
      <c r="BC66" s="54"/>
      <c r="BD66" s="54"/>
      <c r="BE66" s="25"/>
      <c r="BF66" s="25"/>
      <c r="BG66" s="25"/>
    </row>
    <row r="67" spans="1:59" x14ac:dyDescent="0.35">
      <c r="A67" s="26"/>
      <c r="B67" s="26"/>
      <c r="C67" s="27"/>
      <c r="D67" s="27"/>
      <c r="E67" s="20" t="s">
        <v>229</v>
      </c>
      <c r="F67" s="21">
        <f>L21</f>
        <v>0.70000000000000007</v>
      </c>
      <c r="G67" s="22"/>
      <c r="H67" s="22"/>
      <c r="I67" s="23"/>
      <c r="J67" s="24"/>
      <c r="K67" s="22"/>
      <c r="L67" s="22"/>
      <c r="M67" s="22"/>
      <c r="N67" s="22"/>
      <c r="O67" s="22"/>
      <c r="P67" s="22"/>
      <c r="Q67" s="22"/>
      <c r="R67" s="22"/>
      <c r="S67" s="22"/>
      <c r="T67" s="56"/>
      <c r="U67" s="56"/>
      <c r="V67" s="22"/>
      <c r="W67" s="56"/>
      <c r="X67" s="56"/>
      <c r="Y67" s="56"/>
      <c r="Z67" s="56"/>
      <c r="AA67" s="56"/>
      <c r="AB67" s="56"/>
      <c r="AC67" s="56"/>
      <c r="AD67" s="56"/>
      <c r="AE67" s="56"/>
      <c r="AF67" s="56"/>
      <c r="AG67" s="56"/>
      <c r="AH67" s="56"/>
      <c r="AI67" s="54"/>
      <c r="AJ67" s="54"/>
      <c r="AK67" s="54"/>
      <c r="AL67" s="54"/>
      <c r="AM67" s="54"/>
      <c r="AN67" s="54"/>
      <c r="AO67" s="54"/>
      <c r="AP67" s="54"/>
      <c r="AQ67" s="54"/>
      <c r="AR67" s="22"/>
      <c r="AS67" s="22"/>
      <c r="AT67" s="22"/>
      <c r="AU67" s="54"/>
      <c r="AV67" s="54"/>
      <c r="AW67" s="54"/>
      <c r="AX67" s="54"/>
      <c r="AY67" s="54"/>
      <c r="AZ67" s="54"/>
      <c r="BA67" s="54"/>
      <c r="BB67" s="54"/>
      <c r="BC67" s="54"/>
      <c r="BD67" s="54"/>
      <c r="BE67" s="25"/>
      <c r="BF67" s="25"/>
      <c r="BG67" s="25"/>
    </row>
    <row r="68" spans="1:59" x14ac:dyDescent="0.35">
      <c r="A68" s="26"/>
      <c r="B68" s="26"/>
      <c r="C68" s="27"/>
      <c r="D68" s="27"/>
      <c r="E68" s="20" t="s">
        <v>230</v>
      </c>
      <c r="F68" s="21">
        <f>L24</f>
        <v>1</v>
      </c>
      <c r="G68" s="22"/>
      <c r="H68" s="22"/>
      <c r="I68" s="23"/>
      <c r="J68" s="24"/>
      <c r="K68" s="22"/>
      <c r="L68" s="22"/>
      <c r="M68" s="22"/>
      <c r="N68" s="22"/>
      <c r="O68" s="22"/>
      <c r="P68" s="22"/>
      <c r="Q68" s="22"/>
      <c r="R68" s="22"/>
      <c r="S68" s="22"/>
      <c r="T68" s="56"/>
      <c r="U68" s="56"/>
      <c r="V68" s="22"/>
      <c r="W68" s="56"/>
      <c r="X68" s="56"/>
      <c r="Y68" s="56"/>
      <c r="Z68" s="56"/>
      <c r="AA68" s="56"/>
      <c r="AB68" s="56"/>
      <c r="AC68" s="56"/>
      <c r="AD68" s="56"/>
      <c r="AE68" s="56"/>
      <c r="AF68" s="56"/>
      <c r="AG68" s="56"/>
      <c r="AH68" s="56"/>
      <c r="AI68" s="54"/>
      <c r="AJ68" s="54"/>
      <c r="AK68" s="54"/>
      <c r="AL68" s="54"/>
      <c r="AM68" s="54"/>
      <c r="AN68" s="54"/>
      <c r="AO68" s="54"/>
      <c r="AP68" s="54"/>
      <c r="AQ68" s="54"/>
      <c r="AR68" s="22"/>
      <c r="AS68" s="22"/>
      <c r="AT68" s="22"/>
      <c r="AU68" s="54"/>
      <c r="AV68" s="54"/>
      <c r="AW68" s="54"/>
      <c r="AX68" s="54"/>
      <c r="AY68" s="54"/>
      <c r="AZ68" s="54"/>
      <c r="BA68" s="54"/>
      <c r="BB68" s="54"/>
      <c r="BC68" s="54"/>
      <c r="BD68" s="54"/>
      <c r="BE68" s="25"/>
      <c r="BF68" s="25"/>
      <c r="BG68" s="25"/>
    </row>
    <row r="69" spans="1:59" x14ac:dyDescent="0.35">
      <c r="A69" s="26"/>
      <c r="B69" s="26"/>
      <c r="C69" s="27"/>
      <c r="D69" s="27"/>
      <c r="E69" s="20" t="s">
        <v>231</v>
      </c>
      <c r="F69" s="21">
        <f>L27</f>
        <v>1</v>
      </c>
      <c r="G69" s="22"/>
      <c r="H69" s="22"/>
      <c r="I69" s="23"/>
      <c r="J69" s="24"/>
      <c r="K69" s="22"/>
      <c r="L69" s="22"/>
      <c r="M69" s="22"/>
      <c r="N69" s="22"/>
      <c r="O69" s="22"/>
      <c r="P69" s="22"/>
      <c r="Q69" s="22"/>
      <c r="R69" s="22"/>
      <c r="S69" s="22"/>
      <c r="T69" s="56"/>
      <c r="U69" s="56"/>
      <c r="V69" s="22"/>
      <c r="W69" s="56"/>
      <c r="X69" s="56"/>
      <c r="Y69" s="56"/>
      <c r="Z69" s="56"/>
      <c r="AA69" s="56"/>
      <c r="AB69" s="56"/>
      <c r="AC69" s="56"/>
      <c r="AD69" s="56"/>
      <c r="AE69" s="56"/>
      <c r="AF69" s="56"/>
      <c r="AG69" s="56"/>
      <c r="AH69" s="56"/>
      <c r="AI69" s="54"/>
      <c r="AJ69" s="54"/>
      <c r="AK69" s="54"/>
      <c r="AL69" s="54"/>
      <c r="AM69" s="54"/>
      <c r="AN69" s="54"/>
      <c r="AO69" s="54"/>
      <c r="AP69" s="54"/>
      <c r="AQ69" s="54"/>
      <c r="AR69" s="22"/>
      <c r="AS69" s="22"/>
      <c r="AT69" s="22"/>
      <c r="AU69" s="54"/>
      <c r="AV69" s="54"/>
      <c r="AW69" s="54"/>
      <c r="AX69" s="54"/>
      <c r="AY69" s="54"/>
      <c r="AZ69" s="54"/>
      <c r="BA69" s="54"/>
      <c r="BB69" s="54"/>
      <c r="BC69" s="54"/>
      <c r="BD69" s="54"/>
      <c r="BE69" s="25"/>
      <c r="BF69" s="25"/>
      <c r="BG69" s="25"/>
    </row>
    <row r="70" spans="1:59" ht="15" customHeight="1" x14ac:dyDescent="0.35">
      <c r="A70" s="26"/>
      <c r="B70" s="26"/>
      <c r="C70" s="27"/>
      <c r="D70" s="27"/>
      <c r="E70" s="20" t="s">
        <v>232</v>
      </c>
      <c r="F70" s="21">
        <f>L30</f>
        <v>0</v>
      </c>
      <c r="G70" s="22"/>
      <c r="H70" s="22"/>
      <c r="I70" s="23"/>
      <c r="J70" s="24"/>
      <c r="K70" s="22"/>
      <c r="L70" s="22"/>
      <c r="M70" s="22"/>
      <c r="N70" s="22"/>
      <c r="O70" s="22"/>
      <c r="P70" s="22"/>
      <c r="Q70" s="22"/>
      <c r="R70" s="22"/>
      <c r="S70" s="22"/>
      <c r="T70" s="56"/>
      <c r="U70" s="56"/>
      <c r="V70" s="22"/>
      <c r="W70" s="56"/>
      <c r="X70" s="56"/>
      <c r="Y70" s="56"/>
      <c r="Z70" s="56"/>
      <c r="AA70" s="56"/>
      <c r="AB70" s="56"/>
      <c r="AC70" s="56"/>
      <c r="AD70" s="56"/>
      <c r="AE70" s="56"/>
      <c r="AF70" s="56"/>
      <c r="AG70" s="56"/>
      <c r="AH70" s="56"/>
      <c r="AI70" s="54"/>
      <c r="AJ70" s="54"/>
      <c r="AK70" s="54"/>
      <c r="AL70" s="54"/>
      <c r="AM70" s="54"/>
      <c r="AN70" s="54"/>
      <c r="AO70" s="54"/>
      <c r="AP70" s="54"/>
      <c r="AQ70" s="54"/>
      <c r="AR70" s="22"/>
      <c r="AS70" s="22"/>
      <c r="AT70" s="22"/>
      <c r="AU70" s="54"/>
      <c r="AV70" s="54"/>
      <c r="AW70" s="54"/>
      <c r="AX70" s="54"/>
      <c r="AY70" s="54"/>
      <c r="AZ70" s="54"/>
      <c r="BA70" s="54"/>
      <c r="BB70" s="54"/>
      <c r="BC70" s="54"/>
      <c r="BD70" s="54"/>
      <c r="BE70" s="25"/>
      <c r="BF70" s="25"/>
      <c r="BG70" s="25"/>
    </row>
    <row r="71" spans="1:59" ht="15" customHeight="1" x14ac:dyDescent="0.35">
      <c r="A71" s="26"/>
      <c r="B71" s="26"/>
      <c r="C71" s="27"/>
      <c r="D71" s="27"/>
      <c r="E71" s="20" t="s">
        <v>233</v>
      </c>
      <c r="F71" s="21">
        <f>L33</f>
        <v>0</v>
      </c>
      <c r="G71" s="22"/>
      <c r="H71" s="22"/>
      <c r="I71" s="23"/>
      <c r="J71" s="24"/>
      <c r="K71" s="22"/>
      <c r="L71" s="22"/>
      <c r="M71" s="22"/>
      <c r="N71" s="22"/>
      <c r="O71" s="22"/>
      <c r="P71" s="22"/>
      <c r="Q71" s="22"/>
      <c r="R71" s="22"/>
      <c r="S71" s="22"/>
      <c r="T71" s="56"/>
      <c r="U71" s="56"/>
      <c r="V71" s="22"/>
      <c r="W71" s="56"/>
      <c r="X71" s="56"/>
      <c r="Y71" s="56"/>
      <c r="Z71" s="56"/>
      <c r="AA71" s="56"/>
      <c r="AB71" s="56"/>
      <c r="AC71" s="56"/>
      <c r="AD71" s="56"/>
      <c r="AE71" s="56"/>
      <c r="AF71" s="56"/>
      <c r="AG71" s="56"/>
      <c r="AH71" s="56"/>
      <c r="AI71" s="54"/>
      <c r="AJ71" s="54"/>
      <c r="AK71" s="54"/>
      <c r="AL71" s="54"/>
      <c r="AM71" s="54"/>
      <c r="AN71" s="54"/>
      <c r="AO71" s="54"/>
      <c r="AP71" s="54"/>
      <c r="AQ71" s="54"/>
      <c r="AR71" s="22"/>
      <c r="AS71" s="22"/>
      <c r="AT71" s="22"/>
      <c r="AU71" s="54"/>
      <c r="AV71" s="54"/>
      <c r="AW71" s="54"/>
      <c r="AX71" s="54"/>
      <c r="AY71" s="54"/>
      <c r="AZ71" s="54"/>
      <c r="BA71" s="54"/>
      <c r="BB71" s="54"/>
      <c r="BC71" s="54"/>
      <c r="BD71" s="54"/>
      <c r="BE71" s="25"/>
      <c r="BF71" s="25"/>
      <c r="BG71" s="25"/>
    </row>
    <row r="72" spans="1:59" ht="15" customHeight="1" x14ac:dyDescent="0.35">
      <c r="A72" s="26"/>
      <c r="B72" s="26"/>
      <c r="C72" s="27"/>
      <c r="D72" s="27"/>
      <c r="E72" s="20" t="s">
        <v>234</v>
      </c>
      <c r="F72" s="21">
        <f>L36</f>
        <v>0</v>
      </c>
      <c r="G72" s="22"/>
      <c r="H72" s="22"/>
      <c r="I72" s="23"/>
      <c r="J72" s="24"/>
      <c r="K72" s="22"/>
      <c r="L72" s="22"/>
      <c r="M72" s="22"/>
      <c r="N72" s="22"/>
      <c r="O72" s="22"/>
      <c r="P72" s="22"/>
      <c r="Q72" s="22"/>
      <c r="R72" s="22"/>
      <c r="S72" s="22"/>
      <c r="T72" s="56"/>
      <c r="U72" s="56"/>
      <c r="V72" s="22"/>
      <c r="W72" s="56"/>
      <c r="X72" s="56"/>
      <c r="Y72" s="56"/>
      <c r="Z72" s="56"/>
      <c r="AA72" s="56"/>
      <c r="AB72" s="56"/>
      <c r="AC72" s="56"/>
      <c r="AD72" s="56"/>
      <c r="AE72" s="56"/>
      <c r="AF72" s="56"/>
      <c r="AG72" s="56"/>
      <c r="AH72" s="56"/>
      <c r="AI72" s="54"/>
      <c r="AJ72" s="54"/>
      <c r="AK72" s="54"/>
      <c r="AL72" s="54"/>
      <c r="AM72" s="54"/>
      <c r="AN72" s="54"/>
      <c r="AO72" s="54"/>
      <c r="AP72" s="54"/>
      <c r="AQ72" s="54"/>
      <c r="AR72" s="22"/>
      <c r="AS72" s="22"/>
      <c r="AT72" s="22"/>
      <c r="AU72" s="54"/>
      <c r="AV72" s="54"/>
      <c r="AW72" s="54"/>
      <c r="AX72" s="54"/>
      <c r="AY72" s="54"/>
      <c r="AZ72" s="54"/>
      <c r="BA72" s="54"/>
      <c r="BB72" s="54"/>
      <c r="BC72" s="54"/>
      <c r="BD72" s="54"/>
      <c r="BE72" s="25"/>
      <c r="BF72" s="25"/>
      <c r="BG72" s="25"/>
    </row>
    <row r="73" spans="1:59" ht="15" customHeight="1" x14ac:dyDescent="0.35">
      <c r="A73" s="26"/>
      <c r="B73" s="26"/>
      <c r="C73" s="27"/>
      <c r="D73" s="27"/>
      <c r="E73" s="20" t="s">
        <v>235</v>
      </c>
      <c r="F73" s="21">
        <f>L39</f>
        <v>0</v>
      </c>
      <c r="G73" s="22"/>
      <c r="H73" s="22"/>
      <c r="I73" s="23"/>
      <c r="J73" s="24"/>
      <c r="K73" s="22"/>
      <c r="L73" s="22"/>
      <c r="M73" s="22"/>
      <c r="N73" s="22"/>
      <c r="O73" s="22"/>
      <c r="P73" s="22"/>
      <c r="Q73" s="22"/>
      <c r="R73" s="22"/>
      <c r="S73" s="22"/>
      <c r="T73" s="56"/>
      <c r="U73" s="56"/>
      <c r="V73" s="22"/>
      <c r="W73" s="56"/>
      <c r="X73" s="56"/>
      <c r="Y73" s="56"/>
      <c r="Z73" s="56"/>
      <c r="AA73" s="56"/>
      <c r="AB73" s="56"/>
      <c r="AC73" s="56"/>
      <c r="AD73" s="56"/>
      <c r="AE73" s="56"/>
      <c r="AF73" s="56"/>
      <c r="AG73" s="56"/>
      <c r="AH73" s="56"/>
      <c r="AI73" s="54"/>
      <c r="AJ73" s="54"/>
      <c r="AK73" s="54"/>
      <c r="AL73" s="54"/>
      <c r="AM73" s="54"/>
      <c r="AN73" s="54"/>
      <c r="AO73" s="54"/>
      <c r="AP73" s="54"/>
      <c r="AQ73" s="54"/>
      <c r="AR73" s="22"/>
      <c r="AS73" s="22"/>
      <c r="AT73" s="22"/>
      <c r="AU73" s="54"/>
      <c r="AV73" s="54"/>
      <c r="AW73" s="54"/>
      <c r="AX73" s="54"/>
      <c r="AY73" s="54"/>
      <c r="AZ73" s="54"/>
      <c r="BA73" s="54"/>
      <c r="BB73" s="54"/>
      <c r="BC73" s="54"/>
      <c r="BD73" s="54"/>
      <c r="BE73" s="25"/>
      <c r="BF73" s="25"/>
      <c r="BG73" s="25"/>
    </row>
    <row r="74" spans="1:59" ht="15" customHeight="1" x14ac:dyDescent="0.35">
      <c r="A74" s="26"/>
      <c r="B74" s="26"/>
      <c r="C74" s="27"/>
      <c r="D74" s="27"/>
      <c r="E74" s="20" t="s">
        <v>236</v>
      </c>
      <c r="F74" s="21">
        <f>L42</f>
        <v>0</v>
      </c>
      <c r="G74" s="22"/>
      <c r="H74" s="22"/>
      <c r="I74" s="23"/>
      <c r="J74" s="24"/>
      <c r="K74" s="22"/>
      <c r="L74" s="22"/>
      <c r="M74" s="22"/>
      <c r="N74" s="22"/>
      <c r="O74" s="22"/>
      <c r="P74" s="22"/>
      <c r="Q74" s="22"/>
      <c r="R74" s="22"/>
      <c r="S74" s="22"/>
      <c r="T74" s="56"/>
      <c r="U74" s="56"/>
      <c r="V74" s="22"/>
      <c r="W74" s="56"/>
      <c r="X74" s="56"/>
      <c r="Y74" s="56"/>
      <c r="Z74" s="56"/>
      <c r="AA74" s="56"/>
      <c r="AB74" s="56"/>
      <c r="AC74" s="56"/>
      <c r="AD74" s="56"/>
      <c r="AE74" s="56"/>
      <c r="AF74" s="56"/>
      <c r="AG74" s="56"/>
      <c r="AH74" s="56"/>
      <c r="AI74" s="54"/>
      <c r="AJ74" s="54"/>
      <c r="AK74" s="54"/>
      <c r="AL74" s="54"/>
      <c r="AM74" s="54"/>
      <c r="AN74" s="54"/>
      <c r="AO74" s="54"/>
      <c r="AP74" s="54"/>
      <c r="AQ74" s="54"/>
      <c r="AR74" s="22"/>
      <c r="AS74" s="22"/>
      <c r="AT74" s="22"/>
      <c r="AU74" s="54"/>
      <c r="AV74" s="54"/>
      <c r="AW74" s="54"/>
      <c r="AX74" s="54"/>
      <c r="AY74" s="54"/>
      <c r="AZ74" s="54"/>
      <c r="BA74" s="54"/>
      <c r="BB74" s="54"/>
      <c r="BC74" s="54"/>
      <c r="BD74" s="54"/>
      <c r="BE74" s="25"/>
      <c r="BF74" s="25"/>
      <c r="BG74" s="25"/>
    </row>
    <row r="75" spans="1:59" ht="15" customHeight="1" x14ac:dyDescent="0.35">
      <c r="A75" s="26"/>
      <c r="B75" s="26"/>
      <c r="C75" s="27"/>
      <c r="D75" s="27"/>
      <c r="E75" s="20" t="s">
        <v>237</v>
      </c>
      <c r="F75" s="21">
        <f>L45</f>
        <v>0</v>
      </c>
      <c r="G75" s="22"/>
      <c r="H75" s="22"/>
      <c r="I75" s="23"/>
      <c r="J75" s="24"/>
      <c r="K75" s="22"/>
      <c r="L75" s="22"/>
      <c r="M75" s="22"/>
      <c r="N75" s="22"/>
      <c r="O75" s="22"/>
      <c r="P75" s="22"/>
      <c r="Q75" s="22"/>
      <c r="R75" s="22"/>
      <c r="S75" s="22"/>
      <c r="T75" s="56"/>
      <c r="U75" s="56"/>
      <c r="V75" s="22"/>
      <c r="W75" s="56"/>
      <c r="X75" s="56"/>
      <c r="Y75" s="56"/>
      <c r="Z75" s="56"/>
      <c r="AA75" s="56"/>
      <c r="AB75" s="56"/>
      <c r="AC75" s="56"/>
      <c r="AD75" s="56"/>
      <c r="AE75" s="56"/>
      <c r="AF75" s="56"/>
      <c r="AG75" s="56"/>
      <c r="AH75" s="56"/>
      <c r="AI75" s="54"/>
      <c r="AJ75" s="54"/>
      <c r="AK75" s="54"/>
      <c r="AL75" s="54"/>
      <c r="AM75" s="54"/>
      <c r="AN75" s="54"/>
      <c r="AO75" s="54"/>
      <c r="AP75" s="54"/>
      <c r="AQ75" s="54"/>
      <c r="AR75" s="22"/>
      <c r="AS75" s="22"/>
      <c r="AT75" s="22"/>
      <c r="AU75" s="54"/>
      <c r="AV75" s="54"/>
      <c r="AW75" s="54"/>
      <c r="AX75" s="54"/>
      <c r="AY75" s="54"/>
      <c r="AZ75" s="54"/>
      <c r="BA75" s="54"/>
      <c r="BB75" s="54"/>
      <c r="BC75" s="54"/>
      <c r="BD75" s="54"/>
      <c r="BE75" s="25"/>
      <c r="BF75" s="25"/>
      <c r="BG75" s="25"/>
    </row>
    <row r="76" spans="1:59" ht="15" customHeight="1" x14ac:dyDescent="0.35">
      <c r="A76" s="26"/>
      <c r="B76" s="26"/>
      <c r="C76" s="27"/>
      <c r="D76" s="27"/>
      <c r="E76" s="20" t="s">
        <v>238</v>
      </c>
      <c r="F76" s="21">
        <f>L48</f>
        <v>0</v>
      </c>
      <c r="G76" s="22"/>
      <c r="H76" s="22"/>
      <c r="I76" s="23"/>
      <c r="J76" s="24"/>
      <c r="K76" s="22"/>
      <c r="L76" s="22"/>
      <c r="M76" s="22"/>
      <c r="N76" s="22"/>
      <c r="O76" s="22"/>
      <c r="P76" s="22"/>
      <c r="Q76" s="22"/>
      <c r="R76" s="22"/>
      <c r="S76" s="22"/>
      <c r="T76" s="56"/>
      <c r="U76" s="56"/>
      <c r="V76" s="22"/>
      <c r="W76" s="56"/>
      <c r="X76" s="56"/>
      <c r="Y76" s="56"/>
      <c r="Z76" s="56"/>
      <c r="AA76" s="56"/>
      <c r="AB76" s="56"/>
      <c r="AC76" s="56"/>
      <c r="AD76" s="56"/>
      <c r="AE76" s="56"/>
      <c r="AF76" s="56"/>
      <c r="AG76" s="56"/>
      <c r="AH76" s="56"/>
      <c r="AI76" s="54"/>
      <c r="AJ76" s="54"/>
      <c r="AK76" s="54"/>
      <c r="AL76" s="54"/>
      <c r="AM76" s="54"/>
      <c r="AN76" s="54"/>
      <c r="AO76" s="54"/>
      <c r="AP76" s="54"/>
      <c r="AQ76" s="54"/>
      <c r="AR76" s="22"/>
      <c r="AS76" s="22"/>
      <c r="AT76" s="22"/>
      <c r="AU76" s="54"/>
      <c r="AV76" s="54"/>
      <c r="AW76" s="54"/>
      <c r="AX76" s="54"/>
      <c r="AY76" s="54"/>
      <c r="AZ76" s="54"/>
      <c r="BA76" s="54"/>
      <c r="BB76" s="54"/>
      <c r="BC76" s="54"/>
      <c r="BD76" s="54"/>
      <c r="BE76" s="25"/>
      <c r="BF76" s="25"/>
      <c r="BG76" s="25"/>
    </row>
    <row r="77" spans="1:59" ht="15" customHeight="1" x14ac:dyDescent="0.35">
      <c r="A77" s="26"/>
      <c r="B77" s="26"/>
      <c r="C77" s="27"/>
      <c r="D77" s="27"/>
      <c r="E77" s="20" t="s">
        <v>239</v>
      </c>
      <c r="F77" s="21">
        <f>L51</f>
        <v>0</v>
      </c>
      <c r="G77" s="22"/>
      <c r="H77" s="22"/>
      <c r="I77" s="23"/>
      <c r="J77" s="24"/>
      <c r="K77" s="22"/>
      <c r="L77" s="22"/>
      <c r="M77" s="22"/>
      <c r="N77" s="22"/>
      <c r="O77" s="22"/>
      <c r="P77" s="22"/>
      <c r="Q77" s="22"/>
      <c r="R77" s="22"/>
      <c r="S77" s="22"/>
      <c r="T77" s="56"/>
      <c r="U77" s="56"/>
      <c r="V77" s="22"/>
      <c r="W77" s="56"/>
      <c r="X77" s="56"/>
      <c r="Y77" s="56"/>
      <c r="Z77" s="56"/>
      <c r="AA77" s="56"/>
      <c r="AB77" s="56"/>
      <c r="AC77" s="56"/>
      <c r="AD77" s="56"/>
      <c r="AE77" s="56"/>
      <c r="AF77" s="56"/>
      <c r="AG77" s="56"/>
      <c r="AH77" s="56"/>
      <c r="AI77" s="54"/>
      <c r="AJ77" s="54"/>
      <c r="AK77" s="54"/>
      <c r="AL77" s="54"/>
      <c r="AM77" s="54"/>
      <c r="AN77" s="54"/>
      <c r="AO77" s="54"/>
      <c r="AP77" s="54"/>
      <c r="AQ77" s="54"/>
      <c r="AR77" s="22"/>
      <c r="AS77" s="22"/>
      <c r="AT77" s="22"/>
      <c r="AU77" s="54"/>
      <c r="AV77" s="54"/>
      <c r="AW77" s="54"/>
      <c r="AX77" s="54"/>
      <c r="AY77" s="54"/>
      <c r="AZ77" s="54"/>
      <c r="BA77" s="54"/>
      <c r="BB77" s="54"/>
      <c r="BC77" s="54"/>
      <c r="BD77" s="54"/>
      <c r="BE77" s="25"/>
      <c r="BF77" s="25"/>
      <c r="BG77" s="25"/>
    </row>
    <row r="78" spans="1:59" ht="15" customHeight="1" x14ac:dyDescent="0.35">
      <c r="A78" s="26"/>
      <c r="B78" s="26"/>
      <c r="C78" s="27"/>
      <c r="D78" s="27"/>
      <c r="E78" s="20" t="s">
        <v>240</v>
      </c>
      <c r="F78" s="21">
        <f>L54</f>
        <v>0</v>
      </c>
      <c r="G78" s="22"/>
      <c r="H78" s="22"/>
      <c r="I78" s="23"/>
      <c r="J78" s="24"/>
      <c r="K78" s="22"/>
      <c r="L78" s="22"/>
      <c r="M78" s="22"/>
      <c r="N78" s="22"/>
      <c r="O78" s="22"/>
      <c r="P78" s="22"/>
      <c r="Q78" s="22"/>
      <c r="R78" s="22"/>
      <c r="S78" s="22"/>
      <c r="T78" s="56"/>
      <c r="U78" s="56"/>
      <c r="V78" s="22"/>
      <c r="W78" s="56"/>
      <c r="X78" s="56"/>
      <c r="Y78" s="56"/>
      <c r="Z78" s="56"/>
      <c r="AA78" s="56"/>
      <c r="AB78" s="56"/>
      <c r="AC78" s="56"/>
      <c r="AD78" s="56"/>
      <c r="AE78" s="56"/>
      <c r="AF78" s="56"/>
      <c r="AG78" s="56"/>
      <c r="AH78" s="56"/>
      <c r="AI78" s="54"/>
      <c r="AJ78" s="54"/>
      <c r="AK78" s="54"/>
      <c r="AL78" s="54"/>
      <c r="AM78" s="54"/>
      <c r="AN78" s="54"/>
      <c r="AO78" s="54"/>
      <c r="AP78" s="54"/>
      <c r="AQ78" s="54"/>
      <c r="AR78" s="22"/>
      <c r="AS78" s="22"/>
      <c r="AT78" s="22"/>
      <c r="AU78" s="54"/>
      <c r="AV78" s="54"/>
      <c r="AW78" s="54"/>
      <c r="AX78" s="54"/>
      <c r="AY78" s="54"/>
      <c r="AZ78" s="54"/>
      <c r="BA78" s="54"/>
      <c r="BB78" s="54"/>
      <c r="BC78" s="54"/>
      <c r="BD78" s="54"/>
      <c r="BE78" s="25"/>
      <c r="BF78" s="25"/>
      <c r="BG78" s="25"/>
    </row>
    <row r="79" spans="1:59" ht="15" customHeight="1" x14ac:dyDescent="0.35">
      <c r="A79" s="26"/>
      <c r="B79" s="26"/>
      <c r="C79" s="27"/>
      <c r="D79" s="27"/>
      <c r="E79" s="20" t="s">
        <v>241</v>
      </c>
      <c r="F79" s="21">
        <f>L57</f>
        <v>0</v>
      </c>
      <c r="G79" s="22"/>
      <c r="H79" s="22"/>
      <c r="I79" s="23"/>
      <c r="J79" s="24"/>
      <c r="K79" s="22"/>
      <c r="L79" s="22"/>
      <c r="M79" s="22"/>
      <c r="N79" s="22"/>
      <c r="O79" s="22"/>
      <c r="P79" s="22"/>
      <c r="Q79" s="22"/>
      <c r="R79" s="22"/>
      <c r="S79" s="22"/>
      <c r="T79" s="56"/>
      <c r="U79" s="56"/>
      <c r="V79" s="22"/>
      <c r="W79" s="56"/>
      <c r="X79" s="56"/>
      <c r="Y79" s="56"/>
      <c r="Z79" s="56"/>
      <c r="AA79" s="56"/>
      <c r="AB79" s="56"/>
      <c r="AC79" s="56"/>
      <c r="AD79" s="56"/>
      <c r="AE79" s="56"/>
      <c r="AF79" s="56"/>
      <c r="AG79" s="56"/>
      <c r="AH79" s="56"/>
      <c r="AI79" s="54"/>
      <c r="AJ79" s="54"/>
      <c r="AK79" s="54"/>
      <c r="AL79" s="54"/>
      <c r="AM79" s="54"/>
      <c r="AN79" s="54"/>
      <c r="AO79" s="54"/>
      <c r="AP79" s="54"/>
      <c r="AQ79" s="54"/>
      <c r="AR79" s="22"/>
      <c r="AS79" s="22"/>
      <c r="AT79" s="22"/>
      <c r="AU79" s="54"/>
      <c r="AV79" s="54"/>
      <c r="AW79" s="54"/>
      <c r="AX79" s="54"/>
      <c r="AY79" s="54"/>
      <c r="AZ79" s="54"/>
      <c r="BA79" s="54"/>
      <c r="BB79" s="54"/>
      <c r="BC79" s="54"/>
      <c r="BD79" s="54"/>
      <c r="BE79" s="25"/>
      <c r="BF79" s="25"/>
      <c r="BG79" s="25"/>
    </row>
    <row r="80" spans="1:59" ht="15" customHeight="1" x14ac:dyDescent="0.35">
      <c r="A80" s="26"/>
      <c r="B80" s="26"/>
      <c r="C80" s="27"/>
      <c r="D80" s="27"/>
      <c r="E80" s="20" t="s">
        <v>242</v>
      </c>
      <c r="F80" s="21">
        <f>L60</f>
        <v>0</v>
      </c>
      <c r="G80" s="22"/>
      <c r="H80" s="22"/>
      <c r="I80" s="23"/>
      <c r="J80" s="24"/>
      <c r="K80" s="22"/>
      <c r="L80" s="22"/>
      <c r="M80" s="22"/>
      <c r="N80" s="22"/>
      <c r="O80" s="22"/>
      <c r="P80" s="22"/>
      <c r="Q80" s="22"/>
      <c r="R80" s="22"/>
      <c r="S80" s="22"/>
      <c r="T80" s="56"/>
      <c r="U80" s="56"/>
      <c r="V80" s="22"/>
      <c r="W80" s="56"/>
      <c r="X80" s="56"/>
      <c r="Y80" s="56"/>
      <c r="Z80" s="56"/>
      <c r="AA80" s="56"/>
      <c r="AB80" s="56"/>
      <c r="AC80" s="56"/>
      <c r="AD80" s="56"/>
      <c r="AE80" s="56"/>
      <c r="AF80" s="56"/>
      <c r="AG80" s="56"/>
      <c r="AH80" s="56"/>
      <c r="AI80" s="54"/>
      <c r="AJ80" s="54"/>
      <c r="AK80" s="54"/>
      <c r="AL80" s="54"/>
      <c r="AM80" s="54"/>
      <c r="AN80" s="54"/>
      <c r="AO80" s="54"/>
      <c r="AP80" s="54"/>
      <c r="AQ80" s="54"/>
      <c r="AR80" s="22"/>
      <c r="AS80" s="22"/>
      <c r="AT80" s="22"/>
      <c r="AU80" s="54"/>
      <c r="AV80" s="54"/>
      <c r="AW80" s="54"/>
      <c r="AX80" s="54"/>
      <c r="AY80" s="54"/>
      <c r="AZ80" s="54"/>
      <c r="BA80" s="54"/>
      <c r="BB80" s="54"/>
      <c r="BC80" s="54"/>
      <c r="BD80" s="54"/>
      <c r="BE80" s="25"/>
      <c r="BF80" s="25"/>
      <c r="BG80" s="25"/>
    </row>
    <row r="81" spans="1:59" x14ac:dyDescent="0.35">
      <c r="A81" s="26"/>
      <c r="B81" s="26"/>
      <c r="C81" s="27"/>
      <c r="D81" s="27"/>
      <c r="E81" s="28"/>
      <c r="F81" s="29"/>
      <c r="G81" s="22"/>
      <c r="H81" s="22"/>
      <c r="I81" s="24"/>
      <c r="J81" s="24"/>
      <c r="K81" s="22"/>
      <c r="L81" s="22"/>
      <c r="M81" s="22"/>
      <c r="N81" s="22"/>
      <c r="O81" s="22"/>
      <c r="P81" s="22"/>
      <c r="Q81" s="22"/>
      <c r="R81" s="22"/>
      <c r="S81" s="22"/>
      <c r="T81" s="56"/>
      <c r="U81" s="56"/>
      <c r="V81" s="22"/>
      <c r="W81" s="56"/>
      <c r="X81" s="56"/>
      <c r="Y81" s="56"/>
      <c r="Z81" s="56"/>
      <c r="AA81" s="56"/>
      <c r="AB81" s="56"/>
      <c r="AC81" s="56"/>
      <c r="AD81" s="56"/>
      <c r="AE81" s="56"/>
      <c r="AF81" s="56"/>
      <c r="AG81" s="56"/>
      <c r="AH81" s="56"/>
      <c r="AI81" s="54"/>
      <c r="AJ81" s="54"/>
      <c r="AK81" s="54"/>
      <c r="AL81" s="54"/>
      <c r="AM81" s="54"/>
      <c r="AN81" s="54"/>
      <c r="AO81" s="54"/>
      <c r="AP81" s="54"/>
      <c r="AQ81" s="54"/>
      <c r="AR81" s="22"/>
      <c r="AS81" s="22"/>
      <c r="AT81" s="22"/>
      <c r="AU81" s="54"/>
      <c r="AV81" s="54"/>
      <c r="AW81" s="54"/>
      <c r="AX81" s="54"/>
      <c r="AY81" s="54"/>
      <c r="AZ81" s="54"/>
      <c r="BA81" s="54"/>
      <c r="BB81" s="54"/>
      <c r="BC81" s="54"/>
      <c r="BD81" s="54"/>
      <c r="BE81" s="25"/>
      <c r="BF81" s="25"/>
      <c r="BG81" s="25"/>
    </row>
    <row r="82" spans="1:59" ht="23.25" customHeight="1" x14ac:dyDescent="0.35">
      <c r="A82" s="135" t="s">
        <v>243</v>
      </c>
      <c r="B82" s="135"/>
      <c r="C82" s="135"/>
      <c r="D82" s="135"/>
      <c r="E82" s="30">
        <f>AVERAGE(F63:F69)</f>
        <v>0.95714285714285718</v>
      </c>
      <c r="F82" s="28" t="s">
        <v>244</v>
      </c>
      <c r="G82" s="22"/>
      <c r="H82" s="22"/>
      <c r="I82" s="24"/>
      <c r="J82" s="24"/>
      <c r="K82" s="22"/>
      <c r="L82" s="22"/>
      <c r="M82" s="22"/>
      <c r="N82" s="22"/>
      <c r="O82" s="22"/>
      <c r="P82" s="22"/>
      <c r="Q82" s="22"/>
      <c r="R82" s="22"/>
      <c r="S82" s="22"/>
      <c r="T82" s="56"/>
      <c r="U82" s="56"/>
      <c r="V82" s="22"/>
      <c r="W82" s="56"/>
      <c r="X82" s="56"/>
      <c r="Y82" s="56"/>
      <c r="Z82" s="56"/>
      <c r="AA82" s="56"/>
      <c r="AB82" s="56"/>
      <c r="AC82" s="56"/>
      <c r="AD82" s="56"/>
      <c r="AE82" s="56"/>
      <c r="AF82" s="56"/>
      <c r="AG82" s="56"/>
      <c r="AH82" s="56"/>
      <c r="AI82" s="54"/>
      <c r="AJ82" s="54"/>
      <c r="AK82" s="54"/>
      <c r="AL82" s="54"/>
      <c r="AM82" s="54"/>
      <c r="AN82" s="54"/>
      <c r="AO82" s="54"/>
      <c r="AP82" s="54"/>
      <c r="AQ82" s="54"/>
      <c r="AR82" s="22"/>
      <c r="AS82" s="22"/>
      <c r="AT82" s="22"/>
      <c r="AU82" s="54"/>
      <c r="AV82" s="54"/>
      <c r="AW82" s="54"/>
      <c r="AX82" s="54"/>
      <c r="AY82" s="54"/>
      <c r="AZ82" s="54"/>
      <c r="BA82" s="54"/>
      <c r="BB82" s="54"/>
      <c r="BC82" s="54"/>
      <c r="BD82" s="54"/>
      <c r="BE82" s="25"/>
      <c r="BF82" s="25"/>
      <c r="BG82" s="25"/>
    </row>
  </sheetData>
  <mergeCells count="166">
    <mergeCell ref="BG9:BG10"/>
    <mergeCell ref="Y9:Y10"/>
    <mergeCell ref="Z9:Z10"/>
    <mergeCell ref="BE9:BE10"/>
    <mergeCell ref="A3:B3"/>
    <mergeCell ref="C3:I3"/>
    <mergeCell ref="K3:BG3"/>
    <mergeCell ref="A4:B4"/>
    <mergeCell ref="C4:I4"/>
    <mergeCell ref="J4:K4"/>
    <mergeCell ref="L4:BG4"/>
    <mergeCell ref="BE8:BG8"/>
    <mergeCell ref="A5:B5"/>
    <mergeCell ref="C5:I5"/>
    <mergeCell ref="J5:K5"/>
    <mergeCell ref="L5:BG5"/>
    <mergeCell ref="A6:B6"/>
    <mergeCell ref="A7:B7"/>
    <mergeCell ref="C7:BG7"/>
    <mergeCell ref="AU8:AV8"/>
    <mergeCell ref="AY8:AZ8"/>
    <mergeCell ref="BA8:BB8"/>
    <mergeCell ref="BF9:BF10"/>
    <mergeCell ref="T9:T10"/>
    <mergeCell ref="AW9:AW10"/>
    <mergeCell ref="AX9:AX10"/>
    <mergeCell ref="AK9:AK10"/>
    <mergeCell ref="AL9:AL10"/>
    <mergeCell ref="AY9:AY10"/>
    <mergeCell ref="AZ9:AZ10"/>
    <mergeCell ref="BA9:BA10"/>
    <mergeCell ref="BB9:BB10"/>
    <mergeCell ref="Q9:Q10"/>
    <mergeCell ref="R9:R10"/>
    <mergeCell ref="AA9:AA10"/>
    <mergeCell ref="AB9:AB10"/>
    <mergeCell ref="AE9:AE10"/>
    <mergeCell ref="V8:V10"/>
    <mergeCell ref="W8:W10"/>
    <mergeCell ref="AU9:AU10"/>
    <mergeCell ref="AV9:AV10"/>
    <mergeCell ref="X8:X10"/>
    <mergeCell ref="AO8:AO10"/>
    <mergeCell ref="AP8:AP10"/>
    <mergeCell ref="AQ8:AQ10"/>
    <mergeCell ref="A11:A16"/>
    <mergeCell ref="B11:B16"/>
    <mergeCell ref="C11:C13"/>
    <mergeCell ref="D11:D13"/>
    <mergeCell ref="L11:L13"/>
    <mergeCell ref="C14:C16"/>
    <mergeCell ref="D14:D16"/>
    <mergeCell ref="L14:L16"/>
    <mergeCell ref="U9:U10"/>
    <mergeCell ref="S9:S10"/>
    <mergeCell ref="C8:C10"/>
    <mergeCell ref="D8:D10"/>
    <mergeCell ref="E8:E10"/>
    <mergeCell ref="F8:F10"/>
    <mergeCell ref="G8:H9"/>
    <mergeCell ref="I8:I10"/>
    <mergeCell ref="J8:J10"/>
    <mergeCell ref="K8:K10"/>
    <mergeCell ref="L8:L10"/>
    <mergeCell ref="P9:P10"/>
    <mergeCell ref="A9:A10"/>
    <mergeCell ref="B9:B10"/>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A51:A53"/>
    <mergeCell ref="B51:B53"/>
    <mergeCell ref="C51:C53"/>
    <mergeCell ref="D51:D53"/>
    <mergeCell ref="L51:L53"/>
    <mergeCell ref="A54:A56"/>
    <mergeCell ref="B54:B56"/>
    <mergeCell ref="C54:C56"/>
    <mergeCell ref="D54:D56"/>
    <mergeCell ref="L54:L56"/>
    <mergeCell ref="A63:D63"/>
    <mergeCell ref="A82:D82"/>
    <mergeCell ref="A57:A59"/>
    <mergeCell ref="B57:B59"/>
    <mergeCell ref="C57:C59"/>
    <mergeCell ref="D57:D59"/>
    <mergeCell ref="L57:L59"/>
    <mergeCell ref="A60:A62"/>
    <mergeCell ref="B60:B62"/>
    <mergeCell ref="C60:C62"/>
    <mergeCell ref="D60:D62"/>
    <mergeCell ref="L60:L62"/>
    <mergeCell ref="L48:L50"/>
    <mergeCell ref="L45:L47"/>
    <mergeCell ref="L42:L44"/>
    <mergeCell ref="L39:L41"/>
    <mergeCell ref="L36:L38"/>
    <mergeCell ref="L33:L35"/>
    <mergeCell ref="L30:L32"/>
    <mergeCell ref="L27:L29"/>
    <mergeCell ref="L24:L26"/>
    <mergeCell ref="BC8:BD8"/>
    <mergeCell ref="BC9:BC10"/>
    <mergeCell ref="BD9:BD10"/>
    <mergeCell ref="L21:L23"/>
    <mergeCell ref="L17:L18"/>
    <mergeCell ref="L19:L20"/>
    <mergeCell ref="AR8:AR10"/>
    <mergeCell ref="AS8:AS10"/>
    <mergeCell ref="AT8:AT10"/>
    <mergeCell ref="M8:M10"/>
    <mergeCell ref="N8:N10"/>
    <mergeCell ref="O8:O10"/>
    <mergeCell ref="AM8:AN8"/>
    <mergeCell ref="AM9:AM10"/>
    <mergeCell ref="AN9:AN10"/>
    <mergeCell ref="AM22:AM23"/>
    <mergeCell ref="AF9:AF10"/>
    <mergeCell ref="AG9:AG10"/>
    <mergeCell ref="AH9:AH10"/>
    <mergeCell ref="AI9:AI10"/>
    <mergeCell ref="AJ9:AJ10"/>
    <mergeCell ref="AC9:AC10"/>
    <mergeCell ref="AD9:AD10"/>
    <mergeCell ref="AW8:AX8"/>
  </mergeCells>
  <phoneticPr fontId="19" type="noConversion"/>
  <conditionalFormatting sqref="L11:L62">
    <cfRule type="cellIs" dxfId="1" priority="1" operator="greaterThan">
      <formula>1</formula>
    </cfRule>
  </conditionalFormatting>
  <conditionalFormatting sqref="L17:L20">
    <cfRule type="cellIs" dxfId="0" priority="2"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6"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4467D29DA4994FBA4C10D58DBE2139" ma:contentTypeVersion="4" ma:contentTypeDescription="Crear nuevo documento." ma:contentTypeScope="" ma:versionID="c25dd29b917e68bb01866f4162e4d57a">
  <xsd:schema xmlns:xsd="http://www.w3.org/2001/XMLSchema" xmlns:xs="http://www.w3.org/2001/XMLSchema" xmlns:p="http://schemas.microsoft.com/office/2006/metadata/properties" xmlns:ns2="f6e2b01e-f8f3-41ee-ab02-537279f08c62" targetNamespace="http://schemas.microsoft.com/office/2006/metadata/properties" ma:root="true" ma:fieldsID="9fd8d7c70e31a4577337085a835edfab" ns2:_="">
    <xsd:import namespace="f6e2b01e-f8f3-41ee-ab02-537279f08c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2b01e-f8f3-41ee-ab02-537279f08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E5FA28-5731-43A2-B360-B558229E2A38}">
  <ds:schemaRefs>
    <ds:schemaRef ds:uri="http://schemas.microsoft.com/sharepoint/v3/contenttype/forms"/>
  </ds:schemaRefs>
</ds:datastoreItem>
</file>

<file path=customXml/itemProps2.xml><?xml version="1.0" encoding="utf-8"?>
<ds:datastoreItem xmlns:ds="http://schemas.openxmlformats.org/officeDocument/2006/customXml" ds:itemID="{7DBE01CE-CA5F-4A53-B1A5-38F13EE8D05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B269F2B-111A-4272-85E5-81B9DAA5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2b01e-f8f3-41ee-ab02-537279f08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Angelica Maria Pava Riveros</cp:lastModifiedBy>
  <cp:revision/>
  <dcterms:created xsi:type="dcterms:W3CDTF">2023-02-22T16:54:24Z</dcterms:created>
  <dcterms:modified xsi:type="dcterms:W3CDTF">2025-09-15T21:01:33Z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0x010100ED4467D29DA4994FBA4C10D58DBE2139</vt:lpwstr>
  </property>
</Properties>
</file>