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minhaciendagovco-my.sharepoint.com/personal/apava_minhacienda_gov_co/Documents/2026/3. Seguimiento PMA corte febrero 2026/2. Procedimientos de Auditoria/Evidencias/"/>
    </mc:Choice>
  </mc:AlternateContent>
  <xr:revisionPtr revIDLastSave="71" documentId="8_{CC7003CE-608C-48DE-8B4C-B6B74CF57F8C}" xr6:coauthVersionLast="47" xr6:coauthVersionMax="47" xr10:uidLastSave="{367AEE9B-93F3-4B43-AD88-8EC93B3328FC}"/>
  <bookViews>
    <workbookView xWindow="-120" yWindow="-120" windowWidth="29040" windowHeight="15720" xr2:uid="{00000000-000D-0000-FFFF-FFFF00000000}"/>
  </bookViews>
  <sheets>
    <sheet name="PMA" sheetId="1" r:id="rId1"/>
  </sheets>
  <definedNames>
    <definedName name="_xlnm.Print_Titles" localSheetId="0">PMA!$8:$10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1" l="1"/>
  <c r="L21" i="1"/>
  <c r="F67" i="1" s="1"/>
  <c r="L11" i="1" l="1"/>
  <c r="L17" i="1"/>
  <c r="L19" i="1"/>
  <c r="L24" i="1"/>
  <c r="L27" i="1"/>
  <c r="L30" i="1"/>
  <c r="L33" i="1"/>
  <c r="L36" i="1"/>
  <c r="L39" i="1"/>
  <c r="L42" i="1"/>
  <c r="L45" i="1"/>
  <c r="L48" i="1"/>
  <c r="L51" i="1"/>
  <c r="L54" i="1"/>
  <c r="L57" i="1"/>
  <c r="L60" i="1"/>
  <c r="F73" i="1" l="1"/>
  <c r="F71" i="1"/>
  <c r="F70" i="1"/>
  <c r="I62" i="1"/>
  <c r="I61" i="1"/>
  <c r="F80" i="1"/>
  <c r="I60" i="1"/>
  <c r="I59" i="1"/>
  <c r="I58" i="1"/>
  <c r="F79" i="1"/>
  <c r="I57" i="1"/>
  <c r="I56" i="1"/>
  <c r="I55" i="1"/>
  <c r="F78" i="1"/>
  <c r="I54" i="1"/>
  <c r="I53" i="1"/>
  <c r="I52" i="1"/>
  <c r="F77" i="1"/>
  <c r="I51" i="1"/>
  <c r="I50" i="1"/>
  <c r="I49" i="1"/>
  <c r="F76" i="1"/>
  <c r="I48" i="1"/>
  <c r="I47" i="1"/>
  <c r="I46" i="1"/>
  <c r="F75" i="1"/>
  <c r="I45" i="1"/>
  <c r="I44" i="1"/>
  <c r="I43" i="1"/>
  <c r="F74" i="1"/>
  <c r="I42" i="1"/>
  <c r="I41" i="1"/>
  <c r="I40" i="1"/>
  <c r="I39" i="1"/>
  <c r="I38" i="1"/>
  <c r="I37" i="1"/>
  <c r="F72" i="1"/>
  <c r="I36" i="1"/>
  <c r="I35" i="1"/>
  <c r="I34" i="1"/>
  <c r="I33" i="1"/>
  <c r="I32" i="1"/>
  <c r="I31" i="1"/>
  <c r="I30" i="1"/>
  <c r="I29" i="1"/>
  <c r="I28" i="1"/>
  <c r="F69" i="1"/>
  <c r="I27" i="1"/>
  <c r="I26" i="1"/>
  <c r="I25" i="1"/>
  <c r="F68" i="1"/>
  <c r="I24" i="1"/>
  <c r="I23" i="1"/>
  <c r="I22" i="1"/>
  <c r="I21" i="1"/>
  <c r="I20" i="1"/>
  <c r="F66" i="1"/>
  <c r="I19" i="1"/>
  <c r="I18" i="1"/>
  <c r="F65" i="1"/>
  <c r="I17" i="1"/>
  <c r="I16" i="1"/>
  <c r="I15" i="1"/>
  <c r="F64" i="1"/>
  <c r="I14" i="1"/>
  <c r="I13" i="1"/>
  <c r="I12" i="1"/>
  <c r="F63" i="1"/>
  <c r="I11" i="1"/>
  <c r="E8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AA9" authorId="0" shapeId="0" xr:uid="{CCD8264B-9181-473A-A138-EAE80525CBF4}">
      <text>
        <r>
          <rPr>
            <sz val="9"/>
            <color indexed="81"/>
            <rFont val="Tahoma"/>
            <family val="2"/>
          </rPr>
          <t xml:space="preserve">Dejar las observaciones frente al cumplimiento y efectividad de las tareas implementadas. 
</t>
        </r>
      </text>
    </comment>
    <comment ref="AC9" authorId="0" shapeId="0" xr:uid="{00000000-0006-0000-0000-000001000000}">
      <text>
        <r>
          <rPr>
            <sz val="9"/>
            <color indexed="81"/>
            <rFont val="Tahoma"/>
            <family val="2"/>
          </rPr>
          <t xml:space="preserve">Dejar las observaciones frente al cumplimiento y efectividad de las tareas implementadas. 
</t>
        </r>
      </text>
    </comment>
    <comment ref="AE9" authorId="0" shapeId="0" xr:uid="{E71FB08B-0EDC-454D-9E48-6E7B8D1FB490}">
      <text>
        <r>
          <rPr>
            <sz val="9"/>
            <color indexed="81"/>
            <rFont val="Tahoma"/>
            <family val="2"/>
          </rPr>
          <t xml:space="preserve">Dejar las observaciones frente al cumplimiento y efectividad de las tareas implementadas. 
</t>
        </r>
      </text>
    </comment>
    <comment ref="AG9" authorId="1" shapeId="0" xr:uid="{00000000-0006-0000-0000-000002000000}">
      <text>
        <r>
          <rPr>
            <b/>
            <sz val="9"/>
            <color indexed="81"/>
            <rFont val="Tahoma"/>
            <family val="2"/>
          </rPr>
          <t xml:space="preserve">Fecha en que se cierra completamente el hallazgo
</t>
        </r>
      </text>
    </comment>
    <comment ref="AH9" authorId="1" shapeId="0" xr:uid="{00000000-0006-0000-0000-000003000000}">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<sst xmlns="http://schemas.openxmlformats.org/spreadsheetml/2006/main" count="564" uniqueCount="232">
  <si>
    <t xml:space="preserve">Entidad: </t>
  </si>
  <si>
    <t>Ministerio de Hacienda y Crédito Público</t>
  </si>
  <si>
    <t xml:space="preserve">NIT: </t>
  </si>
  <si>
    <t>899.999.090-2</t>
  </si>
  <si>
    <t xml:space="preserve">Representante Legal: </t>
  </si>
  <si>
    <t xml:space="preserve">Germán Ávila Plazas </t>
  </si>
  <si>
    <t xml:space="preserve">Fecha de iniciación: </t>
  </si>
  <si>
    <t>Responsable del proceso:</t>
  </si>
  <si>
    <t>Ingrid Johanna Fuentes Morales</t>
  </si>
  <si>
    <t>Fecha de finalización:</t>
  </si>
  <si>
    <t xml:space="preserve">Cargo: </t>
  </si>
  <si>
    <t>Coordinador Grupo de Gestión de Información y de Relación con el Ciudadano</t>
  </si>
  <si>
    <t>Fecha y número de Acta de aprobación del PMA</t>
  </si>
  <si>
    <t>Plan de Mejoramiento</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</si>
  <si>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</si>
  <si>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</si>
  <si>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</si>
  <si>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</si>
  <si>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</si>
  <si>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</si>
  <si>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</si>
  <si>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</si>
  <si>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</si>
  <si>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</si>
  <si>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PRODUCTOS </t>
  </si>
  <si>
    <t>AVANCE DE CUMPLIMIENTO DEL OBJETIVO</t>
  </si>
  <si>
    <t>DESCRIPCIÓN DE LOS AVANCES JUNIO A AGOSTO 2022</t>
  </si>
  <si>
    <t>DESCRIPCIÓN DE AVANCES SEPTIEMBRE A NOVIEMBRE 2022</t>
  </si>
  <si>
    <t>DESCRIPCIÓN DE AVANCES DICIEMBRE DE 2022 A FEBRERO DE 2023</t>
  </si>
  <si>
    <t>DESCRIPCIÓN DE AVANCES MARZO A MAYO DE 2023</t>
  </si>
  <si>
    <t>DESCRIPCIÓN DE AVANCES JUNIO A AGOSTO DE 2023</t>
  </si>
  <si>
    <t>DESCRIPCIÓN DE AVANCES SEPTIEMBRE A NOVIEMBRE DE 2023</t>
  </si>
  <si>
    <t>DESCRIPCIÓN DE AVANCES DICIEMBRE DE 2023 A FEBRERO DE 2024</t>
  </si>
  <si>
    <t>DESCRIPCIÓN DE AVANCES MARZO A MAYO DE 2024</t>
  </si>
  <si>
    <t>DESCRIPCIÓN DE AVANCES JUNIO A AGOSTO DE 2024</t>
  </si>
  <si>
    <t>DESCRIPCIÓN DE AVANCES SEPTIEMBRE A NOVIEMBRE DE 2024</t>
  </si>
  <si>
    <t>DESCRIPCIÓN DE AVANCES DICIEMBRE DE 2024 A FEBRERO DE 2025</t>
  </si>
  <si>
    <t>DESCRIPCIÓN DE AVANCES SEPTIEMBRE A NOVIEMBRE DE 2025</t>
  </si>
  <si>
    <t>EVIDENCIAS</t>
  </si>
  <si>
    <t>AREAS Y PERSONAS RESPONSABLES</t>
  </si>
  <si>
    <t>OBSERVACIONES OFICINA DE CONTROL INTERNO</t>
  </si>
  <si>
    <t>N° INFORME DE SEGUIMIENTO Y FECHA</t>
  </si>
  <si>
    <t>FECHA CIERRE HALLAZGO</t>
  </si>
  <si>
    <t>No. RADICADO</t>
  </si>
  <si>
    <t>OBSERVACIONES</t>
  </si>
  <si>
    <t>INICIO</t>
  </si>
  <si>
    <t>FINALIZACIÓN</t>
  </si>
  <si>
    <r>
      <t xml:space="preserve">Inventario único Documental — FUID.
</t>
    </r>
    <r>
      <rPr>
        <sz val="10"/>
        <rFont val="Arial"/>
        <family val="2"/>
      </rPr>
      <t>Se evidencia que la entidad aún no cuenta con el 100% de los inventarios documentales para los archivos de gestión, cuenta de ello se evidencia en algunas series documentales que hasta ahora las dependencias se encuentran haciendo entrega, como es el caso de la serie resoluciones que al momento de validar los inventarios para realizar una validación de los procesos técnicos no fue posible realizar, por cuanto hasta ahora se está procesando dicha serie para la vigencia 2019 -2021.
De acuerdo a lo expuesto anteriormente, y a no contar con la totalidad de los inventarios en archivo de gestión, la entidad presuntamente incumple con lo descrito en el artículo 7° del Acuerdo 042 de 2002 y Artículo 13 de la Ley 1712 de 2014 al no contar con la totalidad de los inventarios de la producción documental en los archivos de gestión.</t>
    </r>
  </si>
  <si>
    <t>ACCION 1</t>
  </si>
  <si>
    <t>Recibir en custodia y administración los nueve archivos de gestión faltantes que son susceptibles de centralizar.</t>
  </si>
  <si>
    <t>T1</t>
  </si>
  <si>
    <t>Coordinar las fechas y actividades de entrega del archivo, con las oficinas productoras pendientes susceptibles a  centralizar.</t>
  </si>
  <si>
    <t>Cronograma de entrega de documentos al archivo de gestión centralizado.</t>
  </si>
  <si>
    <t>Se desarrolló cronograma de transferencias.</t>
  </si>
  <si>
    <t>No presenta avance, ya se culminó la actividad.</t>
  </si>
  <si>
    <t xml:space="preserve">* Hallazgo superado </t>
  </si>
  <si>
    <t>Grupo de Gestión de Información y de Relación con El Ciudadano</t>
  </si>
  <si>
    <t>T2</t>
  </si>
  <si>
    <t>Iniciar la recepción de los archivos de gestión por oficina, conforme con el cronograma de entrega definido.</t>
  </si>
  <si>
    <t>Actas de Centralización de Archivos de Gestión</t>
  </si>
  <si>
    <t>Se realizó la transferencia de la documentacion. Es preciso anotar que durante el ejercicio se identificó que el Grupo de Investigacion y Desarrollo no genera documentacion fisica.</t>
  </si>
  <si>
    <t>T3</t>
  </si>
  <si>
    <t>Realizar descripción en el FUID de los expedientes entregados por las oficinas productoras.</t>
  </si>
  <si>
    <t>Inventario documental en formato FUID</t>
  </si>
  <si>
    <t xml:space="preserve">Se levantó inventario en estado natural de los archivos de gestión de las oficinas productoras, siendo este un requisito para la entrega en el proceso de centralización, por lo que todas las dependencias cuentan con inventario en estado natural.
</t>
  </si>
  <si>
    <t xml:space="preserve">Se completó la actividad, todas las Dependencias cuentan con inventario. </t>
  </si>
  <si>
    <t xml:space="preserve">De acuerdo a los compromisos adquiridos en la Mesa de Trabajo del pasado 27 de febrero de 2024, se remiten las evidencias que se relacionan en el siguiente recuadro.                                                     </t>
  </si>
  <si>
    <t xml:space="preserve">De acuerdo a los compromisos adquiridos en la Mesa de Trabajo del pasado 27 de febrero de 2024, se remiten las evidencias que se relacionan en el siguiente recuadro.              </t>
  </si>
  <si>
    <t>Teniendo en cuenta la comunicación remitida por el Archivo General de la Nación -AGN, el 14 de enero de 2025, se da por superado el hallazgo. Para cerrar esta  tarea, en el reporte del PMA, comprendido para el trimestre de diciembre de 2024 a febrero de 2025, se remitió el  Procedimiento de Entrega de Documentos por Desvinculación, traslado de funcionarios o por cesión, finalización del Contrato de Prestación de Servicios, el cual se encuentra en el SMGI con el código Apo.1.4 Pro.10.</t>
  </si>
  <si>
    <t xml:space="preserve">ACCION 2 </t>
  </si>
  <si>
    <t>Realizar verificación y seguimiento de los archivos de gestión que no son susceptibles de centralización.</t>
  </si>
  <si>
    <t>Enviar una comunicación interna, indicando a las oficinas productoras que no son susceptibles de centralización acerca de la responsabilidad de actualizar el inventario de sus archivos de gestión, indicando una periodicidad para remisión de estos al Grupo de Gestión de Información y de Relación con el Ciudadano.</t>
  </si>
  <si>
    <t>Oficio Informativo a las áreas</t>
  </si>
  <si>
    <t>El 19 de agosto se envio memorando 3-2022-011147 por parte de la Subdireccion de Servicios y de Relacion con el Ciudadano</t>
  </si>
  <si>
    <t>Secretaría General
Subdirección de Servicios y de Relación con el Ciudadano
Grupo de Gestión de Información y de Relación con el Ciudadano</t>
  </si>
  <si>
    <t>Realizar asesorías a las oficinas productoras con acciones de mejora relacionadas a inventarios, cuando estas sean requeridas.</t>
  </si>
  <si>
    <t>Solicitudes de Asesoría (sí se solicitan)</t>
  </si>
  <si>
    <t>NA</t>
  </si>
  <si>
    <t xml:space="preserve">La única dependencia que no se encuentra centralizada es la Oficina de Control Disciplinario Interno, se realizó asesoría el día 31 de agosto y acompañamiento el día 22 de noviembre, con el fin de conocer el estado de avance de organización de la información. </t>
  </si>
  <si>
    <t>Se realizó acompañamiento a la ODCI el día 24 de febrero de 2023, con la finalidad de realizar seguimiento al avance de la organización de la información, para lo cual la persona encargada de esta labor, nos remitió mediante correo electrónico el Inventario Documental que ha venido adelantando. 
Es de aclarar que como evidencia para el PMA, se descargó el correo enviado por la funcionaria de la ODCI, sin embargo no se adjunta el FUID, por temas de confidencialidad y reserva de la información.</t>
  </si>
  <si>
    <t xml:space="preserve">Se realizó acompañamiento a la Oficina de Control Disciplinario Interno -OCDI, el día 17 de mayo de 2023, con la finalidad de conocer los respectivos avances en cuanto a la organización de la información. 
Producto de lo anterior, se remitió correo  el día 25 de mayo a la dependencia con algunas observaciones al respecto.   </t>
  </si>
  <si>
    <t>* Se realizó seguimiento del avance de los expedientes que han sido objeto de intervención en el ùltimo trimestre (junio a agosto de 2023) por parte de la Oficina de Control Disciplinario Interno -OCDI.
* Se está realizando clasificación de la información que falta por intervenir,con la finalidad de poder hacer la identificación de las series, subseries y tipos documentales en donde se debe ubicar la misma.</t>
  </si>
  <si>
    <t xml:space="preserve">* Se realizó seguimiento del avance de los expedientes que han sido objeto de intervención en el ùltimo trimestre (septiembre a noviembre de 2023) por parte de la Oficina de Control Disciplinario Interno -OCDI. Sin embargo no hay avance en cuanto a la organización de la información de esta dependencia, para el trimestre de septiembre a noviembre de 2023.                                     
</t>
  </si>
  <si>
    <t xml:space="preserve">* Se realizó seguimiento del avance de los expedientes que han sido objeto de intervención en el ùltimo trimestre (diciembre de 2023 a febrero de 2024) por parte de la Oficina de Control Disciplinario Interno -OCDI. 
</t>
  </si>
  <si>
    <t xml:space="preserve">* Se realizó seguimiento del avance de los expedientes que han sido objeto de intervención en el ùltimo trimestre (marzo a mayo de 2024) por parte de la Oficina de Control Disciplinario Interno -OCDI. 
</t>
  </si>
  <si>
    <t xml:space="preserve">* Durante el trimestre de junio a agosto, se realizó un seguimiento a la organización de expedientes de la Oficina de Control Disciplinario Interno -OCDI. 
Como resultado y a la fecha se cumplió con la organización total de documentos de la dependencia. 
</t>
  </si>
  <si>
    <t>Adelantar los planes de revisión interna por vigencia.</t>
  </si>
  <si>
    <t>Informes de Auditoría Interna</t>
  </si>
  <si>
    <t xml:space="preserve">Teniendo en cuenta solicitud de la Oficina de Control Interno, en el Comité Institucional de Coordinación de Control Interno, realizado el 24 de octubre,se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3-2022-017147, a la Oficina de Control Interno, la viabilidad para la inclusión en el Plan Anual de Auditorías para la Organización de Archivos de Gestión Físicos y auditorías en cuanto al uso del Sistema de Información y los expedientes electrónicos. 
</t>
  </si>
  <si>
    <t xml:space="preserve">Se realizó acompañamiento a la ODCI el día 24 de febrero, con la finalidad de realizar seguimiento al avance de la organización de la información. </t>
  </si>
  <si>
    <t>Se realizó seguimiento del avance de los expedientes que han sido objeto de intervención en el ùltimo trimestre (junio a agosto de 2023) por parte de la Oficina de Control Disciplinario Interno -OCDI.</t>
  </si>
  <si>
    <t>Se realizó seguimiento del avance de los expedientes que han sido objeto de intervención en el ùltimo trimestre septiembre a noviembre de 2023) por parte de la Oficina de Control Disciplinario Interno -OCDI.</t>
  </si>
  <si>
    <t>Oficina de Control Interno</t>
  </si>
  <si>
    <r>
      <rPr>
        <b/>
        <sz val="10"/>
        <rFont val="Arial"/>
        <family val="2"/>
      </rPr>
      <t xml:space="preserve">Capacitación del Personal de Archivo.
</t>
    </r>
    <r>
      <rPr>
        <sz val="10"/>
        <rFont val="Arial"/>
        <family val="2"/>
      </rPr>
      <t xml:space="preserve">
En el desarrollo de la visita se pudo constatar que la entidad no incorpora dentro del plan institucional de capacitación capacitaciones relacionados con temas de gestión documental. 
Al no contar con un programa de capacitación que se encuentre articulado con el esquema de capacitaciones institucional como el Plan institucional de capacitación PIC que incluya temas de la función archivística la entidad presuntamente incumple con lo señalado en el artículo 18 de la Ley 594 de 2000 y artículo 2.8.2.5.14 del Decreto 1080 de 2015.</t>
    </r>
  </si>
  <si>
    <t>ACCION 3</t>
  </si>
  <si>
    <t>Vincular en las áreas de conocimiento definidas en el Plan Institucional de Capacitación PIC 2022 temas de gestión documental.</t>
  </si>
  <si>
    <t>M1</t>
  </si>
  <si>
    <t>Identificar necesidades de capacitación en materia de gestión documental para la vigencia 2022 e incluir en el Plan Institucional de Capacitación.</t>
  </si>
  <si>
    <t>Malla estructurada para la capacitación sobre Cultura del Servicio</t>
  </si>
  <si>
    <t>El Grupo de Gestión de Información y de Relación con el Ciudadano, en conjunto con el Grupo de Competencias Y Desarrollo Humano, acordaron posibles temas de capacitación considerando las necesidades expresadas por las áreas del Ministerio.
Dentro de los temas identificados se seleccionaron dos, los cuales son necesarios para crear cultura en los servidores sobre los cambios tecnológicos que se acercan en la gestión documental de la Entidad, siendo estos la correcta interpretación y aplicación de las TRD y las mejoras del SGDEA (SIED) adoptado por este Ministerio.</t>
  </si>
  <si>
    <t xml:space="preserve">No se remite evidencia, ya que de acuerdo a la comunicación emitida por el Archivo General de la Nación del 28 de mayo de 2024 y con radicado del Ministerio de Hacienda 1-2024-047595, este hallazgo ya se dio por superado. </t>
  </si>
  <si>
    <t>M3</t>
  </si>
  <si>
    <t>Adelantar actividades de capacitación y sensibilización en los temas acordados</t>
  </si>
  <si>
    <t>Piezas Informativas
Planillas de Asistencia</t>
  </si>
  <si>
    <t>Se publicó una primera pieza para los talleres que se estan desarrollando para el SIED.</t>
  </si>
  <si>
    <t xml:space="preserve">Se adelantaron acciones para la capacitacion del SIED 2.0, en cuanto a la organización de expedientes. Se lleva registro de asistencia presencial y virtual de las Capacitaciones. De igual forma se adelantó capacitación a la Oficina de Control Disciplinario Interno.
</t>
  </si>
  <si>
    <t xml:space="preserve">Se adelantaron acciones para la capacitacion del SIED 2.0, en cuanto a la organización de expedientes. Se lleva registro de asistencia presencial y virtual de las Capacitaciones que se adelantaron en el mes de diciembre. De esta manera se da cumplimiento a la ejecución de esta tarea, la cual tenía como fecha de finalización el 31 de diciembre de 2022. </t>
  </si>
  <si>
    <t>Grupo de Gestión de Información y de Relación con El Ciudadano
Grupo de Competencias y Desarrollo Humano</t>
  </si>
  <si>
    <t>ACCION 4</t>
  </si>
  <si>
    <t>Incluir temas específicos de gestión documental en el Plan Institucional de Capacitación PIC para las futuras vigencias.</t>
  </si>
  <si>
    <t>Elaborar propuesta Plan de Capacitación Institucional - PIC con temas de gestión documental</t>
  </si>
  <si>
    <t>Diagnóstico de Necesidades</t>
  </si>
  <si>
    <t>N/A</t>
  </si>
  <si>
    <t xml:space="preserve">A través de correo electrónico remitido al Grupo de Compentencias y Desarrollo Humano,se solicita tener en cuenta en el Plan Institucional de Capacitaciones de 2023, las siguientes: 
*La Información herramienta estratégica para la gestión,dirigida a  Coordinadores, Subdirectores, Jefes de Oficina, Directores.
*La Información herramienta estratégica para la gestión, dirigida a Asesores, Profesionales, Técnicos.
*Correcta Gestión de Expedientes, dirigida a todos los servidores. </t>
  </si>
  <si>
    <t xml:space="preserve">No se remite evidencia, ya que de acuerdo a la comunicación emitida por el Archivo General de la Nación del 28 de mayo de 2024 y con radicado del Ministerio de Hacienda 1-2024-047595 , este hallazgo ya se dio por superado. </t>
  </si>
  <si>
    <t>Grupo de Gestión de Información y de Relación con El Ciudadano.
Grupo de Competencias y Desarrollo Humano.</t>
  </si>
  <si>
    <t>Aprobar Plan de Capacitación Institucional - PIC</t>
  </si>
  <si>
    <t>malla estructurada para la capacitación</t>
  </si>
  <si>
    <t>Mediante el Comité Institucional de Gestión y Desempeño   adelantado en  enero de 2023, se aprueba en Plan de Capacitación Institucional -PIC, como se evidencia en el documento</t>
  </si>
  <si>
    <r>
      <rPr>
        <b/>
        <sz val="10"/>
        <color rgb="FF000000"/>
        <rFont val="Arial"/>
        <family val="2"/>
      </rPr>
      <t xml:space="preserve">Intervención de fondos documentales acumulados
</t>
    </r>
    <r>
      <rPr>
        <sz val="10"/>
        <color rgb="FF000000"/>
        <rFont val="Arial"/>
        <family val="2"/>
      </rPr>
      <t xml:space="preserve">
La entidad no cuenta con la gran mayoría de los requisitos verificables para la organización de los fondos acumulados en marco del Acuerdo 004 de 2019 para la elaboración, aprobación, convalidación y registro del instrumento Tabla de valoración documental - TVD, en cumplimiento del Título VII, artículo 2.8.7.2.6 del Decreto 1080 de 2015.</t>
    </r>
  </si>
  <si>
    <t>ACCION 5</t>
  </si>
  <si>
    <t>Desarrollar un Proyecto de Inversión para la elaboración y convalidación de las Tablas de Valoración Documental de la Entidad.</t>
  </si>
  <si>
    <t>Presentar el proyecto de inversión bajo la metodología del DNP, el cual incluya los aspectos tecnicoeconómicos necesarios para la elaboración y convalidación de las TVD.</t>
  </si>
  <si>
    <t>Proyecto de Inversión</t>
  </si>
  <si>
    <t xml:space="preserve">Se registró el proyecto de inversión "Fortalecimiento de la Gestión Documental Institucional del Ministerio de Hacienda y Crédito Público" en el sistema SUIFP para viabilizarían del Departamento Nacional de Planeación DNP, el cual incluye, entre otras, la actividad "Elaborar y convalidar los instrumentos archivísticos que permitan intervenir el fondo acumulado de la entidad, así como sus respectivos anexos y documentos complementarios" </t>
  </si>
  <si>
    <r>
      <t>* No se reporta evidencia para el trimestre junio a agosto de 2025, teniendo en cuenta que la actividad culminó en el</t>
    </r>
    <r>
      <rPr>
        <b/>
        <sz val="10"/>
        <color theme="1"/>
        <rFont val="Arial"/>
        <family val="2"/>
      </rPr>
      <t xml:space="preserve"> mes de septiembre de 2022.</t>
    </r>
  </si>
  <si>
    <t>Grupo de Gestión de Información y de Relación con El Ciudadano
Oficina Asesora de Planeación</t>
  </si>
  <si>
    <t>M2</t>
  </si>
  <si>
    <t>Ejecutar las acciones contractuales y administrativas correspondientes para la elaboración y convalidación ante el AGN de las Tablas de Valoración Documental, así como sus anexos.</t>
  </si>
  <si>
    <t>Contrato para la elaboración de las Tablas de Valoración Documental del Ministerio</t>
  </si>
  <si>
    <t>En la actualidad se está trabajando en el perfeccionamiento de los estudios previos, cuyo objetivo es "Elaborar y convalidar las Tablas de Valoración Documental y sus documentos complementarios del Fondo Acumulado del Ministerio de Hacienda y Crédito Público."</t>
  </si>
  <si>
    <r>
      <t>A partir del día 04 de octubre de 2023, se comezó a ejecutar el Contrato de Prestación de Servicios No. 3.419-2023, cuyo objeto es:  "Prestar los Servicios profesionales para elaborar el documento de Historia Institucional con fines archívísticos del Ministerio de Hacienda y Crédito Público.                                                                                                                                                                                                                                                                                                                                                          Dado lo anterior, es importante mencionar que, para la elaboración de la Historia Institucional, se debe cumplir con lo estipulado en el Acuerdo 004 de 2019 del Archivo General de la Nación, que entre otros aspectos contempla en el Artículo 12, numeral</t>
    </r>
    <r>
      <rPr>
        <i/>
        <sz val="10"/>
        <color theme="1"/>
        <rFont val="Arial"/>
        <family val="2"/>
      </rPr>
      <t xml:space="preserve"> 2.3:  "La historia institucional debe contener las estructuras orgánicas reconstruidas para los diferentes periodos de historia de la entidad"</t>
    </r>
    <r>
      <rPr>
        <sz val="10"/>
        <color theme="1"/>
        <rFont val="Arial"/>
        <family val="2"/>
      </rPr>
      <t>.                                Con base en lo anterior como avance para el desarrollo de esta actividad se adjuntan los organigramas que se han reconstruido desde el año de 1886 hasta el año de 1976.</t>
    </r>
  </si>
  <si>
    <t xml:space="preserve">Teniendo en cuenta que, durante el mes de diciembre se  trabajó en la elaboración del estudio previo, mediante el cual se requiere personal para la intervención del fondo acumulado de la entidad y cuya finalidad es la elaboración de las Tablas de Valoración Documental, se anexa el documento de estudios previos. </t>
  </si>
  <si>
    <t>Se remite Estudio Previo, en proceso de estructuración.</t>
  </si>
  <si>
    <r>
      <t xml:space="preserve">Ejecución del contrato de prestación de servicios número 3.279-2024, cuyo objeto consiste en: "Prestar servicios profesionales especializados al Ministerio de Hacienda y Crédito Público en el desarrollo de las actividades relacionadas con la elaboración de las Tablas de Valoración Documental – TVD".
Ejecución del contrato 3.304-2024, cuyo objeto consiste en: "Prestar servicios profesionales especializados al Ministerio de Hacienda y Crédito Público en las actividades relacionadas con la valoración jurídica del proceso de elaboración de las Tablas  de Valoración Documental - TVD".
Ejecución del Contrato 3.313-2024, cuyo objeto consiste en: "Prestar servicios profesionales especializados al Ministerio de Hacienda y Crédito Público en las actividades relacionadas con el componente histórico requerido, para la elaboración de las Tablas de Valoración Documental – TVD". 
Dentro de las actividades desarrolladas en el marco de los contratos mencionados, se relacionan las siguientes: 
</t>
    </r>
    <r>
      <rPr>
        <b/>
        <sz val="10"/>
        <color theme="1"/>
        <rFont val="Arial"/>
        <family val="2"/>
      </rPr>
      <t>1.</t>
    </r>
    <r>
      <rPr>
        <sz val="10"/>
        <color theme="1"/>
        <rFont val="Arial"/>
        <family val="2"/>
      </rPr>
      <t xml:space="preserve">Recopilación normativa, como soporte para la estructuración de las etapas 1,2 y 3.
</t>
    </r>
    <r>
      <rPr>
        <b/>
        <sz val="10"/>
        <color theme="1"/>
        <rFont val="Arial"/>
        <family val="2"/>
      </rPr>
      <t>2.</t>
    </r>
    <r>
      <rPr>
        <sz val="10"/>
        <color theme="1"/>
        <rFont val="Arial"/>
        <family val="2"/>
      </rPr>
      <t xml:space="preserve">Estructuración de la línea de tiempo, identificando 7 etapas, desde la vigencia de 1886 a 1995.
</t>
    </r>
    <r>
      <rPr>
        <b/>
        <sz val="10"/>
        <color theme="1"/>
        <rFont val="Arial"/>
        <family val="2"/>
      </rPr>
      <t>3.</t>
    </r>
    <r>
      <rPr>
        <sz val="10"/>
        <color theme="1"/>
        <rFont val="Arial"/>
        <family val="2"/>
      </rPr>
      <t xml:space="preserve"> Cuadros evolutivos.
</t>
    </r>
  </si>
  <si>
    <t xml:space="preserve">Como avance del levantamiento de las Tablas de Valoración Documental, se remiten los soportes que se refieren en la columna Y. </t>
  </si>
  <si>
    <t>Como evidencias del avance de esta actividad se remiten los siguientes soportes: 
- Informe de actividades trimestre de septiembre a noviembre de 2025, en el marco de elaboración de las Tablas de Valoración Documental -TVD. 
- Clausulados del equipo interdisciplinario de TVD: 
Contrato 3.378-2025 Natalia Loaiza
Contrato 3.379-2025 Dumar Gutiérrez
Contrato 3.423-2025 Margarita Pulgarín</t>
  </si>
  <si>
    <t>Elaborar y presentar para convalidación ante el AGN las Tablas de Valoración Documental del Ministerio de Hacienda y Crédito Público.</t>
  </si>
  <si>
    <t>Tablas de Valoración Documental
Certificado de Convalidación Tablas de Valoración Documental</t>
  </si>
  <si>
    <t xml:space="preserve">En el mes de diciembre se comenzará con la elaboración de los estudios previos con la finalidad de realizar la contratación del personal que se encargará de la elaboración de las Tablas de Valoración Documental </t>
  </si>
  <si>
    <r>
      <t xml:space="preserve">Durante los meses de octubre a diciembre de 2023, se ejecutó el Contrato de Prestación de Servicios 3.419-2023, cuyo objeto consistía en la </t>
    </r>
    <r>
      <rPr>
        <i/>
        <sz val="10"/>
        <color theme="1"/>
        <rFont val="Arial"/>
        <family val="2"/>
      </rPr>
      <t>"Prestación de Servicios para elaborar el documento de la Historia Institucional con fines archivísticos al Ministerio de Hacienda y Crédito Público</t>
    </r>
    <r>
      <rPr>
        <sz val="10"/>
        <color theme="1"/>
        <rFont val="Arial"/>
        <family val="2"/>
      </rPr>
      <t xml:space="preserve">". </t>
    </r>
  </si>
  <si>
    <t xml:space="preserve">Para el trimestre de marzo a mayo de 2024, no se presenta avance </t>
  </si>
  <si>
    <t xml:space="preserve">Para el trimestre de junio a agosto de 2024, no se presenta avance. </t>
  </si>
  <si>
    <t xml:space="preserve">Para el trimestre de septiembre a noviembre de 2024, no se presenta avance </t>
  </si>
  <si>
    <t>Trazabilidad solicitud cambio de fechas de la ACCIÓN 5 M2 Y M3</t>
  </si>
  <si>
    <r>
      <rPr>
        <b/>
        <sz val="10"/>
        <rFont val="Arial"/>
        <family val="2"/>
      </rPr>
      <t xml:space="preserve">Organización de los Archivos de gestión.
</t>
    </r>
    <r>
      <rPr>
        <sz val="10"/>
        <rFont val="Arial"/>
        <family val="2"/>
      </rPr>
      <t xml:space="preserve">
se evidencia que, aunque las dependencias administran sus archivos, los procesos de organización no se encuentran al 100% constatando que hay vigencias sin organizar.
En conclusión, la entidad presuntamente no cumple con la conformación de los archivos de gestión.</t>
    </r>
  </si>
  <si>
    <t>ACCION 6</t>
  </si>
  <si>
    <t>Recibir en custodia y administración los archivos de gestión faltantes que son susceptibles de centralizar.</t>
  </si>
  <si>
    <t>Se desarrolló cronograma de transferencias</t>
  </si>
  <si>
    <r>
      <t xml:space="preserve">No se reporta evidencia para el trimestre septiembre a noviembre de 2025, teniendo en cuenta que la actividad culminó en el </t>
    </r>
    <r>
      <rPr>
        <b/>
        <sz val="10"/>
        <color theme="1"/>
        <rFont val="Arial"/>
        <family val="2"/>
      </rPr>
      <t xml:space="preserve">mes de junio de 2022. </t>
    </r>
  </si>
  <si>
    <t>Se inició y finalizó la transferencia de los archivos de gestión.</t>
  </si>
  <si>
    <r>
      <t xml:space="preserve">No se reporta evidencia para el trimestre de septiembre a noviembre de 2025, teniendo en cuenta que la actividad culminó en el </t>
    </r>
    <r>
      <rPr>
        <b/>
        <sz val="10"/>
        <color theme="1"/>
        <rFont val="Arial"/>
        <family val="2"/>
      </rPr>
      <t xml:space="preserve">mes de diciembre de 2022. </t>
    </r>
  </si>
  <si>
    <t>Realizar las actividades de clasificación y ordenación de los documentos entregados por las oficinas productoras, dentro de los tiempos definidos por el Grupo de Gestión de Información y de Relación con el Ciudadano para estas actividades.</t>
  </si>
  <si>
    <t>Expedientes de archivo debidamente Organizados</t>
  </si>
  <si>
    <t>Se ha venido realizando la organización de los expedientes de los archivos de gestión custodiados.</t>
  </si>
  <si>
    <t xml:space="preserve">En el último trimestre se ha avanzado un 45%, para un total del 51% en la organización de los archivos de gestión custodiados. </t>
  </si>
  <si>
    <t xml:space="preserve">En el último trimestre, se presenta un avance del 60% en las actividades correspondientes a la organización de los archivos de gestión custodiados </t>
  </si>
  <si>
    <t xml:space="preserve">Para el último trimestre, se presenta un avance del 76% en las actividades correspondientes a la organización de los archivos de gestión custodiados </t>
  </si>
  <si>
    <r>
      <t xml:space="preserve">Para el último trimestre, se presenta un avance del 91% en las actividades correspondientes a la organización de los archivos de gestión custodiados y que </t>
    </r>
    <r>
      <rPr>
        <b/>
        <sz val="10"/>
        <color theme="1"/>
        <rFont val="Arial"/>
        <family val="2"/>
      </rPr>
      <t xml:space="preserve">corresponden a 8 Grupos: </t>
    </r>
    <r>
      <rPr>
        <sz val="10"/>
        <color theme="1"/>
        <rFont val="Arial"/>
        <family val="2"/>
      </rPr>
      <t xml:space="preserve">Mesa de Dinero, Gestión de Liquidez, Flujo de Caja,Investigación y Desarrollo, Pasivos de la Nación, Gestión Integral de Riesgos, Programación y Negociación, Desembolsos y a la Subdirección de Asociaciones Público Privadas, para </t>
    </r>
    <r>
      <rPr>
        <b/>
        <sz val="10"/>
        <color theme="1"/>
        <rFont val="Arial"/>
        <family val="2"/>
      </rPr>
      <t xml:space="preserve">un total de: 9 depedencias. 
</t>
    </r>
  </si>
  <si>
    <r>
      <t>*Referente a esta actividad en lo concerniente a la organización de los archivos de gestión que estaban pendientes de centralizar correspondientes a ocho (8) Grupos de trabajo y una (1) Subdirección, ya fueron organizados en su totalidad, como evidencia de ellos se anexan los inventarios que corresponden a los Grupos de:</t>
    </r>
    <r>
      <rPr>
        <b/>
        <sz val="10"/>
        <color theme="1"/>
        <rFont val="Arial"/>
        <family val="2"/>
      </rPr>
      <t xml:space="preserve"> </t>
    </r>
    <r>
      <rPr>
        <sz val="10"/>
        <color theme="1"/>
        <rFont val="Arial"/>
        <family val="2"/>
      </rPr>
      <t xml:space="preserve">Mesa de Dinero, Gestión de Liquidez, Flujo de Caja,Investigación y Desarrollo, Pasivos de la Nación, Gestión Integral de Riesgos, Programación y Negociación, Desembolsos y a la Subdirección de Asociaciones Público Privadas.                                                       </t>
    </r>
    <r>
      <rPr>
        <b/>
        <sz val="10"/>
        <color theme="1"/>
        <rFont val="Arial"/>
        <family val="2"/>
      </rPr>
      <t xml:space="preserve">
* </t>
    </r>
    <r>
      <rPr>
        <sz val="10"/>
        <color theme="1"/>
        <rFont val="Arial"/>
        <family val="2"/>
      </rPr>
      <t xml:space="preserve">En cuanto a las demás dependencias, aún se está realizando el proceso de clasificación y ordenación de los mismos. Como evidencia de lo anterior, se adjuntan los inventarios documentales. Es de aclarar que,los Formatos de Inventario Documental, a la fecha no se encuentran totalmente diligenciados, toda vez que es una actividad en la que se trabaja diariamente. </t>
    </r>
  </si>
  <si>
    <t xml:space="preserve">Esta actividad se culminó,de acuerdo con lo relacionado con el cuadro de volumetría. 
Para lo concerniente a la organización de la información de la Oficina de Control Disciplinario Interno-OCDI, esta actividad se culminó. Razón por la cual se adjunta cuadro con la información correspondiente. </t>
  </si>
  <si>
    <t>No se reporta evidencia para el para el trimestre de septiembre a noviembre de 2025</t>
  </si>
  <si>
    <t>ACCION 7</t>
  </si>
  <si>
    <t>Realizar verificación y seguimiento de los archivos de gestión que no son susceptibles de centralización, en colaboración con la Oficina de Control Interno</t>
  </si>
  <si>
    <t>El 19 de agosto se envió memorando 3-2022-011147 por parte de la Subdireccion de Servicios y de Relación con el Ciudadano</t>
  </si>
  <si>
    <r>
      <t>*No se reporta evidencia para el para el trimestre de septiembre a noviembre de 2025, teniendo en cuenta que la actividad culminó en el</t>
    </r>
    <r>
      <rPr>
        <b/>
        <sz val="10"/>
        <color theme="1"/>
        <rFont val="Arial"/>
        <family val="2"/>
      </rPr>
      <t xml:space="preserve"> mes de agosto de 2022. </t>
    </r>
  </si>
  <si>
    <t>Planillas Capacitaciones a la Oficina de Control Interno</t>
  </si>
  <si>
    <t xml:space="preserve">La única dependencia que no se encuentra centralizada es la Oficina de Control Disciplinario Interno, se realizó asesoría el día 31 de agosto y acompañamiento el día 22 de noviembre, con el fin de conocer el estado de avance de inventarios de la información. </t>
  </si>
  <si>
    <t xml:space="preserve">Se realizó seguimiento a la Oficina de Control Disciplinario Interno, en cuanto a los avances respectivos en el  levantamiento del Inventario Documental. 
Sin embargo y respecto a este inventario,se indica que no es posible colocar dicha evidencia toda vez que la información que allí se maneja es de carácter reservado y susceptible.  </t>
  </si>
  <si>
    <t xml:space="preserve">*Respecto a esta actividad la cual tenía como fecha de finalización el 31 de diciembre de 2023, es importante mencionar que, como evidencia para el trimestre de diciembre de 2023 a febrero de 2024, se cargan los soportes que se mencionan en la siguiente casilla.             *Adicionalmente, se hace la aclaración que, teniendo en cuenta que esta tarea va enlazada con la Acción 6 M3 y para el cumplimiento de la misma, se seguirán realizando las correspondientes asesorías. </t>
  </si>
  <si>
    <r>
      <t xml:space="preserve">* No se reporta evidencia para el trimestre de septiembre a noviembre de 20255, teniendo en cuenta que la actividad culminó en el </t>
    </r>
    <r>
      <rPr>
        <b/>
        <sz val="10"/>
        <color theme="1"/>
        <rFont val="Arial"/>
        <family val="2"/>
      </rPr>
      <t xml:space="preserve">mes de agosto de 2024. </t>
    </r>
  </si>
  <si>
    <t>Grupo de Gestión de Información y de Relación con El Ciudadano
Oficina de Control Interno</t>
  </si>
  <si>
    <t xml:space="preserve">Teniendo en cuenta solicitud de la Oficina de Control Interno, en el Comité Institucional de Coordinación de Control Interno realizado el 24 de octubre,se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a la Oficina de Control Interno, la viabilidad para la inclusión en el Plan Anual de Auditorías de para la Organización de Archivos de Gestión Físicos y auditorías en cuanto al uso del Sistema de Información y los expedientes electrónicos.  y auditorías en cuanto al uso del Sistema de Información y los expedientes electrónicos.
En vista de lo anterior el Grupo de  Gestión de información y de relacirealizó una revision del estado de los archivos de gestion de la OCDI en el mes de noviembre. 
</t>
  </si>
  <si>
    <r>
      <t>* No se reporta evidencia para el trimestre de septiembre a noviembre de 2025, teniendo en cuenta que la actividad culminó en el</t>
    </r>
    <r>
      <rPr>
        <b/>
        <sz val="10"/>
        <color theme="1"/>
        <rFont val="Arial"/>
        <family val="2"/>
      </rPr>
      <t xml:space="preserve"> mes de diciembre de 2022. </t>
    </r>
  </si>
  <si>
    <t>ACCION 8</t>
  </si>
  <si>
    <t>ACCION 9</t>
  </si>
  <si>
    <t>ACCION 10</t>
  </si>
  <si>
    <t>ACCION 11</t>
  </si>
  <si>
    <t>ACCION 12</t>
  </si>
  <si>
    <t>ACCION 13</t>
  </si>
  <si>
    <t>ACCION 14</t>
  </si>
  <si>
    <t>ACCION 15</t>
  </si>
  <si>
    <t>ACCION 16</t>
  </si>
  <si>
    <t>ACCION 17</t>
  </si>
  <si>
    <t>ACCION 18</t>
  </si>
  <si>
    <t>AVANCE DEL PLAN DE CUMPLIMIENTO (ACCIONES)</t>
  </si>
  <si>
    <t>Acción 1</t>
  </si>
  <si>
    <t>Acción 2</t>
  </si>
  <si>
    <t>Acción 3</t>
  </si>
  <si>
    <t>Acción 4</t>
  </si>
  <si>
    <t>Acción 5</t>
  </si>
  <si>
    <t>Acción 6</t>
  </si>
  <si>
    <t xml:space="preserve">Acción 7 </t>
  </si>
  <si>
    <t>Acción 8</t>
  </si>
  <si>
    <t>Acción 9</t>
  </si>
  <si>
    <t>Acción 10</t>
  </si>
  <si>
    <t>Acción 11</t>
  </si>
  <si>
    <t>Acción 12</t>
  </si>
  <si>
    <t>Acción 13</t>
  </si>
  <si>
    <t>Acción 14</t>
  </si>
  <si>
    <t>Acción 15</t>
  </si>
  <si>
    <t>Acción 16</t>
  </si>
  <si>
    <t>Acción 17</t>
  </si>
  <si>
    <t>Acción 18</t>
  </si>
  <si>
    <t>CUMPLIMIENTO DEL PLAN DE MEJORAMIENTO</t>
  </si>
  <si>
    <t>sobre 100%</t>
  </si>
  <si>
    <t>No se realizó seguimiento a esta tarea toda  vez, que  se cumplió con corte a 31 de agosto de 2022</t>
  </si>
  <si>
    <t xml:space="preserve">No se realizó seguimiento a esta tarea toda  vez, que  se cumplió con corte a 31 de agosto de 2022 fue reportada su ejecución en el marco del seguimiento remitido al AGN correspondiente al periodo comprendido entre junio a agosto de 2022. </t>
  </si>
  <si>
    <t>No se realizó seguimiento a esta tarea toda  vez, que  se cumplió con corte a 28 de febrero de 2025</t>
  </si>
  <si>
    <t xml:space="preserve">Informe de seguimiento al PMA con corte del 1ro de diciembre de 2024 al 28 de febrero de 2025 fue reportada su ejecución en el marco del seguimiento remitido al AGN correspondiente al periodo comprendido entre diciembre de 2024 a febrero de 2025. </t>
  </si>
  <si>
    <t xml:space="preserve">No se realizó seguimiento a esta tarea toda  vez, que  se cumplió con corte a 31 de agosto de 2024. </t>
  </si>
  <si>
    <t xml:space="preserve">No se realizó seguimiento a esta tarea toda  vez, que  se cumplió con corte a 31 de agosto de 2024 y fue reportada su ejecución en el marco del seguimiento remitido al AGN correspondiente al periodo comprendido entre junio a agosto de 2024. </t>
  </si>
  <si>
    <t xml:space="preserve">No se realizó seguimiento a esta tarea toda  vez, que  se cumplió con corte a 31 de mayo de 2024. </t>
  </si>
  <si>
    <t xml:space="preserve">No se realizó seguimiento a esta tarea toda  vez, que  se cumplió con corte a 31 de mayo de 2024 y fue reportada su ejecución en el marco del seguimiento remitido al AGN correspondiente al periodo comprendido entre marzo a mayo de 2024. </t>
  </si>
  <si>
    <t>No se realizó seguimiento a esta tarea toda  vez, que  se cumplió con corte a 31 de agosto de 2022.</t>
  </si>
  <si>
    <t xml:space="preserve">Informe de seguimiento al PMA - periodo septiembre a noviembre de 2025 </t>
  </si>
  <si>
    <r>
      <t xml:space="preserve">El área responsable no suministró información relacionada con la ejecución de actividades en el marco de la tarea para el periodo evaluado, comentó que se espera revisar su alcance y fecha en una mesa técnica que la Entidad solicitó al AGN, mediante radicado 2-2024-043133 del 13 de agosto de 2025. 
De acuerdo con lo anterior, se reitera la </t>
    </r>
    <r>
      <rPr>
        <b/>
        <sz val="10"/>
        <color theme="1"/>
        <rFont val="Arial"/>
        <family val="2"/>
      </rPr>
      <t>recomendación</t>
    </r>
    <r>
      <rPr>
        <sz val="10"/>
        <color theme="1"/>
        <rFont val="Arial"/>
        <family val="2"/>
      </rPr>
      <t xml:space="preserve">  de evaluar la pertinencia de seguir adelantando las acciones correspondientes que permitan asegurar el cumplimiento de los compromisos de acuerdo con lo programado y en los términos establecidos y/o oportunamente modificar los plazos o alcance definidos, con el objetivo de que no se presenten incumplimientos del plan por parte del MHCP, así como, que se ponga en conocimiento ante el CIGD acerca de tal riesgo para que dicha instancia en calidad de máxima institucionalidad del Sistema de Gestión Institucional defina las acciones que proceden. </t>
    </r>
  </si>
  <si>
    <r>
      <t xml:space="preserve">No se realizó seguimiento a la tarea, toda  vez que de acuerdo con el oficio No. 1-2025-02983 del 07/04/2025 enviado a la Entidad por parte del Archivo General de la Nación AGN, el Hallazgo No. 5 </t>
    </r>
    <r>
      <rPr>
        <i/>
        <sz val="10"/>
        <color theme="1"/>
        <rFont val="Arial"/>
        <family val="2"/>
      </rPr>
      <t>Organización de Archivos de Gestión fue superado,</t>
    </r>
    <r>
      <rPr>
        <sz val="10"/>
        <color theme="1"/>
        <rFont val="Arial"/>
        <family val="2"/>
      </rPr>
      <t xml:space="preserve"> en razón a que el AGN consideró que la muestra entregada fue adecuada y pertinente para el requerimiento específico formulado en el seguimiento anterior. </t>
    </r>
  </si>
  <si>
    <t xml:space="preserve">No se realizó seguimiento a esta tarea toda  vez, que  se cumplió con corte a mayo de 2025. </t>
  </si>
  <si>
    <t xml:space="preserve">No se realizó seguimiento a esta tarea toda  vez, que  se cumplió con corte a 31 de agosto de 2024 fue reportada su ejecución en el marco del seguimiento remitido al AGN correspondiente al periodo comprendido entre junio a agosto de 2024. </t>
  </si>
  <si>
    <t>No se realizó seguimiento a esta tarea toda  vez, que  se cumplió con corte a 28 de febrero de 2023.</t>
  </si>
  <si>
    <t xml:space="preserve">No se realizó seguimiento a esta tarea toda  vez, que  se cumplió con corte a 28 de febrero de 2023 fue reportada su ejecución en el marco del seguimiento remitido al AGN correspondiente al periodo comprendido entre diciembre de 2022 a febrero de 2023. </t>
  </si>
  <si>
    <r>
      <t xml:space="preserve">En el marco del seguimiento al cumplimiento de las actividades del Plan de Mejoramiento Archivístico, se remitió el </t>
    </r>
    <r>
      <rPr>
        <i/>
        <sz val="10"/>
        <color theme="1"/>
        <rFont val="Arial"/>
        <family val="2"/>
      </rPr>
      <t>Informe de Actividades Elaboración de Tablas de Valoración Documental TVD junio a agosto de 2025,</t>
    </r>
    <r>
      <rPr>
        <sz val="10"/>
        <color theme="1"/>
        <rFont val="Arial"/>
        <family val="2"/>
      </rPr>
      <t xml:space="preserve"> que relaciona avances del 80% alcanzados con ocasión a siete (7) temáticas, a saber: 
1. Historia Institucional 
2. Memoria Descriptiva
3. Inventarios Documentales 
4. Cuadros de Clasificación Documental -CCD
5. Organigramas 
6.Normatividad 
7. Tablas de Valoración Documental - TVD 
A su vez, se revisó el informe de ejecución de junio de 2025 del contrato 3.233-2025 aprobado por la Entidad, en el que de igual forma se reportó por parte del proveedor un avance del 80% en los productos de historia institucional, valoración secundaria, disposición final y memoria descriptiva correspondiente a la etapa IV y un avance del 30% en los productos de historia institucional, valoración secundaria, disposición final y Memoria descriptiva correspondiente a la etapa V.
</t>
    </r>
  </si>
  <si>
    <t xml:space="preserve">Informe de seguimiento al PMA - periodo junio a agosto de 2025 </t>
  </si>
  <si>
    <t>Decimo tercer Seguimiento Control Interno a 31 de agosto de 2025</t>
  </si>
  <si>
    <t>Decimo cuarto Seguimiento Control Interno a 30 de noviembre de 2025</t>
  </si>
  <si>
    <r>
      <t xml:space="preserve">En el marco del seguimiento al cumplimiento de las actividades del Plan de Mejoramiento Archivístico, se remitió el </t>
    </r>
    <r>
      <rPr>
        <i/>
        <sz val="10"/>
        <color theme="1"/>
        <rFont val="Arial"/>
        <family val="2"/>
      </rPr>
      <t>Informe de Actividades Elaboración de Tablas de Valoración Documental TVD septiembre a noviembre de 2025,</t>
    </r>
    <r>
      <rPr>
        <sz val="10"/>
        <color theme="1"/>
        <rFont val="Arial"/>
        <family val="2"/>
      </rPr>
      <t xml:space="preserve"> que relaciona avances  alcanzados con ocasión a cinco (5) temáticas, a saber: 
1. Inventarios Documentales
2. Valoración Secundaria
3. Memoria Descriptiva
4. Normatividad
5. Historia Institucional.
Se observaron evidencias distribuidas en expedientes, así: 
01. TVD-2024
03. Histiria_Daniel_2006
04. Historia Institucional - Inicial 
05. Asistencias Técnicas
06. Revisión Inventarios Documentales en estado natural
07. TRD_1999
09. Plan Integral de Archivos
El avance reportado de los cinco (5) productos por parte del  Grupo de Gestión de Información y de Relación con el Ciudadano, le aportan principalmente al
Proceso de asignación de oficinas productoras a cada serie de manera integral.
Cumplimiento de la valoración secundaria de los periodos 7 y 8 de la etapa IV (agrupaciones documentales)  
Completitud al análisis de las normas , periodo único de la etapa VI y;
Completitud etapa I periodos 1,2 , organigramas; Completitud historia instucional  periodos 1y2 de la etapa V y; Completitud contexto histórico y la evolución orgánico funcional, etapa V periodo 3.
En concordancia con lo anterior, dieciocho (18) de las diecinueve (19) tareas previstas en el PMA se encuentran ejecutadas, lo que representa un avance del 96,67 %.</t>
    </r>
  </si>
  <si>
    <r>
      <t>El área responsable suministró información relacionada con la ejecución de actividades en el marco de la tarea de elaboración de las Tablas de Valoración Documental, septiembre a noviembre de 2025, que relaciona avances del 90% alcanzados con ocasión a cinco (5) temáticas, a saber: 1. Inventarios Documentales 2. Valoración Secundaria 3. Memoria Descriptiva 4. Normatividad 5. Historia Institucional Se observaron evidencias distribuidas en expedientes, así: 01. TVD-2024 03. Histiria_Daniel_2006 04. Historia Institucional - Inicial 05. Asistencias Técnicas 06. Revisión Inventarios Documentales en estado natural 07. TRD_1999 09. Plan Integral de Archivos 
Durante el periodo evaluado el área responsable  manifestó que en lo relacionado con p</t>
    </r>
    <r>
      <rPr>
        <i/>
        <sz val="10"/>
        <color theme="1"/>
        <rFont val="Arial"/>
        <family val="2"/>
      </rPr>
      <t>resentar para convalidación ante el AGN las Tablas de Valoración Documental del Ministerio de Hacienda y Crédito Público</t>
    </r>
    <r>
      <rPr>
        <sz val="10"/>
        <color theme="1"/>
        <rFont val="Arial"/>
        <family val="2"/>
      </rPr>
      <t xml:space="preserve">. se espera revisar el alcance y la fecha de dicha tarea en una mesa técnica solicitada por la Entidad al Archivo General de la Nación (AGN), mediante radicado No. 2-2024-043133 del 13 de agosto de 2025, respecto de la cual no se ha recibido respuesta. 
En atención a lo anterior, </t>
    </r>
    <r>
      <rPr>
        <b/>
        <sz val="10"/>
        <color theme="1"/>
        <rFont val="Arial"/>
        <family val="2"/>
      </rPr>
      <t>se reafirma la recomendación</t>
    </r>
    <r>
      <rPr>
        <sz val="10"/>
        <color theme="1"/>
        <rFont val="Arial"/>
        <family val="2"/>
      </rPr>
      <t xml:space="preserve"> a la Subdirección de Servicios y de Relación con el Ciudadano, de analizar la conveniencia de reiterar formalmente la solicitud ante el AGN mediante comunicación oficial, asegurando la trazabilidad del trámite. En caso de persistir la falta de respuesta y, evaluar la pertinencia de escalar la situación al Comité Institucional de Gestión y Desempeño (CIGD) y dejar constancia en acta de las gestiones realizadas, con el fin de respaldar la toma de decisiones y garantizar el cumplimiento normativo.</t>
    </r>
  </si>
  <si>
    <t>Decimo quinto Seguimiento Control Interno a 28 de febrero de 2026</t>
  </si>
  <si>
    <t xml:space="preserve">Informe de seguimiento al PMA - periodo diciembre de 2025 a febrero de 2026 </t>
  </si>
  <si>
    <t xml:space="preserve">En el marco del seguimiento al cumplimiento de las actividades del Plan de Mejoramiento Archivístico, se remitió el Informe de las actividades ejecutadas del 01 al 31 de diciembre de 2025, asociado a la ejecución del Contrato 3.423-2025 el cual de acuerdo con lo aprobado por el supervisor en calidad de experto técnico, al cierre de la vigencia 2025 se obtuvo el 100% de avance en la documentación de la historia institucional, así como el 100% de ejecución de los cuadros de evolución orgánico funcional de 1886 a 1992.
</t>
  </si>
  <si>
    <t xml:space="preserve">El área responsable suministró información relacionada con la ejecución de actividades en el marco de la tarea de elaboración de las Tablas de Valoración Documental, a saber: 
1. Presentación remitida a la Oficina Asesora de Planeación, con la información de las Tablas de Valoración Documental -TVD, para aprobación por parte del Comité Institucional de Gestión y Desempeño. 
2. Correo del 29 de enero de 2026, a través del cual la Oficina Asesora de Planeación informa que se aprueba la información de la Política de Gestión Documental (Incluye lo referente a las Tablas de Valoración Documental). Es de mencionar que con corte a este seguimiento el acta del Comité se encuentra en aprobación.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</si>
</sst>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0.0%"/>
  </numFmts>
  <fonts count="20" x14ac:knownFonts="1">
    <font>
      <sz val="11"/>
      <color theme="1"/>
      <name val="Calibri"/>
      <family val="2"/>
      <scheme val="minor"/>
    </font>
    <font>
      <b/>
      <sz val="11"/>
      <color theme="1"/>
      <name val="Calibri"/>
      <family val="2"/>
      <scheme val="minor"/>
    </font>
    <font>
      <b/>
      <sz val="11"/>
      <name val="Arial"/>
      <family val="2"/>
    </font>
    <font>
      <b/>
      <sz val="11"/>
      <color indexed="30"/>
      <name val="Arial"/>
      <family val="2"/>
    </font>
    <font>
      <sz val="11"/>
      <name val="Arial"/>
      <family val="2"/>
    </font>
    <font>
      <b/>
      <sz val="9"/>
      <name val="Arial"/>
      <family val="2"/>
    </font>
    <font>
      <b/>
      <sz val="9"/>
      <color theme="1"/>
      <name val="Arial"/>
      <family val="2"/>
    </font>
    <font>
      <b/>
      <sz val="12"/>
      <color indexed="8"/>
      <name val="Arial"/>
      <family val="2"/>
    </font>
    <font>
      <b/>
      <sz val="8"/>
      <name val="Arial"/>
      <family val="2"/>
    </font>
    <font>
      <sz val="10"/>
      <name val="Arial"/>
      <family val="2"/>
    </font>
    <font>
      <b/>
      <sz val="10"/>
      <name val="Arial"/>
      <family val="2"/>
    </font>
    <font>
      <sz val="10"/>
      <color theme="1"/>
      <name val="Arial"/>
      <family val="2"/>
    </font>
    <font>
      <sz val="10"/>
      <color indexed="8"/>
      <name val="Arial"/>
      <family val="2"/>
    </font>
    <font>
      <sz val="9"/>
      <color indexed="81"/>
      <name val="Tahoma"/>
      <family val="2"/>
    </font>
    <font>
      <b/>
      <sz val="9"/>
      <color indexed="81"/>
      <name val="Tahoma"/>
      <family val="2"/>
    </font>
    <font>
      <b/>
      <sz val="10"/>
      <color theme="1"/>
      <name val="Arial"/>
      <family val="2"/>
    </font>
    <font>
      <i/>
      <sz val="10"/>
      <color theme="1"/>
      <name val="Arial"/>
      <family val="2"/>
    </font>
    <font>
      <sz val="10"/>
      <color rgb="FF000000"/>
      <name val="Arial"/>
      <family val="2"/>
    </font>
    <font>
      <b/>
      <sz val="10"/>
      <color rgb="FF000000"/>
      <name val="Arial"/>
      <family val="2"/>
    </font>
    <font>
      <sz val="10"/>
      <color rgb="FF000000"/>
      <name val="Arial"/>
      <charset val="1"/>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s>
  <borders count="3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168">
    <xf numFmtId="0" fontId="0" fillId="0" borderId="0" xfId="0"/>
    <xf numFmtId="0" fontId="2" fillId="0" borderId="4" xfId="0" applyFont="1"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left" vertical="center"/>
    </xf>
    <xf numFmtId="0" fontId="3" fillId="0" borderId="7" xfId="0" applyFont="1" applyBorder="1" applyAlignment="1">
      <alignment horizontal="center" vertical="center"/>
    </xf>
    <xf numFmtId="0" fontId="5" fillId="2" borderId="21"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11" fillId="0" borderId="29" xfId="0" applyFont="1" applyBorder="1" applyAlignment="1">
      <alignment horizontal="justify" vertical="center" wrapText="1"/>
    </xf>
    <xf numFmtId="0" fontId="11" fillId="0" borderId="31" xfId="0" applyFont="1" applyBorder="1" applyAlignment="1">
      <alignment horizontal="justify" vertical="top" wrapText="1"/>
    </xf>
    <xf numFmtId="0" fontId="11" fillId="0" borderId="8" xfId="0" applyFont="1" applyBorder="1" applyAlignment="1">
      <alignment horizontal="justify" vertical="top" wrapText="1"/>
    </xf>
    <xf numFmtId="0" fontId="11" fillId="0" borderId="32" xfId="0" applyFont="1" applyBorder="1" applyAlignment="1">
      <alignment horizontal="justify" vertical="top" wrapText="1"/>
    </xf>
    <xf numFmtId="0" fontId="11" fillId="0" borderId="29" xfId="0" applyFont="1" applyBorder="1" applyAlignment="1">
      <alignment horizontal="justify" vertical="top" wrapText="1"/>
    </xf>
    <xf numFmtId="0" fontId="11" fillId="0" borderId="30" xfId="0" applyFont="1" applyBorder="1" applyAlignment="1">
      <alignment horizontal="justify" vertical="top" wrapText="1"/>
    </xf>
    <xf numFmtId="0" fontId="11" fillId="2" borderId="4" xfId="0" applyFont="1" applyFill="1" applyBorder="1" applyAlignment="1">
      <alignment horizontal="center" vertical="center" wrapText="1"/>
    </xf>
    <xf numFmtId="0" fontId="9" fillId="5" borderId="4" xfId="0" applyFont="1" applyFill="1" applyBorder="1" applyAlignment="1">
      <alignment horizontal="justify" vertical="top" wrapText="1"/>
    </xf>
    <xf numFmtId="0" fontId="11" fillId="0" borderId="4" xfId="0" applyFont="1" applyBorder="1" applyAlignment="1">
      <alignment horizontal="justify" vertical="center" wrapText="1"/>
    </xf>
    <xf numFmtId="0" fontId="11" fillId="0" borderId="16" xfId="0" applyFont="1" applyBorder="1" applyAlignment="1">
      <alignment horizontal="justify" vertical="top" wrapText="1"/>
    </xf>
    <xf numFmtId="0" fontId="11" fillId="0" borderId="17" xfId="0" applyFont="1" applyBorder="1" applyAlignment="1">
      <alignment horizontal="justify" vertical="top" wrapText="1"/>
    </xf>
    <xf numFmtId="0" fontId="11" fillId="0" borderId="35" xfId="0" applyFont="1" applyBorder="1" applyAlignment="1">
      <alignment horizontal="justify" vertical="top" wrapText="1"/>
    </xf>
    <xf numFmtId="0" fontId="11" fillId="0" borderId="14" xfId="0" applyFont="1" applyBorder="1" applyAlignment="1">
      <alignment horizontal="justify" vertical="top" wrapText="1"/>
    </xf>
    <xf numFmtId="0" fontId="11" fillId="0" borderId="4" xfId="0" applyFont="1" applyBorder="1" applyAlignment="1">
      <alignment horizontal="justify" vertical="top" wrapText="1"/>
    </xf>
    <xf numFmtId="0" fontId="11" fillId="5" borderId="4" xfId="0" applyFont="1" applyFill="1" applyBorder="1" applyAlignment="1">
      <alignment horizontal="justify" vertical="top" wrapText="1"/>
    </xf>
    <xf numFmtId="0" fontId="9" fillId="5" borderId="29" xfId="0" applyFont="1" applyFill="1" applyBorder="1" applyAlignment="1">
      <alignment horizontal="justify" vertical="top" wrapText="1"/>
    </xf>
    <xf numFmtId="0" fontId="11" fillId="5" borderId="4" xfId="0" applyFont="1" applyFill="1" applyBorder="1" applyAlignment="1">
      <alignment horizontal="justify" vertical="center" wrapText="1"/>
    </xf>
    <xf numFmtId="0" fontId="9" fillId="0" borderId="0" xfId="0" applyFont="1" applyAlignment="1">
      <alignment horizontal="justify" vertical="center" wrapText="1"/>
    </xf>
    <xf numFmtId="9" fontId="9" fillId="0" borderId="0" xfId="0" applyNumberFormat="1" applyFont="1" applyAlignment="1">
      <alignment horizontal="justify" vertical="center" wrapText="1"/>
    </xf>
    <xf numFmtId="0" fontId="11" fillId="0" borderId="0" xfId="0" applyFont="1" applyAlignment="1">
      <alignment horizontal="justify" vertical="center" wrapText="1"/>
    </xf>
    <xf numFmtId="1" fontId="9" fillId="5" borderId="0" xfId="0" applyNumberFormat="1" applyFont="1" applyFill="1" applyAlignment="1">
      <alignment horizontal="center" vertical="top" wrapText="1"/>
    </xf>
    <xf numFmtId="0" fontId="11" fillId="0" borderId="0" xfId="0" applyFont="1" applyAlignment="1">
      <alignment horizontal="center" vertical="center" wrapText="1"/>
    </xf>
    <xf numFmtId="0" fontId="12" fillId="0" borderId="0" xfId="0" applyFont="1" applyAlignment="1">
      <alignment horizontal="justify" vertical="center" wrapText="1"/>
    </xf>
    <xf numFmtId="0" fontId="10" fillId="0" borderId="0" xfId="0" applyFont="1" applyAlignment="1">
      <alignment horizontal="right" vertical="center" wrapText="1"/>
    </xf>
    <xf numFmtId="0" fontId="11" fillId="0" borderId="0" xfId="0" applyFont="1" applyAlignment="1">
      <alignment horizontal="right" vertical="center" wrapText="1"/>
    </xf>
    <xf numFmtId="0" fontId="10" fillId="0" borderId="0" xfId="0" applyFont="1" applyAlignment="1">
      <alignment horizontal="justify" vertical="center" wrapText="1"/>
    </xf>
    <xf numFmtId="9" fontId="10" fillId="0" borderId="0" xfId="0" applyNumberFormat="1" applyFont="1" applyAlignment="1">
      <alignment horizontal="justify" vertical="center" wrapText="1"/>
    </xf>
    <xf numFmtId="10" fontId="10" fillId="0" borderId="0" xfId="0" applyNumberFormat="1" applyFont="1" applyAlignment="1">
      <alignment horizontal="center" vertical="center" wrapText="1"/>
    </xf>
    <xf numFmtId="0" fontId="0" fillId="0" borderId="0" xfId="0" applyAlignment="1">
      <alignment horizontal="center"/>
    </xf>
    <xf numFmtId="0" fontId="11" fillId="5" borderId="29" xfId="0" applyFont="1" applyFill="1" applyBorder="1" applyAlignment="1">
      <alignment horizontal="justify" vertical="center" wrapText="1"/>
    </xf>
    <xf numFmtId="0" fontId="11" fillId="5" borderId="30" xfId="0" applyFont="1" applyFill="1" applyBorder="1" applyAlignment="1">
      <alignment horizontal="justify" vertical="center" wrapText="1"/>
    </xf>
    <xf numFmtId="0" fontId="11" fillId="5" borderId="29" xfId="0" applyFont="1" applyFill="1" applyBorder="1" applyAlignment="1">
      <alignment horizontal="justify" vertical="top" wrapText="1"/>
    </xf>
    <xf numFmtId="14" fontId="11" fillId="5" borderId="29" xfId="0" applyNumberFormat="1" applyFont="1" applyFill="1" applyBorder="1" applyAlignment="1">
      <alignment horizontal="center" vertical="center" wrapText="1"/>
    </xf>
    <xf numFmtId="1" fontId="11" fillId="5" borderId="29" xfId="0" applyNumberFormat="1" applyFont="1" applyFill="1" applyBorder="1" applyAlignment="1">
      <alignment horizontal="center" vertical="center" wrapText="1"/>
    </xf>
    <xf numFmtId="0" fontId="11" fillId="5" borderId="29" xfId="0" applyFont="1" applyFill="1" applyBorder="1" applyAlignment="1" applyProtection="1">
      <alignment horizontal="center" vertical="center" wrapText="1"/>
      <protection locked="0"/>
    </xf>
    <xf numFmtId="14" fontId="11" fillId="5" borderId="4" xfId="0" applyNumberFormat="1" applyFont="1" applyFill="1" applyBorder="1" applyAlignment="1">
      <alignment horizontal="center" vertical="center" wrapText="1"/>
    </xf>
    <xf numFmtId="9" fontId="11" fillId="5" borderId="4" xfId="0" applyNumberFormat="1" applyFont="1" applyFill="1" applyBorder="1" applyAlignment="1">
      <alignment horizontal="center" vertical="center" wrapText="1"/>
    </xf>
    <xf numFmtId="164" fontId="11" fillId="5" borderId="4" xfId="0" applyNumberFormat="1" applyFont="1" applyFill="1" applyBorder="1" applyAlignment="1">
      <alignment horizontal="center" vertical="center" wrapText="1"/>
    </xf>
    <xf numFmtId="0" fontId="11" fillId="5" borderId="4" xfId="0" applyFont="1" applyFill="1" applyBorder="1" applyAlignment="1">
      <alignment horizontal="left" vertical="center" wrapText="1"/>
    </xf>
    <xf numFmtId="10" fontId="11" fillId="5" borderId="4" xfId="0" applyNumberFormat="1" applyFont="1" applyFill="1" applyBorder="1" applyAlignment="1">
      <alignment horizontal="center" vertical="center" wrapText="1"/>
    </xf>
    <xf numFmtId="0" fontId="11" fillId="5" borderId="4" xfId="0" applyFont="1" applyFill="1" applyBorder="1" applyAlignment="1">
      <alignment horizontal="center" vertical="center" wrapText="1"/>
    </xf>
    <xf numFmtId="0" fontId="9" fillId="6" borderId="29" xfId="0" applyFont="1" applyFill="1" applyBorder="1" applyAlignment="1">
      <alignment horizontal="justify" vertical="top" wrapText="1"/>
    </xf>
    <xf numFmtId="14" fontId="9" fillId="6" borderId="29" xfId="0" applyNumberFormat="1" applyFont="1" applyFill="1" applyBorder="1" applyAlignment="1">
      <alignment horizontal="center" vertical="center" wrapText="1"/>
    </xf>
    <xf numFmtId="1" fontId="9" fillId="6" borderId="29" xfId="0" applyNumberFormat="1" applyFont="1" applyFill="1" applyBorder="1" applyAlignment="1">
      <alignment horizontal="center" vertical="center" wrapText="1"/>
    </xf>
    <xf numFmtId="10" fontId="9" fillId="6" borderId="29" xfId="0" applyNumberFormat="1" applyFont="1" applyFill="1" applyBorder="1" applyAlignment="1">
      <alignment horizontal="center" vertical="center" wrapText="1"/>
    </xf>
    <xf numFmtId="0" fontId="9" fillId="6" borderId="29" xfId="0" applyFont="1" applyFill="1" applyBorder="1" applyAlignment="1" applyProtection="1">
      <alignment horizontal="center" vertical="center" wrapText="1"/>
      <protection locked="0"/>
    </xf>
    <xf numFmtId="0" fontId="12" fillId="6" borderId="4" xfId="0" applyFont="1" applyFill="1" applyBorder="1" applyAlignment="1">
      <alignment horizontal="justify" vertical="top" wrapText="1"/>
    </xf>
    <xf numFmtId="14" fontId="9" fillId="6" borderId="4" xfId="0" applyNumberFormat="1" applyFont="1" applyFill="1" applyBorder="1" applyAlignment="1">
      <alignment horizontal="center" vertical="center" wrapText="1"/>
    </xf>
    <xf numFmtId="9" fontId="9" fillId="6" borderId="4" xfId="0" applyNumberFormat="1" applyFont="1" applyFill="1" applyBorder="1" applyAlignment="1">
      <alignment horizontal="center" vertical="center" wrapText="1"/>
    </xf>
    <xf numFmtId="1" fontId="9" fillId="6" borderId="4" xfId="0" applyNumberFormat="1" applyFont="1" applyFill="1" applyBorder="1" applyAlignment="1">
      <alignment horizontal="center" vertical="center" wrapText="1"/>
    </xf>
    <xf numFmtId="0" fontId="11" fillId="5" borderId="14" xfId="0" applyFont="1" applyFill="1" applyBorder="1" applyAlignment="1">
      <alignment horizontal="justify" vertical="top" wrapText="1"/>
    </xf>
    <xf numFmtId="0" fontId="11" fillId="5" borderId="37" xfId="0" applyFont="1" applyFill="1" applyBorder="1" applyAlignment="1">
      <alignment horizontal="justify" vertical="center" wrapText="1"/>
    </xf>
    <xf numFmtId="0" fontId="11" fillId="5" borderId="1" xfId="0" applyFont="1" applyFill="1" applyBorder="1" applyAlignment="1">
      <alignment horizontal="justify" vertical="center" wrapText="1"/>
    </xf>
    <xf numFmtId="0" fontId="9" fillId="5" borderId="37" xfId="0" applyFont="1" applyFill="1" applyBorder="1" applyAlignment="1">
      <alignment horizontal="justify" vertical="top" wrapText="1"/>
    </xf>
    <xf numFmtId="0" fontId="9" fillId="5" borderId="1" xfId="0" applyFont="1" applyFill="1" applyBorder="1" applyAlignment="1">
      <alignment horizontal="justify" vertical="top" wrapText="1"/>
    </xf>
    <xf numFmtId="10" fontId="11" fillId="5" borderId="29" xfId="0" applyNumberFormat="1" applyFont="1" applyFill="1" applyBorder="1" applyAlignment="1">
      <alignment horizontal="center" vertical="center" wrapText="1"/>
    </xf>
    <xf numFmtId="0" fontId="11" fillId="5" borderId="1" xfId="0" applyFont="1" applyFill="1" applyBorder="1" applyAlignment="1">
      <alignment horizontal="left" vertical="center" wrapText="1"/>
    </xf>
    <xf numFmtId="0" fontId="11" fillId="5" borderId="4" xfId="0" applyFont="1" applyFill="1" applyBorder="1" applyAlignment="1">
      <alignment horizontal="left" vertical="top" wrapText="1"/>
    </xf>
    <xf numFmtId="10" fontId="11" fillId="0" borderId="29" xfId="0" applyNumberFormat="1" applyFont="1" applyBorder="1" applyAlignment="1">
      <alignment horizontal="center" vertical="center" wrapText="1"/>
    </xf>
    <xf numFmtId="0" fontId="11" fillId="5" borderId="30" xfId="0" applyFont="1" applyFill="1" applyBorder="1" applyAlignment="1">
      <alignment horizontal="center" vertical="center" wrapText="1"/>
    </xf>
    <xf numFmtId="9" fontId="15" fillId="5" borderId="4" xfId="0" applyNumberFormat="1" applyFont="1" applyFill="1" applyBorder="1" applyAlignment="1">
      <alignment horizontal="center" vertical="center" wrapText="1"/>
    </xf>
    <xf numFmtId="0" fontId="11" fillId="5" borderId="12" xfId="0" applyFont="1" applyFill="1" applyBorder="1" applyAlignment="1">
      <alignment horizontal="justify" vertical="center" wrapText="1"/>
    </xf>
    <xf numFmtId="0" fontId="11" fillId="5" borderId="12" xfId="0" applyFont="1" applyFill="1" applyBorder="1" applyAlignment="1">
      <alignment horizontal="left" vertical="center" wrapText="1"/>
    </xf>
    <xf numFmtId="0" fontId="11" fillId="5" borderId="21" xfId="0" applyFont="1" applyFill="1" applyBorder="1" applyAlignment="1">
      <alignment horizontal="justify" vertical="center" wrapText="1"/>
    </xf>
    <xf numFmtId="165" fontId="9" fillId="0" borderId="0" xfId="0" applyNumberFormat="1" applyFont="1" applyAlignment="1">
      <alignment horizontal="justify" vertical="center" wrapText="1"/>
    </xf>
    <xf numFmtId="0" fontId="17" fillId="5" borderId="4" xfId="0" applyFont="1" applyFill="1" applyBorder="1" applyAlignment="1">
      <alignment horizontal="justify" vertical="center" wrapText="1"/>
    </xf>
    <xf numFmtId="0" fontId="19" fillId="0" borderId="4" xfId="0" applyFont="1" applyBorder="1" applyAlignment="1">
      <alignment horizontal="center" vertical="center" wrapText="1"/>
    </xf>
    <xf numFmtId="0" fontId="17" fillId="5" borderId="4" xfId="0" applyFont="1" applyFill="1" applyBorder="1" applyAlignment="1">
      <alignment horizontal="left" vertical="center" wrapText="1"/>
    </xf>
    <xf numFmtId="0" fontId="11" fillId="0" borderId="3" xfId="0" applyFont="1" applyBorder="1" applyAlignment="1">
      <alignment horizontal="justify" vertical="center" wrapText="1"/>
    </xf>
    <xf numFmtId="0" fontId="11" fillId="0" borderId="8" xfId="0" applyFont="1" applyBorder="1" applyAlignment="1">
      <alignment horizontal="left" vertical="center" wrapText="1"/>
    </xf>
    <xf numFmtId="0" fontId="11" fillId="0" borderId="35" xfId="0" applyFont="1" applyBorder="1" applyAlignment="1">
      <alignment horizontal="left" vertical="center" wrapText="1"/>
    </xf>
    <xf numFmtId="0" fontId="5" fillId="0" borderId="4" xfId="0" applyFont="1" applyBorder="1" applyAlignment="1">
      <alignment horizontal="left"/>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14" fontId="3" fillId="0" borderId="1" xfId="0" applyNumberFormat="1"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6" fillId="0" borderId="4" xfId="0" applyFont="1" applyBorder="1" applyAlignment="1">
      <alignment horizontal="lef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5" fillId="2" borderId="14"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5" fillId="2" borderId="16"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3" borderId="4"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wrapText="1"/>
      <protection locked="0"/>
    </xf>
    <xf numFmtId="10" fontId="11" fillId="5" borderId="15" xfId="0" applyNumberFormat="1" applyFont="1" applyFill="1" applyBorder="1" applyAlignment="1">
      <alignment horizontal="center" vertical="center" wrapText="1"/>
    </xf>
    <xf numFmtId="10" fontId="11" fillId="5" borderId="29" xfId="0" applyNumberFormat="1" applyFont="1" applyFill="1" applyBorder="1" applyAlignment="1">
      <alignment horizontal="center" vertical="center" wrapText="1"/>
    </xf>
    <xf numFmtId="0" fontId="10" fillId="2" borderId="29" xfId="0" applyFont="1" applyFill="1" applyBorder="1" applyAlignment="1">
      <alignment horizontal="center" vertical="center" textRotation="89" wrapText="1"/>
    </xf>
    <xf numFmtId="0" fontId="9" fillId="0" borderId="15" xfId="0" applyFont="1" applyBorder="1" applyAlignment="1">
      <alignment vertical="center" wrapText="1"/>
    </xf>
    <xf numFmtId="0" fontId="9" fillId="0" borderId="34" xfId="0" applyFont="1" applyBorder="1" applyAlignment="1">
      <alignment vertical="center" wrapText="1"/>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9" fillId="0" borderId="27" xfId="0" applyFont="1" applyBorder="1" applyAlignment="1">
      <alignment horizontal="center" vertical="center" wrapText="1"/>
    </xf>
    <xf numFmtId="0" fontId="9" fillId="0" borderId="33" xfId="0" applyFont="1" applyBorder="1" applyAlignment="1">
      <alignment horizontal="center" vertical="center" wrapText="1"/>
    </xf>
    <xf numFmtId="0" fontId="10" fillId="0" borderId="28" xfId="0" applyFont="1" applyBorder="1" applyAlignment="1">
      <alignment horizontal="left" vertical="top" wrapText="1"/>
    </xf>
    <xf numFmtId="0" fontId="9" fillId="0" borderId="34" xfId="0" applyFont="1" applyBorder="1" applyAlignment="1">
      <alignment horizontal="left" vertical="top" wrapText="1"/>
    </xf>
    <xf numFmtId="0" fontId="10" fillId="2" borderId="4" xfId="0" applyFont="1" applyFill="1" applyBorder="1" applyAlignment="1">
      <alignment horizontal="center" vertical="center" textRotation="89" wrapText="1"/>
    </xf>
    <xf numFmtId="0" fontId="9" fillId="0" borderId="28" xfId="0" applyFont="1" applyBorder="1" applyAlignment="1">
      <alignment vertical="center" wrapText="1"/>
    </xf>
    <xf numFmtId="0" fontId="9" fillId="0" borderId="29" xfId="0" applyFont="1" applyBorder="1" applyAlignment="1">
      <alignment vertical="center" wrapText="1"/>
    </xf>
    <xf numFmtId="10" fontId="11" fillId="5" borderId="28" xfId="0" applyNumberFormat="1" applyFont="1" applyFill="1" applyBorder="1" applyAlignment="1">
      <alignment horizontal="center" vertical="center" wrapText="1"/>
    </xf>
    <xf numFmtId="10" fontId="11" fillId="5" borderId="34" xfId="0" applyNumberFormat="1" applyFont="1" applyFill="1" applyBorder="1" applyAlignment="1">
      <alignment horizontal="center" vertical="center" wrapText="1"/>
    </xf>
    <xf numFmtId="0" fontId="11" fillId="0" borderId="4" xfId="0" applyFont="1" applyBorder="1" applyAlignment="1">
      <alignment vertical="center" wrapText="1"/>
    </xf>
    <xf numFmtId="0" fontId="5" fillId="3" borderId="17" xfId="0" applyFont="1" applyFill="1" applyBorder="1" applyAlignment="1" applyProtection="1">
      <alignment horizontal="center" vertical="center" wrapText="1"/>
      <protection locked="0"/>
    </xf>
    <xf numFmtId="0" fontId="5" fillId="3" borderId="24"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25" xfId="0" applyFont="1" applyFill="1" applyBorder="1" applyAlignment="1" applyProtection="1">
      <alignment horizontal="center" vertical="center" wrapText="1"/>
      <protection locked="0"/>
    </xf>
    <xf numFmtId="0" fontId="8" fillId="4" borderId="14"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8" fillId="2" borderId="4"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9"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7" fillId="0" borderId="29" xfId="0" applyFont="1" applyBorder="1" applyAlignment="1">
      <alignment horizontal="left" vertical="top" wrapText="1"/>
    </xf>
    <xf numFmtId="0" fontId="9" fillId="0" borderId="4" xfId="0" applyFont="1" applyBorder="1" applyAlignment="1">
      <alignment horizontal="left" vertical="top" wrapText="1"/>
    </xf>
    <xf numFmtId="0" fontId="9" fillId="0" borderId="36" xfId="0" applyFont="1" applyBorder="1" applyAlignment="1">
      <alignment horizontal="center" vertical="center" wrapText="1"/>
    </xf>
    <xf numFmtId="0" fontId="9" fillId="0" borderId="15" xfId="0" applyFont="1" applyBorder="1" applyAlignment="1">
      <alignment horizontal="left" vertical="top" wrapText="1"/>
    </xf>
    <xf numFmtId="0" fontId="9" fillId="0" borderId="32" xfId="0" applyFont="1" applyBorder="1" applyAlignment="1">
      <alignment horizontal="center" vertical="center" wrapText="1"/>
    </xf>
    <xf numFmtId="0" fontId="11" fillId="0" borderId="14" xfId="0" applyFont="1" applyBorder="1" applyAlignment="1">
      <alignment horizontal="center" vertical="center" wrapText="1"/>
    </xf>
    <xf numFmtId="0" fontId="9" fillId="0" borderId="29" xfId="0" applyFont="1" applyBorder="1" applyAlignment="1">
      <alignment horizontal="justify" vertical="top" wrapText="1"/>
    </xf>
    <xf numFmtId="0" fontId="9" fillId="0" borderId="4" xfId="0" applyFont="1" applyBorder="1" applyAlignment="1">
      <alignment horizontal="justify" vertical="top" wrapText="1"/>
    </xf>
    <xf numFmtId="0" fontId="5" fillId="2" borderId="29" xfId="0" applyFont="1" applyFill="1" applyBorder="1" applyAlignment="1">
      <alignment horizontal="center" vertical="center" textRotation="89" wrapText="1"/>
    </xf>
    <xf numFmtId="0" fontId="5" fillId="2" borderId="4" xfId="0" applyFont="1" applyFill="1" applyBorder="1" applyAlignment="1">
      <alignment horizontal="center" vertical="center" textRotation="89" wrapText="1"/>
    </xf>
    <xf numFmtId="0" fontId="10" fillId="0" borderId="0" xfId="0" applyFont="1" applyAlignment="1">
      <alignment horizontal="right" vertical="center" wrapText="1"/>
    </xf>
    <xf numFmtId="10" fontId="9" fillId="5" borderId="15" xfId="0" applyNumberFormat="1" applyFont="1" applyFill="1" applyBorder="1" applyAlignment="1">
      <alignment horizontal="center" vertical="center" wrapText="1"/>
    </xf>
    <xf numFmtId="10" fontId="9" fillId="5" borderId="34" xfId="0" applyNumberFormat="1" applyFont="1" applyFill="1" applyBorder="1" applyAlignment="1">
      <alignment horizontal="center" vertical="center" wrapText="1"/>
    </xf>
    <xf numFmtId="10" fontId="9" fillId="5" borderId="29" xfId="0" applyNumberFormat="1" applyFont="1" applyFill="1" applyBorder="1" applyAlignment="1">
      <alignment horizontal="center" vertical="center" wrapText="1"/>
    </xf>
    <xf numFmtId="10" fontId="15" fillId="5" borderId="15" xfId="0" applyNumberFormat="1" applyFont="1" applyFill="1" applyBorder="1" applyAlignment="1">
      <alignment horizontal="center" vertical="center" wrapText="1"/>
    </xf>
    <xf numFmtId="10" fontId="15" fillId="5" borderId="34" xfId="0" applyNumberFormat="1" applyFont="1" applyFill="1" applyBorder="1" applyAlignment="1">
      <alignment horizontal="center" vertical="center" wrapText="1"/>
    </xf>
    <xf numFmtId="10" fontId="15" fillId="5" borderId="29" xfId="0" applyNumberFormat="1" applyFont="1" applyFill="1" applyBorder="1" applyAlignment="1">
      <alignment horizontal="center" vertical="center" wrapText="1"/>
    </xf>
    <xf numFmtId="0" fontId="11" fillId="5" borderId="4" xfId="0" applyFont="1" applyFill="1" applyBorder="1" applyAlignment="1">
      <alignment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Cumplimiento PMA</a:t>
            </a:r>
          </a:p>
        </c:rich>
      </c:tx>
      <c:layout>
        <c:manualLayout>
          <c:xMode val="edge"/>
          <c:yMode val="edge"/>
          <c:x val="2.8114749311089978E-2"/>
          <c:y val="2.345893004985115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radarChart>
        <c:radarStyle val="marker"/>
        <c:varyColors val="0"/>
        <c:ser>
          <c:idx val="0"/>
          <c:order val="0"/>
          <c:spPr>
            <a:ln w="31750" cap="rnd">
              <a:solidFill>
                <a:schemeClr val="accent1"/>
              </a:solidFill>
              <a:round/>
            </a:ln>
            <a:effectLst/>
          </c:spPr>
          <c:marker>
            <c:symbol val="none"/>
          </c:marker>
          <c:dLbls>
            <c:dLbl>
              <c:idx val="1"/>
              <c:layout>
                <c:manualLayout>
                  <c:x val="-9.889748643316947E-17"/>
                  <c:y val="-2.23713646532438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A0-4B74-8E13-24CB6EDF788B}"/>
                </c:ext>
              </c:extLst>
            </c:dLbl>
            <c:dLbl>
              <c:idx val="2"/>
              <c:layout>
                <c:manualLayout>
                  <c:x val="8.091706001348618E-3"/>
                  <c:y val="-6.71140939597315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A0-4B74-8E13-24CB6EDF788B}"/>
                </c:ext>
              </c:extLst>
            </c:dLbl>
            <c:dLbl>
              <c:idx val="3"/>
              <c:layout>
                <c:manualLayout>
                  <c:x val="2.697235333782862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A0-4B74-8E13-24CB6EDF788B}"/>
                </c:ext>
              </c:extLst>
            </c:dLbl>
            <c:dLbl>
              <c:idx val="5"/>
              <c:layout>
                <c:manualLayout>
                  <c:x val="2.4724371608292368E-17"/>
                  <c:y val="-6.71140939597315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2A0-4B74-8E13-24CB6EDF788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PMA!$E$63:$E$69</c:f>
              <c:strCache>
                <c:ptCount val="7"/>
                <c:pt idx="0">
                  <c:v>Acción 1</c:v>
                </c:pt>
                <c:pt idx="1">
                  <c:v>Acción 2</c:v>
                </c:pt>
                <c:pt idx="2">
                  <c:v>Acción 3</c:v>
                </c:pt>
                <c:pt idx="3">
                  <c:v>Acción 4</c:v>
                </c:pt>
                <c:pt idx="4">
                  <c:v>Acción 5</c:v>
                </c:pt>
                <c:pt idx="5">
                  <c:v>Acción 6</c:v>
                </c:pt>
                <c:pt idx="6">
                  <c:v>Acción 7 </c:v>
                </c:pt>
              </c:strCache>
            </c:strRef>
          </c:cat>
          <c:val>
            <c:numRef>
              <c:f>PMA!$F$63:$F$69</c:f>
              <c:numCache>
                <c:formatCode>0%</c:formatCode>
                <c:ptCount val="7"/>
                <c:pt idx="0">
                  <c:v>1</c:v>
                </c:pt>
                <c:pt idx="1">
                  <c:v>1</c:v>
                </c:pt>
                <c:pt idx="2">
                  <c:v>1</c:v>
                </c:pt>
                <c:pt idx="3">
                  <c:v>1</c:v>
                </c:pt>
                <c:pt idx="4" formatCode="0.0%">
                  <c:v>0.96666666666666667</c:v>
                </c:pt>
                <c:pt idx="5">
                  <c:v>1</c:v>
                </c:pt>
                <c:pt idx="6">
                  <c:v>1</c:v>
                </c:pt>
              </c:numCache>
            </c:numRef>
          </c:val>
          <c:extLst>
            <c:ext xmlns:c16="http://schemas.microsoft.com/office/drawing/2014/chart" uri="{C3380CC4-5D6E-409C-BE32-E72D297353CC}">
              <c16:uniqueId val="{00000000-52A0-4B74-8E13-24CB6EDF788B}"/>
            </c:ext>
          </c:extLst>
        </c:ser>
        <c:dLbls>
          <c:showLegendKey val="0"/>
          <c:showVal val="1"/>
          <c:showCatName val="0"/>
          <c:showSerName val="0"/>
          <c:showPercent val="0"/>
          <c:showBubbleSize val="0"/>
        </c:dLbls>
        <c:axId val="1051863999"/>
        <c:axId val="1051859679"/>
      </c:radarChart>
      <c:catAx>
        <c:axId val="1051863999"/>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75000"/>
                  </a:schemeClr>
                </a:solidFill>
                <a:latin typeface="+mn-lt"/>
                <a:ea typeface="+mn-ea"/>
                <a:cs typeface="+mn-cs"/>
              </a:defRPr>
            </a:pPr>
            <a:endParaRPr lang="es-CO"/>
          </a:p>
        </c:txPr>
        <c:crossAx val="1051859679"/>
        <c:crosses val="autoZero"/>
        <c:auto val="1"/>
        <c:lblAlgn val="ctr"/>
        <c:lblOffset val="100"/>
        <c:noMultiLvlLbl val="0"/>
      </c:catAx>
      <c:valAx>
        <c:axId val="1051859679"/>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85000"/>
                  </a:schemeClr>
                </a:solidFill>
                <a:latin typeface="+mn-lt"/>
                <a:ea typeface="+mn-ea"/>
                <a:cs typeface="+mn-cs"/>
              </a:defRPr>
            </a:pPr>
            <a:endParaRPr lang="es-CO"/>
          </a:p>
        </c:txPr>
        <c:crossAx val="105186399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358774</xdr:colOff>
      <xdr:row>62</xdr:row>
      <xdr:rowOff>247650</xdr:rowOff>
    </xdr:from>
    <xdr:to>
      <xdr:col>10</xdr:col>
      <xdr:colOff>1396999</xdr:colOff>
      <xdr:row>88</xdr:row>
      <xdr:rowOff>19050</xdr:rowOff>
    </xdr:to>
    <xdr:graphicFrame macro="">
      <xdr:nvGraphicFramePr>
        <xdr:cNvPr id="2" name="Gráfico 1">
          <a:extLst>
            <a:ext uri="{FF2B5EF4-FFF2-40B4-BE49-F238E27FC236}">
              <a16:creationId xmlns:a16="http://schemas.microsoft.com/office/drawing/2014/main" id="{21C15870-2125-0966-B3EE-84BC70ABAE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AI82"/>
  <sheetViews>
    <sheetView showGridLines="0" tabSelected="1" zoomScale="80" zoomScaleNormal="80" zoomScaleSheetLayoutView="85" zoomScalePageLayoutView="55" workbookViewId="0">
      <pane xSplit="5" ySplit="10" topLeftCell="AD22" activePane="bottomRight" state="frozen"/>
      <selection pane="topRight" activeCell="F1" sqref="F1"/>
      <selection pane="bottomLeft" activeCell="A11" sqref="A11"/>
      <selection pane="bottomRight" activeCell="AF23" sqref="AF23"/>
    </sheetView>
  </sheetViews>
  <sheetFormatPr baseColWidth="10" defaultColWidth="11.42578125" defaultRowHeight="15" x14ac:dyDescent="0.25"/>
  <cols>
    <col min="2" max="2" width="25" customWidth="1"/>
    <col min="3" max="3" width="11.85546875" customWidth="1"/>
    <col min="4" max="4" width="21.140625" customWidth="1"/>
    <col min="6" max="6" width="21.140625" customWidth="1"/>
    <col min="8" max="8" width="15.85546875" customWidth="1"/>
    <col min="9" max="9" width="11.42578125" style="38" customWidth="1"/>
    <col min="10" max="10" width="13.85546875" style="38" customWidth="1"/>
    <col min="11" max="11" width="21" customWidth="1"/>
    <col min="12" max="12" width="15.85546875" customWidth="1"/>
    <col min="13" max="13" width="28.85546875" customWidth="1"/>
    <col min="14" max="14" width="26.140625" customWidth="1"/>
    <col min="15" max="15" width="31.5703125" customWidth="1"/>
    <col min="16" max="16" width="32.140625" customWidth="1"/>
    <col min="17" max="17" width="32.5703125" customWidth="1"/>
    <col min="18" max="18" width="44.140625" customWidth="1"/>
    <col min="19" max="20" width="35.5703125" customWidth="1"/>
    <col min="21" max="24" width="46.42578125" customWidth="1"/>
    <col min="25" max="25" width="32.140625" customWidth="1"/>
    <col min="26" max="26" width="23.85546875" customWidth="1"/>
    <col min="27" max="27" width="83.5703125" hidden="1" customWidth="1"/>
    <col min="28" max="28" width="23.85546875" hidden="1" customWidth="1"/>
    <col min="29" max="29" width="100.42578125" customWidth="1"/>
    <col min="30" max="30" width="35.85546875" customWidth="1"/>
    <col min="31" max="31" width="100.42578125" customWidth="1"/>
    <col min="32" max="32" width="35.85546875" customWidth="1"/>
    <col min="35" max="35" width="20.140625" customWidth="1"/>
  </cols>
  <sheetData>
    <row r="3" spans="1:35" x14ac:dyDescent="0.25">
      <c r="A3" s="94" t="s">
        <v>0</v>
      </c>
      <c r="B3" s="95"/>
      <c r="C3" s="96" t="s">
        <v>1</v>
      </c>
      <c r="D3" s="97"/>
      <c r="E3" s="97"/>
      <c r="F3" s="97"/>
      <c r="G3" s="97"/>
      <c r="H3" s="97"/>
      <c r="I3" s="98"/>
      <c r="J3" s="1" t="s">
        <v>2</v>
      </c>
      <c r="K3" s="99" t="s">
        <v>3</v>
      </c>
      <c r="L3" s="100"/>
      <c r="M3" s="100"/>
      <c r="N3" s="100"/>
      <c r="O3" s="100"/>
      <c r="P3" s="100"/>
      <c r="Q3" s="100"/>
      <c r="R3" s="100"/>
      <c r="S3" s="100"/>
      <c r="T3" s="100"/>
      <c r="U3" s="100"/>
      <c r="V3" s="100"/>
      <c r="W3" s="100"/>
      <c r="X3" s="100"/>
      <c r="Y3" s="100"/>
      <c r="Z3" s="100"/>
      <c r="AA3" s="100"/>
      <c r="AB3" s="100"/>
      <c r="AC3" s="100"/>
      <c r="AD3" s="100"/>
      <c r="AE3" s="100"/>
      <c r="AF3" s="100"/>
      <c r="AG3" s="100"/>
      <c r="AH3" s="100"/>
      <c r="AI3" s="101"/>
    </row>
    <row r="4" spans="1:35" x14ac:dyDescent="0.25">
      <c r="A4" s="81" t="s">
        <v>4</v>
      </c>
      <c r="B4" s="81"/>
      <c r="C4" s="96" t="s">
        <v>5</v>
      </c>
      <c r="D4" s="97"/>
      <c r="E4" s="97"/>
      <c r="F4" s="97"/>
      <c r="G4" s="97"/>
      <c r="H4" s="97"/>
      <c r="I4" s="98"/>
      <c r="J4" s="102" t="s">
        <v>6</v>
      </c>
      <c r="K4" s="103"/>
      <c r="L4" s="87"/>
      <c r="M4" s="88"/>
      <c r="N4" s="88"/>
      <c r="O4" s="88"/>
      <c r="P4" s="88"/>
      <c r="Q4" s="88"/>
      <c r="R4" s="88"/>
      <c r="S4" s="88"/>
      <c r="T4" s="88"/>
      <c r="U4" s="88"/>
      <c r="V4" s="88"/>
      <c r="W4" s="88"/>
      <c r="X4" s="88"/>
      <c r="Y4" s="88"/>
      <c r="Z4" s="88"/>
      <c r="AA4" s="88"/>
      <c r="AB4" s="88"/>
      <c r="AC4" s="88"/>
      <c r="AD4" s="88"/>
      <c r="AE4" s="88"/>
      <c r="AF4" s="88"/>
      <c r="AG4" s="88"/>
      <c r="AH4" s="88"/>
      <c r="AI4" s="89"/>
    </row>
    <row r="5" spans="1:35" x14ac:dyDescent="0.25">
      <c r="A5" s="81" t="s">
        <v>7</v>
      </c>
      <c r="B5" s="81"/>
      <c r="C5" s="82" t="s">
        <v>8</v>
      </c>
      <c r="D5" s="83"/>
      <c r="E5" s="83"/>
      <c r="F5" s="83"/>
      <c r="G5" s="83"/>
      <c r="H5" s="83"/>
      <c r="I5" s="84"/>
      <c r="J5" s="85" t="s">
        <v>9</v>
      </c>
      <c r="K5" s="86"/>
      <c r="L5" s="87">
        <v>46006</v>
      </c>
      <c r="M5" s="88"/>
      <c r="N5" s="88"/>
      <c r="O5" s="88"/>
      <c r="P5" s="88"/>
      <c r="Q5" s="88"/>
      <c r="R5" s="88"/>
      <c r="S5" s="88"/>
      <c r="T5" s="88"/>
      <c r="U5" s="88"/>
      <c r="V5" s="88"/>
      <c r="W5" s="88"/>
      <c r="X5" s="88"/>
      <c r="Y5" s="88"/>
      <c r="Z5" s="88"/>
      <c r="AA5" s="88"/>
      <c r="AB5" s="88"/>
      <c r="AC5" s="88"/>
      <c r="AD5" s="88"/>
      <c r="AE5" s="88"/>
      <c r="AF5" s="88"/>
      <c r="AG5" s="88"/>
      <c r="AH5" s="88"/>
      <c r="AI5" s="89"/>
    </row>
    <row r="6" spans="1:35" x14ac:dyDescent="0.25">
      <c r="A6" s="81" t="s">
        <v>10</v>
      </c>
      <c r="B6" s="81"/>
      <c r="C6" s="2" t="s">
        <v>11</v>
      </c>
      <c r="D6" s="3"/>
      <c r="E6" s="3"/>
      <c r="F6" s="3"/>
      <c r="G6" s="3"/>
      <c r="H6" s="3"/>
      <c r="I6" s="4"/>
      <c r="J6" s="5"/>
      <c r="K6" s="6"/>
      <c r="L6" s="4"/>
      <c r="M6" s="4"/>
      <c r="N6" s="4"/>
      <c r="O6" s="4"/>
      <c r="P6" s="4"/>
      <c r="Q6" s="4"/>
      <c r="R6" s="4"/>
      <c r="S6" s="4"/>
      <c r="T6" s="4"/>
      <c r="U6" s="4"/>
      <c r="V6" s="4"/>
      <c r="W6" s="4"/>
      <c r="X6" s="4"/>
      <c r="Y6" s="4"/>
      <c r="Z6" s="4"/>
      <c r="AA6" s="4"/>
      <c r="AB6" s="4"/>
      <c r="AC6" s="4"/>
      <c r="AD6" s="4"/>
      <c r="AE6" s="4"/>
      <c r="AF6" s="4"/>
      <c r="AG6" s="4"/>
      <c r="AH6" s="4"/>
      <c r="AI6" s="7"/>
    </row>
    <row r="7" spans="1:35" ht="26.25" customHeight="1" thickBot="1" x14ac:dyDescent="0.3">
      <c r="A7" s="90" t="s">
        <v>12</v>
      </c>
      <c r="B7" s="90"/>
      <c r="C7" s="91"/>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3"/>
    </row>
    <row r="8" spans="1:35" ht="15.75" x14ac:dyDescent="0.25">
      <c r="A8" s="104" t="s">
        <v>13</v>
      </c>
      <c r="B8" s="105"/>
      <c r="C8" s="106"/>
      <c r="D8" s="106"/>
      <c r="E8" s="106"/>
      <c r="F8" s="106"/>
      <c r="G8" s="106"/>
      <c r="H8" s="106"/>
      <c r="I8" s="106"/>
      <c r="J8" s="106"/>
      <c r="K8" s="106"/>
      <c r="L8" s="106"/>
      <c r="M8" s="106"/>
      <c r="N8" s="106"/>
      <c r="O8" s="106"/>
      <c r="P8" s="106"/>
      <c r="Q8" s="106"/>
      <c r="R8" s="106"/>
      <c r="S8" s="106"/>
      <c r="T8" s="106"/>
      <c r="U8" s="106"/>
      <c r="V8" s="106"/>
      <c r="W8" s="106"/>
      <c r="X8" s="106"/>
      <c r="Y8" s="106"/>
      <c r="Z8" s="106"/>
      <c r="AA8" s="107" t="s">
        <v>224</v>
      </c>
      <c r="AB8" s="107"/>
      <c r="AC8" s="107" t="s">
        <v>225</v>
      </c>
      <c r="AD8" s="107"/>
      <c r="AE8" s="107" t="s">
        <v>228</v>
      </c>
      <c r="AF8" s="107"/>
      <c r="AG8" s="108" t="s">
        <v>14</v>
      </c>
      <c r="AH8" s="109"/>
      <c r="AI8" s="110"/>
    </row>
    <row r="9" spans="1:35" ht="28.5" customHeight="1" x14ac:dyDescent="0.25">
      <c r="A9" s="111" t="s">
        <v>15</v>
      </c>
      <c r="B9" s="113" t="s">
        <v>16</v>
      </c>
      <c r="C9" s="113" t="s">
        <v>17</v>
      </c>
      <c r="D9" s="113" t="s">
        <v>18</v>
      </c>
      <c r="E9" s="113" t="s">
        <v>19</v>
      </c>
      <c r="F9" s="113" t="s">
        <v>20</v>
      </c>
      <c r="G9" s="113" t="s">
        <v>21</v>
      </c>
      <c r="H9" s="113"/>
      <c r="I9" s="113" t="s">
        <v>22</v>
      </c>
      <c r="J9" s="113" t="s">
        <v>23</v>
      </c>
      <c r="K9" s="146" t="s">
        <v>24</v>
      </c>
      <c r="L9" s="115" t="s">
        <v>25</v>
      </c>
      <c r="M9" s="113" t="s">
        <v>26</v>
      </c>
      <c r="N9" s="115" t="s">
        <v>27</v>
      </c>
      <c r="O9" s="115" t="s">
        <v>28</v>
      </c>
      <c r="P9" s="115" t="s">
        <v>29</v>
      </c>
      <c r="Q9" s="115" t="s">
        <v>30</v>
      </c>
      <c r="R9" s="115" t="s">
        <v>31</v>
      </c>
      <c r="S9" s="115" t="s">
        <v>32</v>
      </c>
      <c r="T9" s="115" t="s">
        <v>33</v>
      </c>
      <c r="U9" s="115" t="s">
        <v>34</v>
      </c>
      <c r="V9" s="115" t="s">
        <v>35</v>
      </c>
      <c r="W9" s="115" t="s">
        <v>36</v>
      </c>
      <c r="X9" s="115" t="s">
        <v>37</v>
      </c>
      <c r="Y9" s="117" t="s">
        <v>38</v>
      </c>
      <c r="Z9" s="113" t="s">
        <v>39</v>
      </c>
      <c r="AA9" s="119" t="s">
        <v>40</v>
      </c>
      <c r="AB9" s="119" t="s">
        <v>41</v>
      </c>
      <c r="AC9" s="138" t="s">
        <v>40</v>
      </c>
      <c r="AD9" s="140" t="s">
        <v>41</v>
      </c>
      <c r="AE9" s="138" t="s">
        <v>40</v>
      </c>
      <c r="AF9" s="140" t="s">
        <v>41</v>
      </c>
      <c r="AG9" s="142" t="s">
        <v>42</v>
      </c>
      <c r="AH9" s="144" t="s">
        <v>43</v>
      </c>
      <c r="AI9" s="126" t="s">
        <v>44</v>
      </c>
    </row>
    <row r="10" spans="1:35" ht="15.75" thickBot="1" x14ac:dyDescent="0.3">
      <c r="A10" s="112"/>
      <c r="B10" s="114"/>
      <c r="C10" s="114"/>
      <c r="D10" s="114"/>
      <c r="E10" s="114"/>
      <c r="F10" s="114"/>
      <c r="G10" s="8" t="s">
        <v>45</v>
      </c>
      <c r="H10" s="8" t="s">
        <v>46</v>
      </c>
      <c r="I10" s="114"/>
      <c r="J10" s="114"/>
      <c r="K10" s="147"/>
      <c r="L10" s="116"/>
      <c r="M10" s="114"/>
      <c r="N10" s="116"/>
      <c r="O10" s="116"/>
      <c r="P10" s="116"/>
      <c r="Q10" s="116"/>
      <c r="R10" s="116"/>
      <c r="S10" s="116"/>
      <c r="T10" s="116"/>
      <c r="U10" s="116"/>
      <c r="V10" s="116"/>
      <c r="W10" s="116"/>
      <c r="X10" s="116"/>
      <c r="Y10" s="118"/>
      <c r="Z10" s="114"/>
      <c r="AA10" s="120"/>
      <c r="AB10" s="120"/>
      <c r="AC10" s="139"/>
      <c r="AD10" s="141"/>
      <c r="AE10" s="139"/>
      <c r="AF10" s="141"/>
      <c r="AG10" s="143"/>
      <c r="AH10" s="145"/>
      <c r="AI10" s="127"/>
    </row>
    <row r="11" spans="1:35" ht="84" customHeight="1" x14ac:dyDescent="0.25">
      <c r="A11" s="128">
        <v>1</v>
      </c>
      <c r="B11" s="130" t="s">
        <v>47</v>
      </c>
      <c r="C11" s="123" t="s">
        <v>48</v>
      </c>
      <c r="D11" s="133" t="s">
        <v>49</v>
      </c>
      <c r="E11" s="9" t="s">
        <v>50</v>
      </c>
      <c r="F11" s="41" t="s">
        <v>51</v>
      </c>
      <c r="G11" s="42">
        <v>44683</v>
      </c>
      <c r="H11" s="42">
        <v>44742</v>
      </c>
      <c r="I11" s="43">
        <f>(H11-G11)/7</f>
        <v>8.4285714285714288</v>
      </c>
      <c r="J11" s="65">
        <v>1</v>
      </c>
      <c r="K11" s="44" t="s">
        <v>52</v>
      </c>
      <c r="L11" s="135">
        <f>AVERAGE(J11:J13)</f>
        <v>1</v>
      </c>
      <c r="M11" s="39" t="s">
        <v>53</v>
      </c>
      <c r="N11" s="39" t="s">
        <v>54</v>
      </c>
      <c r="O11" s="39" t="s">
        <v>54</v>
      </c>
      <c r="P11" s="39" t="s">
        <v>54</v>
      </c>
      <c r="Q11" s="39" t="s">
        <v>54</v>
      </c>
      <c r="R11" s="39" t="s">
        <v>54</v>
      </c>
      <c r="S11" s="39" t="s">
        <v>54</v>
      </c>
      <c r="T11" s="39" t="s">
        <v>54</v>
      </c>
      <c r="U11" s="39" t="s">
        <v>54</v>
      </c>
      <c r="V11" s="39" t="s">
        <v>54</v>
      </c>
      <c r="W11" s="39" t="s">
        <v>54</v>
      </c>
      <c r="X11" s="39" t="s">
        <v>54</v>
      </c>
      <c r="Y11" s="69" t="s">
        <v>55</v>
      </c>
      <c r="Z11" s="39" t="s">
        <v>56</v>
      </c>
      <c r="AA11" s="71" t="s">
        <v>206</v>
      </c>
      <c r="AB11" s="72" t="s">
        <v>207</v>
      </c>
      <c r="AC11" s="71" t="s">
        <v>206</v>
      </c>
      <c r="AD11" s="72" t="s">
        <v>207</v>
      </c>
      <c r="AE11" s="71" t="s">
        <v>206</v>
      </c>
      <c r="AF11" s="72" t="s">
        <v>207</v>
      </c>
      <c r="AG11" s="13"/>
      <c r="AH11" s="14"/>
      <c r="AI11" s="15"/>
    </row>
    <row r="12" spans="1:35" ht="113.25" customHeight="1" x14ac:dyDescent="0.25">
      <c r="A12" s="129"/>
      <c r="B12" s="131"/>
      <c r="C12" s="132"/>
      <c r="D12" s="125"/>
      <c r="E12" s="16" t="s">
        <v>57</v>
      </c>
      <c r="F12" s="26" t="s">
        <v>58</v>
      </c>
      <c r="G12" s="45">
        <v>44683</v>
      </c>
      <c r="H12" s="45">
        <v>44925</v>
      </c>
      <c r="I12" s="43">
        <f t="shared" ref="I12:I62" si="0">(H12-G12)/7</f>
        <v>34.571428571428569</v>
      </c>
      <c r="J12" s="49">
        <v>1</v>
      </c>
      <c r="K12" s="46" t="s">
        <v>59</v>
      </c>
      <c r="L12" s="136"/>
      <c r="M12" s="26" t="s">
        <v>60</v>
      </c>
      <c r="N12" s="39" t="s">
        <v>54</v>
      </c>
      <c r="O12" s="39" t="s">
        <v>54</v>
      </c>
      <c r="P12" s="39" t="s">
        <v>54</v>
      </c>
      <c r="Q12" s="39" t="s">
        <v>54</v>
      </c>
      <c r="R12" s="39" t="s">
        <v>54</v>
      </c>
      <c r="S12" s="39" t="s">
        <v>54</v>
      </c>
      <c r="T12" s="39" t="s">
        <v>54</v>
      </c>
      <c r="U12" s="39" t="s">
        <v>54</v>
      </c>
      <c r="V12" s="39" t="s">
        <v>54</v>
      </c>
      <c r="W12" s="39" t="s">
        <v>54</v>
      </c>
      <c r="X12" s="39" t="s">
        <v>54</v>
      </c>
      <c r="Y12" s="69" t="s">
        <v>55</v>
      </c>
      <c r="Z12" s="26" t="s">
        <v>56</v>
      </c>
      <c r="AA12" s="26" t="s">
        <v>206</v>
      </c>
      <c r="AB12" s="26" t="s">
        <v>207</v>
      </c>
      <c r="AC12" s="26" t="s">
        <v>206</v>
      </c>
      <c r="AD12" s="26" t="s">
        <v>207</v>
      </c>
      <c r="AE12" s="26" t="s">
        <v>206</v>
      </c>
      <c r="AF12" s="26" t="s">
        <v>207</v>
      </c>
      <c r="AG12" s="22"/>
      <c r="AH12" s="23"/>
      <c r="AI12" s="19"/>
    </row>
    <row r="13" spans="1:35" ht="138" customHeight="1" x14ac:dyDescent="0.25">
      <c r="A13" s="129"/>
      <c r="B13" s="131"/>
      <c r="C13" s="132"/>
      <c r="D13" s="134"/>
      <c r="E13" s="16" t="s">
        <v>61</v>
      </c>
      <c r="F13" s="26" t="s">
        <v>62</v>
      </c>
      <c r="G13" s="45">
        <v>44683</v>
      </c>
      <c r="H13" s="47">
        <v>44985</v>
      </c>
      <c r="I13" s="43">
        <f t="shared" si="0"/>
        <v>43.142857142857146</v>
      </c>
      <c r="J13" s="49">
        <v>1</v>
      </c>
      <c r="K13" s="46" t="s">
        <v>63</v>
      </c>
      <c r="L13" s="122"/>
      <c r="M13" s="24" t="s">
        <v>64</v>
      </c>
      <c r="N13" s="26" t="s">
        <v>65</v>
      </c>
      <c r="O13" s="39" t="s">
        <v>54</v>
      </c>
      <c r="P13" s="39" t="s">
        <v>54</v>
      </c>
      <c r="Q13" s="39" t="s">
        <v>54</v>
      </c>
      <c r="R13" s="39" t="s">
        <v>54</v>
      </c>
      <c r="S13" s="61" t="s">
        <v>66</v>
      </c>
      <c r="T13" s="26" t="s">
        <v>67</v>
      </c>
      <c r="U13" s="26" t="s">
        <v>67</v>
      </c>
      <c r="V13" s="26" t="s">
        <v>67</v>
      </c>
      <c r="W13" s="61" t="s">
        <v>68</v>
      </c>
      <c r="X13" s="39" t="s">
        <v>54</v>
      </c>
      <c r="Y13" s="69" t="s">
        <v>55</v>
      </c>
      <c r="Z13" s="26" t="s">
        <v>56</v>
      </c>
      <c r="AA13" s="26" t="s">
        <v>208</v>
      </c>
      <c r="AB13" s="26" t="s">
        <v>209</v>
      </c>
      <c r="AC13" s="26" t="s">
        <v>208</v>
      </c>
      <c r="AD13" s="26" t="s">
        <v>209</v>
      </c>
      <c r="AE13" s="26" t="s">
        <v>208</v>
      </c>
      <c r="AF13" s="26" t="s">
        <v>209</v>
      </c>
      <c r="AG13" s="22"/>
      <c r="AH13" s="23"/>
      <c r="AI13" s="19"/>
    </row>
    <row r="14" spans="1:35" ht="222" customHeight="1" x14ac:dyDescent="0.25">
      <c r="A14" s="129"/>
      <c r="B14" s="131"/>
      <c r="C14" s="123" t="s">
        <v>69</v>
      </c>
      <c r="D14" s="134" t="s">
        <v>70</v>
      </c>
      <c r="E14" s="9" t="s">
        <v>50</v>
      </c>
      <c r="F14" s="41" t="s">
        <v>71</v>
      </c>
      <c r="G14" s="42">
        <v>44774</v>
      </c>
      <c r="H14" s="42">
        <v>44792</v>
      </c>
      <c r="I14" s="43">
        <f t="shared" si="0"/>
        <v>2.5714285714285716</v>
      </c>
      <c r="J14" s="65">
        <v>1</v>
      </c>
      <c r="K14" s="44" t="s">
        <v>72</v>
      </c>
      <c r="L14" s="121">
        <f>AVERAGE(J14:J16)</f>
        <v>1</v>
      </c>
      <c r="M14" s="39" t="s">
        <v>73</v>
      </c>
      <c r="N14" s="39" t="s">
        <v>54</v>
      </c>
      <c r="O14" s="39" t="s">
        <v>54</v>
      </c>
      <c r="P14" s="39" t="s">
        <v>54</v>
      </c>
      <c r="Q14" s="39" t="s">
        <v>54</v>
      </c>
      <c r="R14" s="39" t="s">
        <v>54</v>
      </c>
      <c r="S14" s="39" t="s">
        <v>54</v>
      </c>
      <c r="T14" s="39" t="s">
        <v>54</v>
      </c>
      <c r="U14" s="39" t="s">
        <v>54</v>
      </c>
      <c r="V14" s="39" t="s">
        <v>54</v>
      </c>
      <c r="W14" s="39" t="s">
        <v>54</v>
      </c>
      <c r="X14" s="39" t="s">
        <v>54</v>
      </c>
      <c r="Y14" s="69" t="s">
        <v>55</v>
      </c>
      <c r="Z14" s="39" t="s">
        <v>74</v>
      </c>
      <c r="AA14" s="26" t="s">
        <v>206</v>
      </c>
      <c r="AB14" s="26" t="s">
        <v>207</v>
      </c>
      <c r="AC14" s="26" t="s">
        <v>206</v>
      </c>
      <c r="AD14" s="26" t="s">
        <v>207</v>
      </c>
      <c r="AE14" s="26" t="s">
        <v>206</v>
      </c>
      <c r="AF14" s="26" t="s">
        <v>207</v>
      </c>
      <c r="AG14" s="13"/>
      <c r="AH14" s="14"/>
      <c r="AI14" s="15"/>
    </row>
    <row r="15" spans="1:35" ht="216.75" customHeight="1" x14ac:dyDescent="0.25">
      <c r="A15" s="129"/>
      <c r="B15" s="131"/>
      <c r="C15" s="123"/>
      <c r="D15" s="134"/>
      <c r="E15" s="16" t="s">
        <v>57</v>
      </c>
      <c r="F15" s="26" t="s">
        <v>75</v>
      </c>
      <c r="G15" s="45">
        <v>44805</v>
      </c>
      <c r="H15" s="45">
        <v>45291</v>
      </c>
      <c r="I15" s="43">
        <f t="shared" si="0"/>
        <v>69.428571428571431</v>
      </c>
      <c r="J15" s="49">
        <v>1</v>
      </c>
      <c r="K15" s="46" t="s">
        <v>76</v>
      </c>
      <c r="L15" s="136"/>
      <c r="M15" s="50" t="s">
        <v>77</v>
      </c>
      <c r="N15" s="26" t="s">
        <v>78</v>
      </c>
      <c r="O15" s="39" t="s">
        <v>79</v>
      </c>
      <c r="P15" s="39" t="s">
        <v>80</v>
      </c>
      <c r="Q15" s="61" t="s">
        <v>81</v>
      </c>
      <c r="R15" s="61" t="s">
        <v>82</v>
      </c>
      <c r="S15" s="61" t="s">
        <v>83</v>
      </c>
      <c r="T15" s="61" t="s">
        <v>84</v>
      </c>
      <c r="U15" s="61" t="s">
        <v>85</v>
      </c>
      <c r="V15" s="39" t="s">
        <v>54</v>
      </c>
      <c r="W15" s="39" t="s">
        <v>54</v>
      </c>
      <c r="X15" s="39" t="s">
        <v>54</v>
      </c>
      <c r="Y15" s="69" t="s">
        <v>55</v>
      </c>
      <c r="Z15" s="26" t="s">
        <v>56</v>
      </c>
      <c r="AA15" s="26" t="s">
        <v>210</v>
      </c>
      <c r="AB15" s="26" t="s">
        <v>211</v>
      </c>
      <c r="AC15" s="26" t="s">
        <v>210</v>
      </c>
      <c r="AD15" s="26" t="s">
        <v>211</v>
      </c>
      <c r="AE15" s="26" t="s">
        <v>210</v>
      </c>
      <c r="AF15" s="26" t="s">
        <v>211</v>
      </c>
      <c r="AG15" s="22"/>
      <c r="AH15" s="23"/>
      <c r="AI15" s="19"/>
    </row>
    <row r="16" spans="1:35" ht="409.5" customHeight="1" x14ac:dyDescent="0.25">
      <c r="A16" s="129"/>
      <c r="B16" s="131"/>
      <c r="C16" s="132"/>
      <c r="D16" s="137"/>
      <c r="E16" s="16" t="s">
        <v>61</v>
      </c>
      <c r="F16" s="26" t="s">
        <v>86</v>
      </c>
      <c r="G16" s="45">
        <v>44866</v>
      </c>
      <c r="H16" s="45">
        <v>44925</v>
      </c>
      <c r="I16" s="43">
        <f>(H16-G16)/7</f>
        <v>8.4285714285714288</v>
      </c>
      <c r="J16" s="49">
        <v>1</v>
      </c>
      <c r="K16" s="46" t="s">
        <v>87</v>
      </c>
      <c r="L16" s="122"/>
      <c r="M16" s="50" t="s">
        <v>77</v>
      </c>
      <c r="N16" s="24" t="s">
        <v>88</v>
      </c>
      <c r="O16" s="26" t="s">
        <v>89</v>
      </c>
      <c r="P16" s="39" t="s">
        <v>80</v>
      </c>
      <c r="Q16" s="61" t="s">
        <v>90</v>
      </c>
      <c r="R16" s="61" t="s">
        <v>91</v>
      </c>
      <c r="S16" s="61" t="s">
        <v>83</v>
      </c>
      <c r="T16" s="61" t="s">
        <v>84</v>
      </c>
      <c r="U16" s="61" t="s">
        <v>85</v>
      </c>
      <c r="V16" s="39" t="s">
        <v>54</v>
      </c>
      <c r="W16" s="39" t="s">
        <v>54</v>
      </c>
      <c r="X16" s="39" t="s">
        <v>54</v>
      </c>
      <c r="Y16" s="69" t="s">
        <v>55</v>
      </c>
      <c r="Z16" s="26" t="s">
        <v>92</v>
      </c>
      <c r="AA16" s="26" t="s">
        <v>210</v>
      </c>
      <c r="AB16" s="26" t="s">
        <v>211</v>
      </c>
      <c r="AC16" s="26" t="s">
        <v>210</v>
      </c>
      <c r="AD16" s="26" t="s">
        <v>211</v>
      </c>
      <c r="AE16" s="26" t="s">
        <v>210</v>
      </c>
      <c r="AF16" s="26" t="s">
        <v>211</v>
      </c>
      <c r="AG16" s="22"/>
      <c r="AH16" s="23"/>
      <c r="AI16" s="19"/>
    </row>
    <row r="17" spans="1:35" ht="225" customHeight="1" x14ac:dyDescent="0.25">
      <c r="A17" s="148">
        <v>2</v>
      </c>
      <c r="B17" s="151" t="s">
        <v>93</v>
      </c>
      <c r="C17" s="123" t="s">
        <v>94</v>
      </c>
      <c r="D17" s="134" t="s">
        <v>95</v>
      </c>
      <c r="E17" s="9" t="s">
        <v>96</v>
      </c>
      <c r="F17" s="39" t="s">
        <v>97</v>
      </c>
      <c r="G17" s="42">
        <v>44682</v>
      </c>
      <c r="H17" s="42">
        <v>44712</v>
      </c>
      <c r="I17" s="43">
        <f t="shared" si="0"/>
        <v>4.2857142857142856</v>
      </c>
      <c r="J17" s="65">
        <v>1</v>
      </c>
      <c r="K17" s="44" t="s">
        <v>98</v>
      </c>
      <c r="L17" s="121">
        <f>AVERAGE(J17:J18)</f>
        <v>1</v>
      </c>
      <c r="M17" s="41" t="s">
        <v>99</v>
      </c>
      <c r="N17" s="39" t="s">
        <v>54</v>
      </c>
      <c r="O17" s="39" t="s">
        <v>54</v>
      </c>
      <c r="P17" s="39" t="s">
        <v>54</v>
      </c>
      <c r="Q17" s="39" t="s">
        <v>54</v>
      </c>
      <c r="R17" s="39" t="s">
        <v>54</v>
      </c>
      <c r="S17" s="61" t="s">
        <v>66</v>
      </c>
      <c r="T17" s="61" t="s">
        <v>100</v>
      </c>
      <c r="U17" s="61" t="s">
        <v>100</v>
      </c>
      <c r="V17" s="61" t="s">
        <v>100</v>
      </c>
      <c r="W17" s="39" t="s">
        <v>54</v>
      </c>
      <c r="X17" s="39" t="s">
        <v>54</v>
      </c>
      <c r="Y17" s="69" t="s">
        <v>55</v>
      </c>
      <c r="Z17" s="39" t="s">
        <v>56</v>
      </c>
      <c r="AA17" s="26" t="s">
        <v>212</v>
      </c>
      <c r="AB17" s="26" t="s">
        <v>213</v>
      </c>
      <c r="AC17" s="26" t="s">
        <v>212</v>
      </c>
      <c r="AD17" s="26" t="s">
        <v>213</v>
      </c>
      <c r="AE17" s="26" t="s">
        <v>212</v>
      </c>
      <c r="AF17" s="26" t="s">
        <v>213</v>
      </c>
      <c r="AG17" s="13"/>
      <c r="AH17" s="14"/>
      <c r="AI17" s="15"/>
    </row>
    <row r="18" spans="1:35" ht="229.5" customHeight="1" x14ac:dyDescent="0.25">
      <c r="A18" s="148"/>
      <c r="B18" s="151"/>
      <c r="C18" s="132"/>
      <c r="D18" s="137"/>
      <c r="E18" s="16" t="s">
        <v>101</v>
      </c>
      <c r="F18" s="26" t="s">
        <v>102</v>
      </c>
      <c r="G18" s="45">
        <v>44774</v>
      </c>
      <c r="H18" s="45">
        <v>44926</v>
      </c>
      <c r="I18" s="43">
        <f t="shared" si="0"/>
        <v>21.714285714285715</v>
      </c>
      <c r="J18" s="65">
        <v>1</v>
      </c>
      <c r="K18" s="46" t="s">
        <v>103</v>
      </c>
      <c r="L18" s="122"/>
      <c r="M18" s="26" t="s">
        <v>104</v>
      </c>
      <c r="N18" s="24" t="s">
        <v>105</v>
      </c>
      <c r="O18" s="24" t="s">
        <v>106</v>
      </c>
      <c r="P18" s="24" t="s">
        <v>106</v>
      </c>
      <c r="Q18" s="39" t="s">
        <v>54</v>
      </c>
      <c r="R18" s="39" t="s">
        <v>54</v>
      </c>
      <c r="S18" s="61" t="s">
        <v>66</v>
      </c>
      <c r="T18" s="61" t="s">
        <v>100</v>
      </c>
      <c r="U18" s="61" t="s">
        <v>100</v>
      </c>
      <c r="V18" s="61" t="s">
        <v>100</v>
      </c>
      <c r="W18" s="39" t="s">
        <v>54</v>
      </c>
      <c r="X18" s="39" t="s">
        <v>54</v>
      </c>
      <c r="Y18" s="69" t="s">
        <v>55</v>
      </c>
      <c r="Z18" s="26" t="s">
        <v>107</v>
      </c>
      <c r="AA18" s="26" t="s">
        <v>212</v>
      </c>
      <c r="AB18" s="26" t="s">
        <v>213</v>
      </c>
      <c r="AC18" s="26" t="s">
        <v>212</v>
      </c>
      <c r="AD18" s="26" t="s">
        <v>213</v>
      </c>
      <c r="AE18" s="26" t="s">
        <v>212</v>
      </c>
      <c r="AF18" s="26" t="s">
        <v>213</v>
      </c>
      <c r="AG18" s="22"/>
      <c r="AH18" s="23"/>
      <c r="AI18" s="19"/>
    </row>
    <row r="19" spans="1:35" ht="369.75" customHeight="1" x14ac:dyDescent="0.25">
      <c r="A19" s="148"/>
      <c r="B19" s="151"/>
      <c r="C19" s="123" t="s">
        <v>108</v>
      </c>
      <c r="D19" s="124" t="s">
        <v>109</v>
      </c>
      <c r="E19" s="9" t="s">
        <v>96</v>
      </c>
      <c r="F19" s="26" t="s">
        <v>110</v>
      </c>
      <c r="G19" s="42">
        <v>44849</v>
      </c>
      <c r="H19" s="42">
        <v>44895</v>
      </c>
      <c r="I19" s="43">
        <f t="shared" si="0"/>
        <v>6.5714285714285712</v>
      </c>
      <c r="J19" s="65">
        <v>1</v>
      </c>
      <c r="K19" s="44" t="s">
        <v>111</v>
      </c>
      <c r="L19" s="121">
        <f>AVERAGE(J19:J20)</f>
        <v>1</v>
      </c>
      <c r="M19" s="50" t="s">
        <v>112</v>
      </c>
      <c r="N19" s="41" t="s">
        <v>113</v>
      </c>
      <c r="O19" s="39" t="s">
        <v>54</v>
      </c>
      <c r="P19" s="39" t="s">
        <v>54</v>
      </c>
      <c r="Q19" s="39" t="s">
        <v>54</v>
      </c>
      <c r="R19" s="39" t="s">
        <v>54</v>
      </c>
      <c r="S19" s="61" t="s">
        <v>66</v>
      </c>
      <c r="T19" s="61" t="s">
        <v>114</v>
      </c>
      <c r="U19" s="61" t="s">
        <v>100</v>
      </c>
      <c r="V19" s="61" t="s">
        <v>100</v>
      </c>
      <c r="W19" s="39" t="s">
        <v>54</v>
      </c>
      <c r="X19" s="39" t="s">
        <v>54</v>
      </c>
      <c r="Y19" s="69" t="s">
        <v>55</v>
      </c>
      <c r="Z19" s="39" t="s">
        <v>115</v>
      </c>
      <c r="AA19" s="26" t="s">
        <v>212</v>
      </c>
      <c r="AB19" s="26" t="s">
        <v>213</v>
      </c>
      <c r="AC19" s="26" t="s">
        <v>212</v>
      </c>
      <c r="AD19" s="26" t="s">
        <v>213</v>
      </c>
      <c r="AE19" s="26" t="s">
        <v>212</v>
      </c>
      <c r="AF19" s="26" t="s">
        <v>213</v>
      </c>
      <c r="AG19" s="13"/>
      <c r="AH19" s="14"/>
      <c r="AI19" s="15"/>
    </row>
    <row r="20" spans="1:35" ht="187.5" customHeight="1" x14ac:dyDescent="0.25">
      <c r="A20" s="148"/>
      <c r="B20" s="151"/>
      <c r="C20" s="123"/>
      <c r="D20" s="125"/>
      <c r="E20" s="9"/>
      <c r="F20" s="26" t="s">
        <v>116</v>
      </c>
      <c r="G20" s="42">
        <v>44896</v>
      </c>
      <c r="H20" s="42">
        <v>44925</v>
      </c>
      <c r="I20" s="43">
        <f t="shared" si="0"/>
        <v>4.1428571428571432</v>
      </c>
      <c r="J20" s="65">
        <v>1</v>
      </c>
      <c r="K20" s="44" t="s">
        <v>117</v>
      </c>
      <c r="L20" s="122"/>
      <c r="M20" s="50" t="s">
        <v>112</v>
      </c>
      <c r="N20" s="67"/>
      <c r="O20" s="39" t="s">
        <v>118</v>
      </c>
      <c r="P20" s="39" t="s">
        <v>118</v>
      </c>
      <c r="Q20" s="39" t="s">
        <v>118</v>
      </c>
      <c r="R20" s="39" t="s">
        <v>54</v>
      </c>
      <c r="S20" s="61" t="s">
        <v>66</v>
      </c>
      <c r="T20" s="61" t="s">
        <v>114</v>
      </c>
      <c r="U20" s="61" t="s">
        <v>100</v>
      </c>
      <c r="V20" s="61" t="s">
        <v>100</v>
      </c>
      <c r="W20" s="39" t="s">
        <v>54</v>
      </c>
      <c r="X20" s="39" t="s">
        <v>54</v>
      </c>
      <c r="Y20" s="69" t="s">
        <v>55</v>
      </c>
      <c r="Z20" s="39" t="s">
        <v>115</v>
      </c>
      <c r="AA20" s="26" t="s">
        <v>212</v>
      </c>
      <c r="AB20" s="26" t="s">
        <v>213</v>
      </c>
      <c r="AC20" s="26" t="s">
        <v>212</v>
      </c>
      <c r="AD20" s="26" t="s">
        <v>213</v>
      </c>
      <c r="AE20" s="26" t="s">
        <v>212</v>
      </c>
      <c r="AF20" s="26" t="s">
        <v>213</v>
      </c>
      <c r="AG20" s="13"/>
      <c r="AH20" s="14"/>
      <c r="AI20" s="15"/>
    </row>
    <row r="21" spans="1:35" ht="142.5" customHeight="1" x14ac:dyDescent="0.25">
      <c r="A21" s="148">
        <v>3</v>
      </c>
      <c r="B21" s="150" t="s">
        <v>119</v>
      </c>
      <c r="C21" s="123" t="s">
        <v>120</v>
      </c>
      <c r="D21" s="124" t="s">
        <v>121</v>
      </c>
      <c r="E21" s="9" t="s">
        <v>96</v>
      </c>
      <c r="F21" s="41" t="s">
        <v>122</v>
      </c>
      <c r="G21" s="42">
        <v>44652</v>
      </c>
      <c r="H21" s="42">
        <v>44834</v>
      </c>
      <c r="I21" s="43">
        <f t="shared" si="0"/>
        <v>26</v>
      </c>
      <c r="J21" s="65">
        <v>1</v>
      </c>
      <c r="K21" s="44" t="s">
        <v>123</v>
      </c>
      <c r="L21" s="164">
        <f>AVERAGE(J21:J23)</f>
        <v>0.96666666666666667</v>
      </c>
      <c r="M21" s="41" t="s">
        <v>124</v>
      </c>
      <c r="N21" s="39" t="s">
        <v>54</v>
      </c>
      <c r="O21" s="39" t="s">
        <v>54</v>
      </c>
      <c r="P21" s="39" t="s">
        <v>54</v>
      </c>
      <c r="Q21" s="39" t="s">
        <v>54</v>
      </c>
      <c r="R21" s="39" t="s">
        <v>54</v>
      </c>
      <c r="S21" s="39" t="s">
        <v>54</v>
      </c>
      <c r="T21" s="39" t="s">
        <v>54</v>
      </c>
      <c r="U21" s="61" t="s">
        <v>100</v>
      </c>
      <c r="V21" s="61" t="s">
        <v>100</v>
      </c>
      <c r="W21" s="39" t="s">
        <v>54</v>
      </c>
      <c r="X21" s="39" t="s">
        <v>54</v>
      </c>
      <c r="Y21" s="40" t="s">
        <v>125</v>
      </c>
      <c r="Z21" s="39" t="s">
        <v>126</v>
      </c>
      <c r="AA21" s="26" t="s">
        <v>214</v>
      </c>
      <c r="AB21" s="26" t="s">
        <v>207</v>
      </c>
      <c r="AC21" s="26" t="s">
        <v>214</v>
      </c>
      <c r="AD21" s="26" t="s">
        <v>207</v>
      </c>
      <c r="AE21" s="26" t="s">
        <v>214</v>
      </c>
      <c r="AF21" s="26" t="s">
        <v>207</v>
      </c>
      <c r="AG21" s="13"/>
      <c r="AH21" s="14"/>
      <c r="AI21" s="15"/>
    </row>
    <row r="22" spans="1:35" ht="399" customHeight="1" x14ac:dyDescent="0.25">
      <c r="A22" s="149"/>
      <c r="B22" s="151"/>
      <c r="C22" s="132"/>
      <c r="D22" s="125"/>
      <c r="E22" s="16" t="s">
        <v>127</v>
      </c>
      <c r="F22" s="26" t="s">
        <v>128</v>
      </c>
      <c r="G22" s="45">
        <v>45078</v>
      </c>
      <c r="H22" s="45">
        <v>45838</v>
      </c>
      <c r="I22" s="43">
        <f t="shared" si="0"/>
        <v>108.57142857142857</v>
      </c>
      <c r="J22" s="68">
        <v>1</v>
      </c>
      <c r="K22" s="70" t="s">
        <v>129</v>
      </c>
      <c r="L22" s="165"/>
      <c r="M22" s="50" t="s">
        <v>112</v>
      </c>
      <c r="N22" s="50" t="s">
        <v>112</v>
      </c>
      <c r="O22" s="50" t="s">
        <v>112</v>
      </c>
      <c r="P22" s="50" t="s">
        <v>112</v>
      </c>
      <c r="Q22" s="62" t="s">
        <v>130</v>
      </c>
      <c r="R22" s="62" t="s">
        <v>131</v>
      </c>
      <c r="S22" s="62" t="s">
        <v>132</v>
      </c>
      <c r="T22" s="62" t="s">
        <v>133</v>
      </c>
      <c r="U22" s="62" t="s">
        <v>134</v>
      </c>
      <c r="V22" s="62" t="s">
        <v>135</v>
      </c>
      <c r="W22" s="61"/>
      <c r="X22" s="26" t="s">
        <v>136</v>
      </c>
      <c r="Y22" s="75" t="s">
        <v>136</v>
      </c>
      <c r="Z22" s="26" t="s">
        <v>56</v>
      </c>
      <c r="AA22" s="26" t="s">
        <v>222</v>
      </c>
      <c r="AB22" s="26" t="s">
        <v>223</v>
      </c>
      <c r="AC22" s="24" t="s">
        <v>226</v>
      </c>
      <c r="AD22" s="26" t="s">
        <v>215</v>
      </c>
      <c r="AE22" s="167" t="s">
        <v>230</v>
      </c>
      <c r="AF22" s="26" t="s">
        <v>229</v>
      </c>
      <c r="AG22" s="22"/>
      <c r="AH22" s="23"/>
      <c r="AI22" s="19"/>
    </row>
    <row r="23" spans="1:35" ht="258.95" customHeight="1" x14ac:dyDescent="0.25">
      <c r="A23" s="149"/>
      <c r="B23" s="151"/>
      <c r="C23" s="132"/>
      <c r="D23" s="134"/>
      <c r="E23" s="16" t="s">
        <v>101</v>
      </c>
      <c r="F23" s="24" t="s">
        <v>137</v>
      </c>
      <c r="G23" s="45">
        <v>45170</v>
      </c>
      <c r="H23" s="45">
        <v>46006</v>
      </c>
      <c r="I23" s="43">
        <f t="shared" si="0"/>
        <v>119.42857142857143</v>
      </c>
      <c r="J23" s="65">
        <v>0.9</v>
      </c>
      <c r="K23" s="70" t="s">
        <v>138</v>
      </c>
      <c r="L23" s="166"/>
      <c r="M23" s="50" t="s">
        <v>112</v>
      </c>
      <c r="N23" s="50" t="s">
        <v>112</v>
      </c>
      <c r="O23" s="50" t="s">
        <v>112</v>
      </c>
      <c r="P23" s="50" t="s">
        <v>112</v>
      </c>
      <c r="Q23" s="50" t="s">
        <v>112</v>
      </c>
      <c r="R23" s="66" t="s">
        <v>139</v>
      </c>
      <c r="S23" s="62" t="s">
        <v>140</v>
      </c>
      <c r="T23" s="62" t="s">
        <v>141</v>
      </c>
      <c r="U23" s="62" t="s">
        <v>142</v>
      </c>
      <c r="V23" s="62" t="s">
        <v>143</v>
      </c>
      <c r="W23" s="62"/>
      <c r="X23" s="76" t="s">
        <v>144</v>
      </c>
      <c r="Y23" s="26" t="s">
        <v>144</v>
      </c>
      <c r="Z23" s="26" t="s">
        <v>56</v>
      </c>
      <c r="AA23" s="26" t="s">
        <v>216</v>
      </c>
      <c r="AB23" s="26" t="s">
        <v>223</v>
      </c>
      <c r="AC23" s="26" t="s">
        <v>227</v>
      </c>
      <c r="AD23" s="26" t="s">
        <v>215</v>
      </c>
      <c r="AE23" s="26" t="s">
        <v>231</v>
      </c>
      <c r="AF23" s="26" t="s">
        <v>229</v>
      </c>
      <c r="AG23" s="60"/>
      <c r="AH23" s="23"/>
      <c r="AI23" s="19"/>
    </row>
    <row r="24" spans="1:35" ht="127.5" x14ac:dyDescent="0.25">
      <c r="A24" s="152">
        <v>4</v>
      </c>
      <c r="B24" s="153" t="s">
        <v>145</v>
      </c>
      <c r="C24" s="123" t="s">
        <v>146</v>
      </c>
      <c r="D24" s="124" t="s">
        <v>147</v>
      </c>
      <c r="E24" s="9" t="s">
        <v>96</v>
      </c>
      <c r="F24" s="41" t="s">
        <v>51</v>
      </c>
      <c r="G24" s="42">
        <v>44683</v>
      </c>
      <c r="H24" s="42">
        <v>44742</v>
      </c>
      <c r="I24" s="43">
        <f t="shared" si="0"/>
        <v>8.4285714285714288</v>
      </c>
      <c r="J24" s="65">
        <v>1</v>
      </c>
      <c r="K24" s="44" t="s">
        <v>52</v>
      </c>
      <c r="L24" s="121">
        <f>AVERAGE(J24:J26)</f>
        <v>1</v>
      </c>
      <c r="M24" s="39" t="s">
        <v>148</v>
      </c>
      <c r="N24" s="39" t="s">
        <v>54</v>
      </c>
      <c r="O24" s="39" t="s">
        <v>54</v>
      </c>
      <c r="P24" s="39" t="s">
        <v>54</v>
      </c>
      <c r="Q24" s="39" t="s">
        <v>54</v>
      </c>
      <c r="R24" s="39" t="s">
        <v>54</v>
      </c>
      <c r="S24" s="39" t="s">
        <v>54</v>
      </c>
      <c r="T24" s="39" t="s">
        <v>54</v>
      </c>
      <c r="U24" s="39" t="s">
        <v>54</v>
      </c>
      <c r="V24" s="39" t="s">
        <v>54</v>
      </c>
      <c r="W24" s="61"/>
      <c r="X24" s="26" t="s">
        <v>54</v>
      </c>
      <c r="Y24" s="26" t="s">
        <v>149</v>
      </c>
      <c r="Z24" s="26" t="s">
        <v>56</v>
      </c>
      <c r="AA24" s="26" t="s">
        <v>214</v>
      </c>
      <c r="AB24" s="26" t="s">
        <v>207</v>
      </c>
      <c r="AC24" s="26" t="s">
        <v>214</v>
      </c>
      <c r="AD24" s="26" t="s">
        <v>207</v>
      </c>
      <c r="AE24" s="26" t="s">
        <v>214</v>
      </c>
      <c r="AF24" s="26" t="s">
        <v>207</v>
      </c>
      <c r="AG24" s="13"/>
      <c r="AH24" s="14"/>
      <c r="AI24" s="15"/>
    </row>
    <row r="25" spans="1:35" ht="127.5" x14ac:dyDescent="0.25">
      <c r="A25" s="129"/>
      <c r="B25" s="131"/>
      <c r="C25" s="132"/>
      <c r="D25" s="125"/>
      <c r="E25" s="16" t="s">
        <v>127</v>
      </c>
      <c r="F25" s="24" t="s">
        <v>58</v>
      </c>
      <c r="G25" s="45">
        <v>44683</v>
      </c>
      <c r="H25" s="45">
        <v>44925</v>
      </c>
      <c r="I25" s="43">
        <f t="shared" si="0"/>
        <v>34.571428571428569</v>
      </c>
      <c r="J25" s="65">
        <v>1</v>
      </c>
      <c r="K25" s="46" t="s">
        <v>59</v>
      </c>
      <c r="L25" s="136"/>
      <c r="M25" s="26" t="s">
        <v>150</v>
      </c>
      <c r="N25" s="39" t="s">
        <v>54</v>
      </c>
      <c r="O25" s="39" t="s">
        <v>54</v>
      </c>
      <c r="P25" s="39" t="s">
        <v>54</v>
      </c>
      <c r="Q25" s="39" t="s">
        <v>54</v>
      </c>
      <c r="R25" s="39" t="s">
        <v>54</v>
      </c>
      <c r="S25" s="39" t="s">
        <v>54</v>
      </c>
      <c r="T25" s="39" t="s">
        <v>54</v>
      </c>
      <c r="U25" s="39" t="s">
        <v>54</v>
      </c>
      <c r="V25" s="39" t="s">
        <v>54</v>
      </c>
      <c r="W25" s="61"/>
      <c r="X25" s="26" t="s">
        <v>54</v>
      </c>
      <c r="Y25" s="26" t="s">
        <v>151</v>
      </c>
      <c r="Z25" s="26" t="s">
        <v>56</v>
      </c>
      <c r="AA25" s="26" t="s">
        <v>214</v>
      </c>
      <c r="AB25" s="26" t="s">
        <v>207</v>
      </c>
      <c r="AC25" s="26" t="s">
        <v>214</v>
      </c>
      <c r="AD25" s="26" t="s">
        <v>207</v>
      </c>
      <c r="AE25" s="26" t="s">
        <v>214</v>
      </c>
      <c r="AF25" s="26" t="s">
        <v>207</v>
      </c>
      <c r="AG25" s="22"/>
      <c r="AH25" s="23"/>
      <c r="AI25" s="19"/>
    </row>
    <row r="26" spans="1:35" ht="282.95" customHeight="1" x14ac:dyDescent="0.25">
      <c r="A26" s="129"/>
      <c r="B26" s="131"/>
      <c r="C26" s="132"/>
      <c r="D26" s="134"/>
      <c r="E26" s="16" t="s">
        <v>101</v>
      </c>
      <c r="F26" s="24" t="s">
        <v>152</v>
      </c>
      <c r="G26" s="45">
        <v>44683</v>
      </c>
      <c r="H26" s="45">
        <v>45534</v>
      </c>
      <c r="I26" s="43">
        <f t="shared" si="0"/>
        <v>121.57142857142857</v>
      </c>
      <c r="J26" s="65">
        <v>1</v>
      </c>
      <c r="K26" s="46" t="s">
        <v>153</v>
      </c>
      <c r="L26" s="122"/>
      <c r="M26" s="26" t="s">
        <v>154</v>
      </c>
      <c r="N26" s="26" t="s">
        <v>155</v>
      </c>
      <c r="O26" s="26" t="s">
        <v>156</v>
      </c>
      <c r="P26" s="26" t="s">
        <v>157</v>
      </c>
      <c r="Q26" s="26" t="s">
        <v>158</v>
      </c>
      <c r="R26" s="26" t="s">
        <v>159</v>
      </c>
      <c r="S26" s="61" t="s">
        <v>66</v>
      </c>
      <c r="T26" s="61" t="s">
        <v>67</v>
      </c>
      <c r="U26" s="39" t="s">
        <v>160</v>
      </c>
      <c r="V26" s="39" t="s">
        <v>54</v>
      </c>
      <c r="W26" s="61"/>
      <c r="X26" s="26" t="s">
        <v>54</v>
      </c>
      <c r="Y26" s="77" t="s">
        <v>161</v>
      </c>
      <c r="Z26" s="26" t="s">
        <v>56</v>
      </c>
      <c r="AA26" s="26" t="s">
        <v>217</v>
      </c>
      <c r="AB26" s="26" t="s">
        <v>218</v>
      </c>
      <c r="AC26" s="26" t="s">
        <v>217</v>
      </c>
      <c r="AD26" s="26" t="s">
        <v>218</v>
      </c>
      <c r="AE26" s="26" t="s">
        <v>217</v>
      </c>
      <c r="AF26" s="26" t="s">
        <v>218</v>
      </c>
      <c r="AG26" s="22"/>
      <c r="AH26" s="23"/>
      <c r="AI26" s="19"/>
    </row>
    <row r="27" spans="1:35" ht="216.75" x14ac:dyDescent="0.25">
      <c r="A27" s="129"/>
      <c r="B27" s="131"/>
      <c r="C27" s="123" t="s">
        <v>162</v>
      </c>
      <c r="D27" s="124" t="s">
        <v>163</v>
      </c>
      <c r="E27" s="9" t="s">
        <v>96</v>
      </c>
      <c r="F27" s="41" t="s">
        <v>71</v>
      </c>
      <c r="G27" s="42">
        <v>44774</v>
      </c>
      <c r="H27" s="42">
        <v>44792</v>
      </c>
      <c r="I27" s="43">
        <f t="shared" si="0"/>
        <v>2.5714285714285716</v>
      </c>
      <c r="J27" s="65">
        <v>1</v>
      </c>
      <c r="K27" s="44" t="s">
        <v>72</v>
      </c>
      <c r="L27" s="121">
        <f>AVERAGE(J27:J29)</f>
        <v>1</v>
      </c>
      <c r="M27" s="39" t="s">
        <v>164</v>
      </c>
      <c r="N27" s="39" t="s">
        <v>54</v>
      </c>
      <c r="O27" s="39" t="s">
        <v>54</v>
      </c>
      <c r="P27" s="39" t="s">
        <v>54</v>
      </c>
      <c r="Q27" s="39" t="s">
        <v>54</v>
      </c>
      <c r="R27" s="39" t="s">
        <v>54</v>
      </c>
      <c r="S27" s="39" t="s">
        <v>54</v>
      </c>
      <c r="T27" s="39" t="s">
        <v>54</v>
      </c>
      <c r="U27" s="39" t="s">
        <v>54</v>
      </c>
      <c r="V27" s="39" t="s">
        <v>54</v>
      </c>
      <c r="W27" s="61"/>
      <c r="X27" s="26" t="s">
        <v>54</v>
      </c>
      <c r="Y27" s="26" t="s">
        <v>165</v>
      </c>
      <c r="Z27" s="26" t="s">
        <v>74</v>
      </c>
      <c r="AA27" s="26" t="s">
        <v>214</v>
      </c>
      <c r="AB27" s="26" t="s">
        <v>207</v>
      </c>
      <c r="AC27" s="26" t="s">
        <v>214</v>
      </c>
      <c r="AD27" s="26" t="s">
        <v>207</v>
      </c>
      <c r="AE27" s="26" t="s">
        <v>214</v>
      </c>
      <c r="AF27" s="26" t="s">
        <v>207</v>
      </c>
      <c r="AG27" s="13"/>
      <c r="AH27" s="14"/>
      <c r="AI27" s="15"/>
    </row>
    <row r="28" spans="1:35" ht="165.75" x14ac:dyDescent="0.25">
      <c r="A28" s="129"/>
      <c r="B28" s="131"/>
      <c r="C28" s="132"/>
      <c r="D28" s="125"/>
      <c r="E28" s="16" t="s">
        <v>127</v>
      </c>
      <c r="F28" s="26" t="s">
        <v>75</v>
      </c>
      <c r="G28" s="45">
        <v>44805</v>
      </c>
      <c r="H28" s="45">
        <v>45291</v>
      </c>
      <c r="I28" s="43">
        <f t="shared" si="0"/>
        <v>69.428571428571431</v>
      </c>
      <c r="J28" s="65">
        <v>1</v>
      </c>
      <c r="K28" s="46" t="s">
        <v>166</v>
      </c>
      <c r="L28" s="136"/>
      <c r="M28" s="48" t="s">
        <v>77</v>
      </c>
      <c r="N28" s="26" t="s">
        <v>167</v>
      </c>
      <c r="O28" s="26" t="s">
        <v>168</v>
      </c>
      <c r="P28" s="26" t="s">
        <v>168</v>
      </c>
      <c r="Q28" s="26" t="s">
        <v>168</v>
      </c>
      <c r="R28" s="26" t="s">
        <v>168</v>
      </c>
      <c r="S28" s="39" t="s">
        <v>169</v>
      </c>
      <c r="T28" s="61" t="s">
        <v>84</v>
      </c>
      <c r="U28" s="61" t="s">
        <v>85</v>
      </c>
      <c r="V28" s="39" t="s">
        <v>54</v>
      </c>
      <c r="W28" s="61"/>
      <c r="X28" s="26" t="s">
        <v>54</v>
      </c>
      <c r="Y28" s="26" t="s">
        <v>170</v>
      </c>
      <c r="Z28" s="26" t="s">
        <v>171</v>
      </c>
      <c r="AA28" s="26" t="s">
        <v>210</v>
      </c>
      <c r="AB28" s="26" t="s">
        <v>219</v>
      </c>
      <c r="AC28" s="26" t="s">
        <v>210</v>
      </c>
      <c r="AD28" s="26" t="s">
        <v>219</v>
      </c>
      <c r="AE28" s="26" t="s">
        <v>210</v>
      </c>
      <c r="AF28" s="26" t="s">
        <v>219</v>
      </c>
      <c r="AG28" s="60"/>
      <c r="AH28" s="24"/>
      <c r="AI28" s="19"/>
    </row>
    <row r="29" spans="1:35" ht="378" customHeight="1" thickBot="1" x14ac:dyDescent="0.3">
      <c r="A29" s="129"/>
      <c r="B29" s="131"/>
      <c r="C29" s="132"/>
      <c r="D29" s="125"/>
      <c r="E29" s="16" t="s">
        <v>101</v>
      </c>
      <c r="F29" s="26" t="s">
        <v>86</v>
      </c>
      <c r="G29" s="45">
        <v>44866</v>
      </c>
      <c r="H29" s="45">
        <v>44925</v>
      </c>
      <c r="I29" s="43">
        <f t="shared" si="0"/>
        <v>8.4285714285714288</v>
      </c>
      <c r="J29" s="65">
        <v>1</v>
      </c>
      <c r="K29" s="46" t="s">
        <v>87</v>
      </c>
      <c r="L29" s="122"/>
      <c r="M29" s="50" t="s">
        <v>77</v>
      </c>
      <c r="N29" s="24" t="s">
        <v>172</v>
      </c>
      <c r="O29" s="39" t="s">
        <v>79</v>
      </c>
      <c r="P29" s="39" t="s">
        <v>79</v>
      </c>
      <c r="Q29" s="39" t="s">
        <v>54</v>
      </c>
      <c r="R29" s="39" t="s">
        <v>54</v>
      </c>
      <c r="S29" s="39" t="s">
        <v>54</v>
      </c>
      <c r="T29" s="39" t="s">
        <v>54</v>
      </c>
      <c r="U29" s="39" t="s">
        <v>54</v>
      </c>
      <c r="V29" s="39" t="s">
        <v>54</v>
      </c>
      <c r="W29" s="61"/>
      <c r="X29" s="26" t="s">
        <v>54</v>
      </c>
      <c r="Y29" s="26" t="s">
        <v>173</v>
      </c>
      <c r="Z29" s="26" t="s">
        <v>92</v>
      </c>
      <c r="AA29" s="73" t="s">
        <v>220</v>
      </c>
      <c r="AB29" s="73" t="s">
        <v>221</v>
      </c>
      <c r="AC29" s="73" t="s">
        <v>220</v>
      </c>
      <c r="AD29" s="73" t="s">
        <v>221</v>
      </c>
      <c r="AE29" s="73" t="s">
        <v>220</v>
      </c>
      <c r="AF29" s="73" t="s">
        <v>221</v>
      </c>
      <c r="AG29" s="22"/>
      <c r="AH29" s="23"/>
      <c r="AI29" s="19"/>
    </row>
    <row r="30" spans="1:35" ht="28.35" hidden="1" customHeight="1" x14ac:dyDescent="0.25">
      <c r="A30" s="154">
        <v>8</v>
      </c>
      <c r="B30" s="156"/>
      <c r="C30" s="158" t="s">
        <v>174</v>
      </c>
      <c r="D30" s="134"/>
      <c r="E30" s="9" t="s">
        <v>96</v>
      </c>
      <c r="F30" s="51"/>
      <c r="G30" s="52"/>
      <c r="H30" s="52"/>
      <c r="I30" s="53">
        <f t="shared" si="0"/>
        <v>0</v>
      </c>
      <c r="J30" s="54">
        <v>0</v>
      </c>
      <c r="K30" s="55"/>
      <c r="L30" s="161">
        <f>AVERAGE(J30:J32)</f>
        <v>0</v>
      </c>
      <c r="M30" s="25"/>
      <c r="N30" s="25"/>
      <c r="O30" s="25"/>
      <c r="P30" s="25"/>
      <c r="Q30" s="63"/>
      <c r="R30" s="63"/>
      <c r="S30" s="63"/>
      <c r="T30" s="63"/>
      <c r="U30" s="63"/>
      <c r="V30" s="63"/>
      <c r="W30" s="63"/>
      <c r="X30" s="63"/>
      <c r="Y30" s="15"/>
      <c r="Z30" s="10"/>
      <c r="AA30" s="79"/>
      <c r="AB30" s="79"/>
      <c r="AC30" s="11"/>
      <c r="AD30" s="12"/>
      <c r="AE30" s="11"/>
      <c r="AF30" s="12"/>
      <c r="AG30" s="13"/>
      <c r="AH30" s="14"/>
      <c r="AI30" s="15"/>
    </row>
    <row r="31" spans="1:35" ht="28.35" hidden="1" customHeight="1" x14ac:dyDescent="0.25">
      <c r="A31" s="155"/>
      <c r="B31" s="157"/>
      <c r="C31" s="159"/>
      <c r="D31" s="137"/>
      <c r="E31" s="16" t="s">
        <v>127</v>
      </c>
      <c r="F31" s="56"/>
      <c r="G31" s="57"/>
      <c r="H31" s="57"/>
      <c r="I31" s="53">
        <f t="shared" si="0"/>
        <v>0</v>
      </c>
      <c r="J31" s="54">
        <v>0</v>
      </c>
      <c r="K31" s="58"/>
      <c r="L31" s="162"/>
      <c r="M31" s="17"/>
      <c r="N31" s="17"/>
      <c r="O31" s="17"/>
      <c r="P31" s="17"/>
      <c r="Q31" s="64"/>
      <c r="R31" s="64"/>
      <c r="S31" s="64"/>
      <c r="T31" s="64"/>
      <c r="U31" s="64"/>
      <c r="V31" s="64"/>
      <c r="W31" s="64"/>
      <c r="X31" s="64"/>
      <c r="Y31" s="19"/>
      <c r="Z31" s="18"/>
      <c r="AA31" s="80"/>
      <c r="AB31" s="80"/>
      <c r="AC31" s="20"/>
      <c r="AD31" s="21"/>
      <c r="AE31" s="20"/>
      <c r="AF31" s="21"/>
      <c r="AG31" s="22"/>
      <c r="AH31" s="23"/>
      <c r="AI31" s="19"/>
    </row>
    <row r="32" spans="1:35" ht="28.35" hidden="1" customHeight="1" x14ac:dyDescent="0.25">
      <c r="A32" s="155"/>
      <c r="B32" s="157"/>
      <c r="C32" s="159"/>
      <c r="D32" s="137"/>
      <c r="E32" s="16" t="s">
        <v>101</v>
      </c>
      <c r="F32" s="56"/>
      <c r="G32" s="57"/>
      <c r="H32" s="57"/>
      <c r="I32" s="53">
        <f t="shared" si="0"/>
        <v>0</v>
      </c>
      <c r="J32" s="54">
        <v>0</v>
      </c>
      <c r="K32" s="58"/>
      <c r="L32" s="163"/>
      <c r="M32" s="17"/>
      <c r="N32" s="17"/>
      <c r="O32" s="17"/>
      <c r="P32" s="17"/>
      <c r="Q32" s="64"/>
      <c r="R32" s="64"/>
      <c r="S32" s="64"/>
      <c r="T32" s="64"/>
      <c r="U32" s="64"/>
      <c r="V32" s="64"/>
      <c r="W32" s="64"/>
      <c r="X32" s="64"/>
      <c r="Y32" s="19"/>
      <c r="Z32" s="18"/>
      <c r="AA32" s="80"/>
      <c r="AB32" s="80"/>
      <c r="AC32" s="20"/>
      <c r="AD32" s="21"/>
      <c r="AE32" s="20"/>
      <c r="AF32" s="21"/>
      <c r="AG32" s="22"/>
      <c r="AH32" s="23"/>
      <c r="AI32" s="19"/>
    </row>
    <row r="33" spans="1:35" ht="28.35" hidden="1" customHeight="1" x14ac:dyDescent="0.25">
      <c r="A33" s="154">
        <v>9</v>
      </c>
      <c r="B33" s="156"/>
      <c r="C33" s="158" t="s">
        <v>175</v>
      </c>
      <c r="D33" s="134"/>
      <c r="E33" s="9" t="s">
        <v>96</v>
      </c>
      <c r="F33" s="51"/>
      <c r="G33" s="52"/>
      <c r="H33" s="52"/>
      <c r="I33" s="53">
        <f t="shared" si="0"/>
        <v>0</v>
      </c>
      <c r="J33" s="54">
        <v>0</v>
      </c>
      <c r="K33" s="55"/>
      <c r="L33" s="161">
        <f>AVERAGE(J33:J35)</f>
        <v>0</v>
      </c>
      <c r="M33" s="25"/>
      <c r="N33" s="25"/>
      <c r="O33" s="25"/>
      <c r="P33" s="25"/>
      <c r="Q33" s="63"/>
      <c r="R33" s="63"/>
      <c r="S33" s="63"/>
      <c r="T33" s="63"/>
      <c r="U33" s="63"/>
      <c r="V33" s="63"/>
      <c r="W33" s="63"/>
      <c r="X33" s="63"/>
      <c r="Y33" s="15"/>
      <c r="Z33" s="10"/>
      <c r="AA33" s="79"/>
      <c r="AB33" s="79"/>
      <c r="AC33" s="11"/>
      <c r="AD33" s="12"/>
      <c r="AE33" s="11"/>
      <c r="AF33" s="12"/>
      <c r="AG33" s="13"/>
      <c r="AH33" s="14"/>
      <c r="AI33" s="15"/>
    </row>
    <row r="34" spans="1:35" ht="28.35" hidden="1" customHeight="1" x14ac:dyDescent="0.25">
      <c r="A34" s="155"/>
      <c r="B34" s="157"/>
      <c r="C34" s="159"/>
      <c r="D34" s="137"/>
      <c r="E34" s="16" t="s">
        <v>127</v>
      </c>
      <c r="F34" s="56"/>
      <c r="G34" s="57"/>
      <c r="H34" s="57"/>
      <c r="I34" s="53">
        <f t="shared" si="0"/>
        <v>0</v>
      </c>
      <c r="J34" s="54">
        <v>0</v>
      </c>
      <c r="K34" s="58"/>
      <c r="L34" s="162"/>
      <c r="M34" s="17"/>
      <c r="N34" s="17"/>
      <c r="O34" s="17"/>
      <c r="P34" s="17"/>
      <c r="Q34" s="64"/>
      <c r="R34" s="64"/>
      <c r="S34" s="64"/>
      <c r="T34" s="64"/>
      <c r="U34" s="64"/>
      <c r="V34" s="64"/>
      <c r="W34" s="64"/>
      <c r="X34" s="64"/>
      <c r="Y34" s="19"/>
      <c r="Z34" s="18"/>
      <c r="AA34" s="80"/>
      <c r="AB34" s="80"/>
      <c r="AC34" s="20"/>
      <c r="AD34" s="21"/>
      <c r="AE34" s="20"/>
      <c r="AF34" s="21"/>
      <c r="AG34" s="22"/>
      <c r="AH34" s="23"/>
      <c r="AI34" s="19"/>
    </row>
    <row r="35" spans="1:35" ht="28.35" hidden="1" customHeight="1" x14ac:dyDescent="0.25">
      <c r="A35" s="155"/>
      <c r="B35" s="157"/>
      <c r="C35" s="159"/>
      <c r="D35" s="137"/>
      <c r="E35" s="16" t="s">
        <v>101</v>
      </c>
      <c r="F35" s="56"/>
      <c r="G35" s="57"/>
      <c r="H35" s="57"/>
      <c r="I35" s="53">
        <f t="shared" si="0"/>
        <v>0</v>
      </c>
      <c r="J35" s="54">
        <v>0</v>
      </c>
      <c r="K35" s="58"/>
      <c r="L35" s="163"/>
      <c r="M35" s="17"/>
      <c r="N35" s="17"/>
      <c r="O35" s="17"/>
      <c r="P35" s="17"/>
      <c r="Q35" s="64"/>
      <c r="R35" s="64"/>
      <c r="S35" s="64"/>
      <c r="T35" s="64"/>
      <c r="U35" s="64"/>
      <c r="V35" s="64"/>
      <c r="W35" s="64"/>
      <c r="X35" s="64"/>
      <c r="Y35" s="19"/>
      <c r="Z35" s="18"/>
      <c r="AA35" s="80"/>
      <c r="AB35" s="80"/>
      <c r="AC35" s="20"/>
      <c r="AD35" s="21"/>
      <c r="AE35" s="20"/>
      <c r="AF35" s="21"/>
      <c r="AG35" s="22"/>
      <c r="AH35" s="23"/>
      <c r="AI35" s="19"/>
    </row>
    <row r="36" spans="1:35" ht="28.35" hidden="1" customHeight="1" x14ac:dyDescent="0.25">
      <c r="A36" s="154">
        <v>10</v>
      </c>
      <c r="B36" s="156"/>
      <c r="C36" s="158" t="s">
        <v>176</v>
      </c>
      <c r="D36" s="134"/>
      <c r="E36" s="9" t="s">
        <v>96</v>
      </c>
      <c r="F36" s="51"/>
      <c r="G36" s="52"/>
      <c r="H36" s="52"/>
      <c r="I36" s="53">
        <f t="shared" si="0"/>
        <v>0</v>
      </c>
      <c r="J36" s="54">
        <v>0</v>
      </c>
      <c r="K36" s="55"/>
      <c r="L36" s="161">
        <f>AVERAGE(J36:J38)</f>
        <v>0</v>
      </c>
      <c r="M36" s="25"/>
      <c r="N36" s="25"/>
      <c r="O36" s="25"/>
      <c r="P36" s="25"/>
      <c r="Q36" s="63"/>
      <c r="R36" s="63"/>
      <c r="S36" s="63"/>
      <c r="T36" s="63"/>
      <c r="U36" s="63"/>
      <c r="V36" s="63"/>
      <c r="W36" s="63"/>
      <c r="X36" s="63"/>
      <c r="Y36" s="15"/>
      <c r="Z36" s="10"/>
      <c r="AA36" s="79"/>
      <c r="AB36" s="79"/>
      <c r="AC36" s="11"/>
      <c r="AD36" s="12"/>
      <c r="AE36" s="11"/>
      <c r="AF36" s="12"/>
      <c r="AG36" s="13"/>
      <c r="AH36" s="14"/>
      <c r="AI36" s="15"/>
    </row>
    <row r="37" spans="1:35" ht="28.35" hidden="1" customHeight="1" x14ac:dyDescent="0.25">
      <c r="A37" s="155"/>
      <c r="B37" s="157"/>
      <c r="C37" s="159"/>
      <c r="D37" s="137"/>
      <c r="E37" s="16" t="s">
        <v>127</v>
      </c>
      <c r="F37" s="56"/>
      <c r="G37" s="57"/>
      <c r="H37" s="57"/>
      <c r="I37" s="53">
        <f t="shared" si="0"/>
        <v>0</v>
      </c>
      <c r="J37" s="54">
        <v>0</v>
      </c>
      <c r="K37" s="58"/>
      <c r="L37" s="162"/>
      <c r="M37" s="17"/>
      <c r="N37" s="17"/>
      <c r="O37" s="17"/>
      <c r="P37" s="17"/>
      <c r="Q37" s="64"/>
      <c r="R37" s="64"/>
      <c r="S37" s="64"/>
      <c r="T37" s="64"/>
      <c r="U37" s="64"/>
      <c r="V37" s="64"/>
      <c r="W37" s="64"/>
      <c r="X37" s="64"/>
      <c r="Y37" s="19"/>
      <c r="Z37" s="18"/>
      <c r="AA37" s="80"/>
      <c r="AB37" s="80"/>
      <c r="AC37" s="20"/>
      <c r="AD37" s="21"/>
      <c r="AE37" s="20"/>
      <c r="AF37" s="21"/>
      <c r="AG37" s="22"/>
      <c r="AH37" s="23"/>
      <c r="AI37" s="19"/>
    </row>
    <row r="38" spans="1:35" ht="28.35" hidden="1" customHeight="1" x14ac:dyDescent="0.25">
      <c r="A38" s="155"/>
      <c r="B38" s="157"/>
      <c r="C38" s="159"/>
      <c r="D38" s="137"/>
      <c r="E38" s="16" t="s">
        <v>101</v>
      </c>
      <c r="F38" s="56"/>
      <c r="G38" s="57"/>
      <c r="H38" s="57"/>
      <c r="I38" s="53">
        <f t="shared" si="0"/>
        <v>0</v>
      </c>
      <c r="J38" s="54">
        <v>0</v>
      </c>
      <c r="K38" s="58"/>
      <c r="L38" s="163"/>
      <c r="M38" s="17"/>
      <c r="N38" s="17"/>
      <c r="O38" s="17"/>
      <c r="P38" s="17"/>
      <c r="Q38" s="64"/>
      <c r="R38" s="64"/>
      <c r="S38" s="64"/>
      <c r="T38" s="64"/>
      <c r="U38" s="64"/>
      <c r="V38" s="64"/>
      <c r="W38" s="64"/>
      <c r="X38" s="64"/>
      <c r="Y38" s="19"/>
      <c r="Z38" s="18"/>
      <c r="AA38" s="80"/>
      <c r="AB38" s="80"/>
      <c r="AC38" s="20"/>
      <c r="AD38" s="21"/>
      <c r="AE38" s="20"/>
      <c r="AF38" s="21"/>
      <c r="AG38" s="22"/>
      <c r="AH38" s="23"/>
      <c r="AI38" s="19"/>
    </row>
    <row r="39" spans="1:35" ht="28.35" hidden="1" customHeight="1" x14ac:dyDescent="0.25">
      <c r="A39" s="148">
        <v>11</v>
      </c>
      <c r="B39" s="156"/>
      <c r="C39" s="158" t="s">
        <v>177</v>
      </c>
      <c r="D39" s="134"/>
      <c r="E39" s="9" t="s">
        <v>96</v>
      </c>
      <c r="F39" s="51"/>
      <c r="G39" s="52"/>
      <c r="H39" s="52"/>
      <c r="I39" s="53">
        <f t="shared" si="0"/>
        <v>0</v>
      </c>
      <c r="J39" s="54">
        <v>0</v>
      </c>
      <c r="K39" s="55"/>
      <c r="L39" s="161">
        <f>AVERAGE(J39:J41)</f>
        <v>0</v>
      </c>
      <c r="M39" s="25"/>
      <c r="N39" s="25"/>
      <c r="O39" s="25"/>
      <c r="P39" s="25"/>
      <c r="Q39" s="63"/>
      <c r="R39" s="63"/>
      <c r="S39" s="63"/>
      <c r="T39" s="63"/>
      <c r="U39" s="63"/>
      <c r="V39" s="63"/>
      <c r="W39" s="63"/>
      <c r="X39" s="63"/>
      <c r="Y39" s="15"/>
      <c r="Z39" s="10"/>
      <c r="AA39" s="79"/>
      <c r="AB39" s="79"/>
      <c r="AC39" s="11"/>
      <c r="AD39" s="12"/>
      <c r="AE39" s="11"/>
      <c r="AF39" s="12"/>
      <c r="AG39" s="13"/>
      <c r="AH39" s="14"/>
      <c r="AI39" s="15"/>
    </row>
    <row r="40" spans="1:35" ht="28.35" hidden="1" customHeight="1" x14ac:dyDescent="0.25">
      <c r="A40" s="149"/>
      <c r="B40" s="157"/>
      <c r="C40" s="159"/>
      <c r="D40" s="137"/>
      <c r="E40" s="16" t="s">
        <v>127</v>
      </c>
      <c r="F40" s="56"/>
      <c r="G40" s="57"/>
      <c r="H40" s="57"/>
      <c r="I40" s="53">
        <f t="shared" si="0"/>
        <v>0</v>
      </c>
      <c r="J40" s="54">
        <v>0</v>
      </c>
      <c r="K40" s="58"/>
      <c r="L40" s="162"/>
      <c r="M40" s="17"/>
      <c r="N40" s="17"/>
      <c r="O40" s="17"/>
      <c r="P40" s="17"/>
      <c r="Q40" s="64"/>
      <c r="R40" s="64"/>
      <c r="S40" s="64"/>
      <c r="T40" s="64"/>
      <c r="U40" s="64"/>
      <c r="V40" s="64"/>
      <c r="W40" s="64"/>
      <c r="X40" s="64"/>
      <c r="Y40" s="19"/>
      <c r="Z40" s="18"/>
      <c r="AA40" s="80"/>
      <c r="AB40" s="80"/>
      <c r="AC40" s="20"/>
      <c r="AD40" s="21"/>
      <c r="AE40" s="20"/>
      <c r="AF40" s="21"/>
      <c r="AG40" s="22"/>
      <c r="AH40" s="23"/>
      <c r="AI40" s="19"/>
    </row>
    <row r="41" spans="1:35" ht="28.35" hidden="1" customHeight="1" x14ac:dyDescent="0.25">
      <c r="A41" s="149"/>
      <c r="B41" s="157"/>
      <c r="C41" s="159"/>
      <c r="D41" s="137"/>
      <c r="E41" s="16" t="s">
        <v>101</v>
      </c>
      <c r="F41" s="56"/>
      <c r="G41" s="57"/>
      <c r="H41" s="57"/>
      <c r="I41" s="53">
        <f t="shared" si="0"/>
        <v>0</v>
      </c>
      <c r="J41" s="54">
        <v>0</v>
      </c>
      <c r="K41" s="58"/>
      <c r="L41" s="163"/>
      <c r="M41" s="17"/>
      <c r="N41" s="17"/>
      <c r="O41" s="17"/>
      <c r="P41" s="17"/>
      <c r="Q41" s="64"/>
      <c r="R41" s="64"/>
      <c r="S41" s="64"/>
      <c r="T41" s="64"/>
      <c r="U41" s="64"/>
      <c r="V41" s="64"/>
      <c r="W41" s="64"/>
      <c r="X41" s="64"/>
      <c r="Y41" s="19"/>
      <c r="Z41" s="18"/>
      <c r="AA41" s="80"/>
      <c r="AB41" s="80"/>
      <c r="AC41" s="20"/>
      <c r="AD41" s="21"/>
      <c r="AE41" s="20"/>
      <c r="AF41" s="21"/>
      <c r="AG41" s="22"/>
      <c r="AH41" s="23"/>
      <c r="AI41" s="19"/>
    </row>
    <row r="42" spans="1:35" ht="28.35" hidden="1" customHeight="1" x14ac:dyDescent="0.25">
      <c r="A42" s="154">
        <v>12</v>
      </c>
      <c r="B42" s="156"/>
      <c r="C42" s="158" t="s">
        <v>178</v>
      </c>
      <c r="D42" s="134"/>
      <c r="E42" s="9" t="s">
        <v>96</v>
      </c>
      <c r="F42" s="51"/>
      <c r="G42" s="52"/>
      <c r="H42" s="52"/>
      <c r="I42" s="53">
        <f t="shared" si="0"/>
        <v>0</v>
      </c>
      <c r="J42" s="54">
        <v>0</v>
      </c>
      <c r="K42" s="55"/>
      <c r="L42" s="161">
        <f>AVERAGE(J42:J44)</f>
        <v>0</v>
      </c>
      <c r="M42" s="25"/>
      <c r="N42" s="25"/>
      <c r="O42" s="25"/>
      <c r="P42" s="25"/>
      <c r="Q42" s="63"/>
      <c r="R42" s="63"/>
      <c r="S42" s="63"/>
      <c r="T42" s="63"/>
      <c r="U42" s="63"/>
      <c r="V42" s="63"/>
      <c r="W42" s="63"/>
      <c r="X42" s="63"/>
      <c r="Y42" s="15"/>
      <c r="Z42" s="10"/>
      <c r="AA42" s="79"/>
      <c r="AB42" s="79"/>
      <c r="AC42" s="11"/>
      <c r="AD42" s="12"/>
      <c r="AE42" s="11"/>
      <c r="AF42" s="12"/>
      <c r="AG42" s="13"/>
      <c r="AH42" s="14"/>
      <c r="AI42" s="15"/>
    </row>
    <row r="43" spans="1:35" ht="28.35" hidden="1" customHeight="1" x14ac:dyDescent="0.25">
      <c r="A43" s="155"/>
      <c r="B43" s="157"/>
      <c r="C43" s="159"/>
      <c r="D43" s="137"/>
      <c r="E43" s="16" t="s">
        <v>127</v>
      </c>
      <c r="F43" s="56"/>
      <c r="G43" s="57"/>
      <c r="H43" s="57"/>
      <c r="I43" s="53">
        <f t="shared" si="0"/>
        <v>0</v>
      </c>
      <c r="J43" s="54">
        <v>0</v>
      </c>
      <c r="K43" s="58"/>
      <c r="L43" s="162"/>
      <c r="M43" s="17"/>
      <c r="N43" s="17"/>
      <c r="O43" s="17"/>
      <c r="P43" s="17"/>
      <c r="Q43" s="64"/>
      <c r="R43" s="64"/>
      <c r="S43" s="64"/>
      <c r="T43" s="64"/>
      <c r="U43" s="64"/>
      <c r="V43" s="64"/>
      <c r="W43" s="64"/>
      <c r="X43" s="64"/>
      <c r="Y43" s="19"/>
      <c r="Z43" s="18"/>
      <c r="AA43" s="80"/>
      <c r="AB43" s="80"/>
      <c r="AC43" s="20"/>
      <c r="AD43" s="21"/>
      <c r="AE43" s="20"/>
      <c r="AF43" s="21"/>
      <c r="AG43" s="22"/>
      <c r="AH43" s="23"/>
      <c r="AI43" s="19"/>
    </row>
    <row r="44" spans="1:35" ht="28.35" hidden="1" customHeight="1" x14ac:dyDescent="0.25">
      <c r="A44" s="155"/>
      <c r="B44" s="157"/>
      <c r="C44" s="159"/>
      <c r="D44" s="137"/>
      <c r="E44" s="16" t="s">
        <v>101</v>
      </c>
      <c r="F44" s="56"/>
      <c r="G44" s="57"/>
      <c r="H44" s="57"/>
      <c r="I44" s="53">
        <f t="shared" si="0"/>
        <v>0</v>
      </c>
      <c r="J44" s="54">
        <v>0</v>
      </c>
      <c r="K44" s="58"/>
      <c r="L44" s="163"/>
      <c r="M44" s="17"/>
      <c r="N44" s="17"/>
      <c r="O44" s="17"/>
      <c r="P44" s="17"/>
      <c r="Q44" s="64"/>
      <c r="R44" s="64"/>
      <c r="S44" s="64"/>
      <c r="T44" s="64"/>
      <c r="U44" s="64"/>
      <c r="V44" s="64"/>
      <c r="W44" s="64"/>
      <c r="X44" s="64"/>
      <c r="Y44" s="19"/>
      <c r="Z44" s="18"/>
      <c r="AA44" s="80"/>
      <c r="AB44" s="80"/>
      <c r="AC44" s="20"/>
      <c r="AD44" s="21"/>
      <c r="AE44" s="20"/>
      <c r="AF44" s="21"/>
      <c r="AG44" s="22"/>
      <c r="AH44" s="23"/>
      <c r="AI44" s="19"/>
    </row>
    <row r="45" spans="1:35" ht="28.35" hidden="1" customHeight="1" x14ac:dyDescent="0.25">
      <c r="A45" s="154">
        <v>13</v>
      </c>
      <c r="B45" s="156"/>
      <c r="C45" s="158" t="s">
        <v>179</v>
      </c>
      <c r="D45" s="134"/>
      <c r="E45" s="9" t="s">
        <v>96</v>
      </c>
      <c r="F45" s="51"/>
      <c r="G45" s="52"/>
      <c r="H45" s="52"/>
      <c r="I45" s="53">
        <f t="shared" si="0"/>
        <v>0</v>
      </c>
      <c r="J45" s="54">
        <v>0</v>
      </c>
      <c r="K45" s="55"/>
      <c r="L45" s="161">
        <f>AVERAGE(J45:J47)</f>
        <v>0</v>
      </c>
      <c r="M45" s="25"/>
      <c r="N45" s="25"/>
      <c r="O45" s="25"/>
      <c r="P45" s="25"/>
      <c r="Q45" s="63"/>
      <c r="R45" s="63"/>
      <c r="S45" s="63"/>
      <c r="T45" s="63"/>
      <c r="U45" s="63"/>
      <c r="V45" s="63"/>
      <c r="W45" s="63"/>
      <c r="X45" s="63"/>
      <c r="Y45" s="15"/>
      <c r="Z45" s="10"/>
      <c r="AA45" s="79"/>
      <c r="AB45" s="79"/>
      <c r="AC45" s="11"/>
      <c r="AD45" s="12"/>
      <c r="AE45" s="11"/>
      <c r="AF45" s="12"/>
      <c r="AG45" s="13"/>
      <c r="AH45" s="14"/>
      <c r="AI45" s="15"/>
    </row>
    <row r="46" spans="1:35" ht="28.35" hidden="1" customHeight="1" x14ac:dyDescent="0.25">
      <c r="A46" s="155"/>
      <c r="B46" s="157"/>
      <c r="C46" s="159"/>
      <c r="D46" s="137"/>
      <c r="E46" s="16" t="s">
        <v>127</v>
      </c>
      <c r="F46" s="56"/>
      <c r="G46" s="57"/>
      <c r="H46" s="57"/>
      <c r="I46" s="53">
        <f t="shared" si="0"/>
        <v>0</v>
      </c>
      <c r="J46" s="54">
        <v>0</v>
      </c>
      <c r="K46" s="58"/>
      <c r="L46" s="162"/>
      <c r="M46" s="17"/>
      <c r="N46" s="17"/>
      <c r="O46" s="17"/>
      <c r="P46" s="17"/>
      <c r="Q46" s="64"/>
      <c r="R46" s="64"/>
      <c r="S46" s="64"/>
      <c r="T46" s="64"/>
      <c r="U46" s="64"/>
      <c r="V46" s="64"/>
      <c r="W46" s="64"/>
      <c r="X46" s="64"/>
      <c r="Y46" s="19"/>
      <c r="Z46" s="18"/>
      <c r="AA46" s="80"/>
      <c r="AB46" s="80"/>
      <c r="AC46" s="20"/>
      <c r="AD46" s="21"/>
      <c r="AE46" s="20"/>
      <c r="AF46" s="21"/>
      <c r="AG46" s="22"/>
      <c r="AH46" s="23"/>
      <c r="AI46" s="19"/>
    </row>
    <row r="47" spans="1:35" ht="28.35" hidden="1" customHeight="1" x14ac:dyDescent="0.25">
      <c r="A47" s="155"/>
      <c r="B47" s="157"/>
      <c r="C47" s="159"/>
      <c r="D47" s="137"/>
      <c r="E47" s="16" t="s">
        <v>101</v>
      </c>
      <c r="F47" s="56"/>
      <c r="G47" s="57"/>
      <c r="H47" s="57"/>
      <c r="I47" s="53">
        <f t="shared" si="0"/>
        <v>0</v>
      </c>
      <c r="J47" s="54">
        <v>0</v>
      </c>
      <c r="K47" s="58"/>
      <c r="L47" s="163"/>
      <c r="M47" s="17"/>
      <c r="N47" s="17"/>
      <c r="O47" s="17"/>
      <c r="P47" s="17"/>
      <c r="Q47" s="64"/>
      <c r="R47" s="64"/>
      <c r="S47" s="64"/>
      <c r="T47" s="64"/>
      <c r="U47" s="64"/>
      <c r="V47" s="64"/>
      <c r="W47" s="64"/>
      <c r="X47" s="64"/>
      <c r="Y47" s="19"/>
      <c r="Z47" s="18"/>
      <c r="AA47" s="80"/>
      <c r="AB47" s="80"/>
      <c r="AC47" s="20"/>
      <c r="AD47" s="21"/>
      <c r="AE47" s="20"/>
      <c r="AF47" s="21"/>
      <c r="AG47" s="22"/>
      <c r="AH47" s="23"/>
      <c r="AI47" s="19"/>
    </row>
    <row r="48" spans="1:35" ht="28.35" hidden="1" customHeight="1" x14ac:dyDescent="0.25">
      <c r="A48" s="154">
        <v>14</v>
      </c>
      <c r="B48" s="156"/>
      <c r="C48" s="158" t="s">
        <v>180</v>
      </c>
      <c r="D48" s="134"/>
      <c r="E48" s="9" t="s">
        <v>96</v>
      </c>
      <c r="F48" s="51"/>
      <c r="G48" s="52"/>
      <c r="H48" s="52"/>
      <c r="I48" s="53">
        <f t="shared" si="0"/>
        <v>0</v>
      </c>
      <c r="J48" s="54">
        <v>0</v>
      </c>
      <c r="K48" s="55"/>
      <c r="L48" s="161">
        <f>AVERAGE(J48:J50)</f>
        <v>0</v>
      </c>
      <c r="M48" s="25"/>
      <c r="N48" s="25"/>
      <c r="O48" s="25"/>
      <c r="P48" s="25"/>
      <c r="Q48" s="63"/>
      <c r="R48" s="63"/>
      <c r="S48" s="63"/>
      <c r="T48" s="63"/>
      <c r="U48" s="63"/>
      <c r="V48" s="63"/>
      <c r="W48" s="63"/>
      <c r="X48" s="63"/>
      <c r="Y48" s="15"/>
      <c r="Z48" s="10"/>
      <c r="AA48" s="79"/>
      <c r="AB48" s="79"/>
      <c r="AC48" s="11"/>
      <c r="AD48" s="12"/>
      <c r="AE48" s="11"/>
      <c r="AF48" s="12"/>
      <c r="AG48" s="13"/>
      <c r="AH48" s="14"/>
      <c r="AI48" s="15"/>
    </row>
    <row r="49" spans="1:35" ht="28.35" hidden="1" customHeight="1" x14ac:dyDescent="0.25">
      <c r="A49" s="155"/>
      <c r="B49" s="157"/>
      <c r="C49" s="159"/>
      <c r="D49" s="137"/>
      <c r="E49" s="16" t="s">
        <v>127</v>
      </c>
      <c r="F49" s="56"/>
      <c r="G49" s="57"/>
      <c r="H49" s="57"/>
      <c r="I49" s="53">
        <f t="shared" si="0"/>
        <v>0</v>
      </c>
      <c r="J49" s="54">
        <v>0</v>
      </c>
      <c r="K49" s="58"/>
      <c r="L49" s="162"/>
      <c r="M49" s="17"/>
      <c r="N49" s="17"/>
      <c r="O49" s="17"/>
      <c r="P49" s="17"/>
      <c r="Q49" s="64"/>
      <c r="R49" s="64"/>
      <c r="S49" s="64"/>
      <c r="T49" s="64"/>
      <c r="U49" s="64"/>
      <c r="V49" s="64"/>
      <c r="W49" s="64"/>
      <c r="X49" s="64"/>
      <c r="Y49" s="19"/>
      <c r="Z49" s="18"/>
      <c r="AA49" s="80"/>
      <c r="AB49" s="80"/>
      <c r="AC49" s="20"/>
      <c r="AD49" s="21"/>
      <c r="AE49" s="20"/>
      <c r="AF49" s="21"/>
      <c r="AG49" s="22"/>
      <c r="AH49" s="23"/>
      <c r="AI49" s="19"/>
    </row>
    <row r="50" spans="1:35" ht="28.35" hidden="1" customHeight="1" x14ac:dyDescent="0.25">
      <c r="A50" s="155"/>
      <c r="B50" s="157"/>
      <c r="C50" s="159"/>
      <c r="D50" s="137"/>
      <c r="E50" s="16" t="s">
        <v>101</v>
      </c>
      <c r="F50" s="56"/>
      <c r="G50" s="57"/>
      <c r="H50" s="57"/>
      <c r="I50" s="53">
        <f t="shared" si="0"/>
        <v>0</v>
      </c>
      <c r="J50" s="54">
        <v>0</v>
      </c>
      <c r="K50" s="58"/>
      <c r="L50" s="163"/>
      <c r="M50" s="17"/>
      <c r="N50" s="17"/>
      <c r="O50" s="17"/>
      <c r="P50" s="17"/>
      <c r="Q50" s="64"/>
      <c r="R50" s="64"/>
      <c r="S50" s="64"/>
      <c r="T50" s="64"/>
      <c r="U50" s="64"/>
      <c r="V50" s="64"/>
      <c r="W50" s="64"/>
      <c r="X50" s="64"/>
      <c r="Y50" s="19"/>
      <c r="Z50" s="18"/>
      <c r="AA50" s="80"/>
      <c r="AB50" s="80"/>
      <c r="AC50" s="20"/>
      <c r="AD50" s="21"/>
      <c r="AE50" s="20"/>
      <c r="AF50" s="21"/>
      <c r="AG50" s="22"/>
      <c r="AH50" s="23"/>
      <c r="AI50" s="19"/>
    </row>
    <row r="51" spans="1:35" ht="28.35" hidden="1" customHeight="1" x14ac:dyDescent="0.25">
      <c r="A51" s="154">
        <v>15</v>
      </c>
      <c r="B51" s="156"/>
      <c r="C51" s="158" t="s">
        <v>181</v>
      </c>
      <c r="D51" s="134"/>
      <c r="E51" s="9" t="s">
        <v>96</v>
      </c>
      <c r="F51" s="51"/>
      <c r="G51" s="52"/>
      <c r="H51" s="52"/>
      <c r="I51" s="53">
        <f t="shared" si="0"/>
        <v>0</v>
      </c>
      <c r="J51" s="54">
        <v>0</v>
      </c>
      <c r="K51" s="55"/>
      <c r="L51" s="161">
        <f>AVERAGE(J51:J53)</f>
        <v>0</v>
      </c>
      <c r="M51" s="25"/>
      <c r="N51" s="25"/>
      <c r="O51" s="25"/>
      <c r="P51" s="25"/>
      <c r="Q51" s="63"/>
      <c r="R51" s="63"/>
      <c r="S51" s="63"/>
      <c r="T51" s="63"/>
      <c r="U51" s="63"/>
      <c r="V51" s="63"/>
      <c r="W51" s="63"/>
      <c r="X51" s="63"/>
      <c r="Y51" s="15"/>
      <c r="Z51" s="10"/>
      <c r="AA51" s="79"/>
      <c r="AB51" s="79"/>
      <c r="AC51" s="11"/>
      <c r="AD51" s="12"/>
      <c r="AE51" s="11"/>
      <c r="AF51" s="12"/>
      <c r="AG51" s="13"/>
      <c r="AH51" s="14"/>
      <c r="AI51" s="15"/>
    </row>
    <row r="52" spans="1:35" ht="28.35" hidden="1" customHeight="1" x14ac:dyDescent="0.25">
      <c r="A52" s="155"/>
      <c r="B52" s="157"/>
      <c r="C52" s="159"/>
      <c r="D52" s="137"/>
      <c r="E52" s="16" t="s">
        <v>127</v>
      </c>
      <c r="F52" s="56"/>
      <c r="G52" s="57"/>
      <c r="H52" s="57"/>
      <c r="I52" s="53">
        <f t="shared" si="0"/>
        <v>0</v>
      </c>
      <c r="J52" s="54">
        <v>0</v>
      </c>
      <c r="K52" s="58"/>
      <c r="L52" s="162"/>
      <c r="M52" s="17"/>
      <c r="N52" s="17"/>
      <c r="O52" s="17"/>
      <c r="P52" s="17"/>
      <c r="Q52" s="64"/>
      <c r="R52" s="64"/>
      <c r="S52" s="64"/>
      <c r="T52" s="64"/>
      <c r="U52" s="64"/>
      <c r="V52" s="64"/>
      <c r="W52" s="64"/>
      <c r="X52" s="64"/>
      <c r="Y52" s="19"/>
      <c r="Z52" s="18"/>
      <c r="AA52" s="80"/>
      <c r="AB52" s="80"/>
      <c r="AC52" s="20"/>
      <c r="AD52" s="21"/>
      <c r="AE52" s="20"/>
      <c r="AF52" s="21"/>
      <c r="AG52" s="22"/>
      <c r="AH52" s="23"/>
      <c r="AI52" s="19"/>
    </row>
    <row r="53" spans="1:35" ht="28.35" hidden="1" customHeight="1" x14ac:dyDescent="0.25">
      <c r="A53" s="155"/>
      <c r="B53" s="157"/>
      <c r="C53" s="159"/>
      <c r="D53" s="137"/>
      <c r="E53" s="16" t="s">
        <v>101</v>
      </c>
      <c r="F53" s="56"/>
      <c r="G53" s="57"/>
      <c r="H53" s="57"/>
      <c r="I53" s="53">
        <f t="shared" si="0"/>
        <v>0</v>
      </c>
      <c r="J53" s="54">
        <v>0</v>
      </c>
      <c r="K53" s="58"/>
      <c r="L53" s="163"/>
      <c r="M53" s="17"/>
      <c r="N53" s="17"/>
      <c r="O53" s="17"/>
      <c r="P53" s="17"/>
      <c r="Q53" s="64"/>
      <c r="R53" s="64"/>
      <c r="S53" s="64"/>
      <c r="T53" s="64"/>
      <c r="U53" s="64"/>
      <c r="V53" s="64"/>
      <c r="W53" s="64"/>
      <c r="X53" s="64"/>
      <c r="Y53" s="19"/>
      <c r="Z53" s="18"/>
      <c r="AA53" s="80"/>
      <c r="AB53" s="80"/>
      <c r="AC53" s="20"/>
      <c r="AD53" s="21"/>
      <c r="AE53" s="20"/>
      <c r="AF53" s="21"/>
      <c r="AG53" s="22"/>
      <c r="AH53" s="23"/>
      <c r="AI53" s="19"/>
    </row>
    <row r="54" spans="1:35" ht="28.35" hidden="1" customHeight="1" x14ac:dyDescent="0.25">
      <c r="A54" s="154">
        <v>16</v>
      </c>
      <c r="B54" s="156"/>
      <c r="C54" s="158" t="s">
        <v>182</v>
      </c>
      <c r="D54" s="134"/>
      <c r="E54" s="9" t="s">
        <v>96</v>
      </c>
      <c r="F54" s="51"/>
      <c r="G54" s="52"/>
      <c r="H54" s="52"/>
      <c r="I54" s="53">
        <f t="shared" si="0"/>
        <v>0</v>
      </c>
      <c r="J54" s="54">
        <v>0</v>
      </c>
      <c r="K54" s="55"/>
      <c r="L54" s="161">
        <f>AVERAGE(J54:J56)</f>
        <v>0</v>
      </c>
      <c r="M54" s="25"/>
      <c r="N54" s="25"/>
      <c r="O54" s="25"/>
      <c r="P54" s="25"/>
      <c r="Q54" s="63"/>
      <c r="R54" s="63"/>
      <c r="S54" s="63"/>
      <c r="T54" s="63"/>
      <c r="U54" s="63"/>
      <c r="V54" s="63"/>
      <c r="W54" s="63"/>
      <c r="X54" s="63"/>
      <c r="Y54" s="15"/>
      <c r="Z54" s="10"/>
      <c r="AA54" s="79"/>
      <c r="AB54" s="79"/>
      <c r="AC54" s="11"/>
      <c r="AD54" s="12"/>
      <c r="AE54" s="11"/>
      <c r="AF54" s="12"/>
      <c r="AG54" s="13"/>
      <c r="AH54" s="14"/>
      <c r="AI54" s="15"/>
    </row>
    <row r="55" spans="1:35" ht="28.35" hidden="1" customHeight="1" x14ac:dyDescent="0.25">
      <c r="A55" s="155"/>
      <c r="B55" s="157"/>
      <c r="C55" s="159"/>
      <c r="D55" s="137"/>
      <c r="E55" s="16" t="s">
        <v>127</v>
      </c>
      <c r="F55" s="56"/>
      <c r="G55" s="57"/>
      <c r="H55" s="57"/>
      <c r="I55" s="53">
        <f t="shared" si="0"/>
        <v>0</v>
      </c>
      <c r="J55" s="54">
        <v>0</v>
      </c>
      <c r="K55" s="58"/>
      <c r="L55" s="162"/>
      <c r="M55" s="17"/>
      <c r="N55" s="17"/>
      <c r="O55" s="17"/>
      <c r="P55" s="17"/>
      <c r="Q55" s="64"/>
      <c r="R55" s="64"/>
      <c r="S55" s="64"/>
      <c r="T55" s="64"/>
      <c r="U55" s="64"/>
      <c r="V55" s="64"/>
      <c r="W55" s="64"/>
      <c r="X55" s="64"/>
      <c r="Y55" s="19"/>
      <c r="Z55" s="18"/>
      <c r="AA55" s="80"/>
      <c r="AB55" s="80"/>
      <c r="AC55" s="20"/>
      <c r="AD55" s="21"/>
      <c r="AE55" s="20"/>
      <c r="AF55" s="21"/>
      <c r="AG55" s="22"/>
      <c r="AH55" s="23"/>
      <c r="AI55" s="19"/>
    </row>
    <row r="56" spans="1:35" ht="28.35" hidden="1" customHeight="1" x14ac:dyDescent="0.25">
      <c r="A56" s="155"/>
      <c r="B56" s="157"/>
      <c r="C56" s="159"/>
      <c r="D56" s="137"/>
      <c r="E56" s="16" t="s">
        <v>101</v>
      </c>
      <c r="F56" s="56"/>
      <c r="G56" s="57"/>
      <c r="H56" s="57"/>
      <c r="I56" s="53">
        <f t="shared" si="0"/>
        <v>0</v>
      </c>
      <c r="J56" s="54">
        <v>0</v>
      </c>
      <c r="K56" s="58"/>
      <c r="L56" s="163"/>
      <c r="M56" s="17"/>
      <c r="N56" s="17"/>
      <c r="O56" s="17"/>
      <c r="P56" s="17"/>
      <c r="Q56" s="64"/>
      <c r="R56" s="64"/>
      <c r="S56" s="64"/>
      <c r="T56" s="64"/>
      <c r="U56" s="64"/>
      <c r="V56" s="64"/>
      <c r="W56" s="64"/>
      <c r="X56" s="64"/>
      <c r="Y56" s="19"/>
      <c r="Z56" s="18"/>
      <c r="AA56" s="80"/>
      <c r="AB56" s="80"/>
      <c r="AC56" s="20"/>
      <c r="AD56" s="21"/>
      <c r="AE56" s="20"/>
      <c r="AF56" s="21"/>
      <c r="AG56" s="22"/>
      <c r="AH56" s="23"/>
      <c r="AI56" s="19"/>
    </row>
    <row r="57" spans="1:35" ht="28.35" hidden="1" customHeight="1" x14ac:dyDescent="0.25">
      <c r="A57" s="154">
        <v>17</v>
      </c>
      <c r="B57" s="156"/>
      <c r="C57" s="158" t="s">
        <v>183</v>
      </c>
      <c r="D57" s="134"/>
      <c r="E57" s="9" t="s">
        <v>96</v>
      </c>
      <c r="F57" s="51"/>
      <c r="G57" s="52"/>
      <c r="H57" s="52"/>
      <c r="I57" s="53">
        <f t="shared" si="0"/>
        <v>0</v>
      </c>
      <c r="J57" s="54">
        <v>0</v>
      </c>
      <c r="K57" s="55"/>
      <c r="L57" s="161">
        <f>AVERAGE(J57:J59)</f>
        <v>0</v>
      </c>
      <c r="M57" s="25"/>
      <c r="N57" s="25"/>
      <c r="O57" s="25"/>
      <c r="P57" s="25"/>
      <c r="Q57" s="63"/>
      <c r="R57" s="63"/>
      <c r="S57" s="63"/>
      <c r="T57" s="63"/>
      <c r="U57" s="63"/>
      <c r="V57" s="63"/>
      <c r="W57" s="63"/>
      <c r="X57" s="63"/>
      <c r="Y57" s="15"/>
      <c r="Z57" s="10"/>
      <c r="AA57" s="79"/>
      <c r="AB57" s="79"/>
      <c r="AC57" s="11"/>
      <c r="AD57" s="12"/>
      <c r="AE57" s="11"/>
      <c r="AF57" s="12"/>
      <c r="AG57" s="13"/>
      <c r="AH57" s="14"/>
      <c r="AI57" s="15"/>
    </row>
    <row r="58" spans="1:35" ht="28.35" hidden="1" customHeight="1" x14ac:dyDescent="0.25">
      <c r="A58" s="155"/>
      <c r="B58" s="157"/>
      <c r="C58" s="159"/>
      <c r="D58" s="137"/>
      <c r="E58" s="16" t="s">
        <v>127</v>
      </c>
      <c r="F58" s="56"/>
      <c r="G58" s="57"/>
      <c r="H58" s="57"/>
      <c r="I58" s="53">
        <f t="shared" si="0"/>
        <v>0</v>
      </c>
      <c r="J58" s="54">
        <v>0</v>
      </c>
      <c r="K58" s="58"/>
      <c r="L58" s="162"/>
      <c r="M58" s="17"/>
      <c r="N58" s="17"/>
      <c r="O58" s="17"/>
      <c r="P58" s="17"/>
      <c r="Q58" s="64"/>
      <c r="R58" s="64"/>
      <c r="S58" s="64"/>
      <c r="T58" s="64"/>
      <c r="U58" s="64"/>
      <c r="V58" s="64"/>
      <c r="W58" s="64"/>
      <c r="X58" s="64"/>
      <c r="Y58" s="19"/>
      <c r="Z58" s="18"/>
      <c r="AA58" s="80"/>
      <c r="AB58" s="80"/>
      <c r="AC58" s="20"/>
      <c r="AD58" s="21"/>
      <c r="AE58" s="20"/>
      <c r="AF58" s="21"/>
      <c r="AG58" s="22"/>
      <c r="AH58" s="23"/>
      <c r="AI58" s="19"/>
    </row>
    <row r="59" spans="1:35" ht="28.35" hidden="1" customHeight="1" x14ac:dyDescent="0.25">
      <c r="A59" s="155"/>
      <c r="B59" s="157"/>
      <c r="C59" s="159"/>
      <c r="D59" s="137"/>
      <c r="E59" s="16" t="s">
        <v>101</v>
      </c>
      <c r="F59" s="56"/>
      <c r="G59" s="57"/>
      <c r="H59" s="57"/>
      <c r="I59" s="53">
        <f t="shared" si="0"/>
        <v>0</v>
      </c>
      <c r="J59" s="54">
        <v>0</v>
      </c>
      <c r="K59" s="58"/>
      <c r="L59" s="163"/>
      <c r="M59" s="17"/>
      <c r="N59" s="17"/>
      <c r="O59" s="17"/>
      <c r="P59" s="17"/>
      <c r="Q59" s="64"/>
      <c r="R59" s="64"/>
      <c r="S59" s="64"/>
      <c r="T59" s="64"/>
      <c r="U59" s="64"/>
      <c r="V59" s="64"/>
      <c r="W59" s="64"/>
      <c r="X59" s="64"/>
      <c r="Y59" s="19"/>
      <c r="Z59" s="18"/>
      <c r="AA59" s="80"/>
      <c r="AB59" s="80"/>
      <c r="AC59" s="20"/>
      <c r="AD59" s="21"/>
      <c r="AE59" s="20"/>
      <c r="AF59" s="21"/>
      <c r="AG59" s="22"/>
      <c r="AH59" s="23"/>
      <c r="AI59" s="19"/>
    </row>
    <row r="60" spans="1:35" ht="28.35" hidden="1" customHeight="1" x14ac:dyDescent="0.25">
      <c r="A60" s="154">
        <v>18</v>
      </c>
      <c r="B60" s="156"/>
      <c r="C60" s="158" t="s">
        <v>184</v>
      </c>
      <c r="D60" s="134"/>
      <c r="E60" s="9" t="s">
        <v>96</v>
      </c>
      <c r="F60" s="51"/>
      <c r="G60" s="52"/>
      <c r="H60" s="52"/>
      <c r="I60" s="53">
        <f t="shared" si="0"/>
        <v>0</v>
      </c>
      <c r="J60" s="54">
        <v>0</v>
      </c>
      <c r="K60" s="55"/>
      <c r="L60" s="161">
        <f>AVERAGE(J60:J62)</f>
        <v>0</v>
      </c>
      <c r="M60" s="25"/>
      <c r="N60" s="25"/>
      <c r="O60" s="25"/>
      <c r="P60" s="25"/>
      <c r="Q60" s="63"/>
      <c r="R60" s="63"/>
      <c r="S60" s="63"/>
      <c r="T60" s="63"/>
      <c r="U60" s="63"/>
      <c r="V60" s="63"/>
      <c r="W60" s="63"/>
      <c r="X60" s="63"/>
      <c r="Y60" s="15"/>
      <c r="Z60" s="10"/>
      <c r="AA60" s="79"/>
      <c r="AB60" s="79"/>
      <c r="AC60" s="11"/>
      <c r="AD60" s="12"/>
      <c r="AE60" s="11"/>
      <c r="AF60" s="12"/>
      <c r="AG60" s="13"/>
      <c r="AH60" s="14"/>
      <c r="AI60" s="15"/>
    </row>
    <row r="61" spans="1:35" ht="28.35" hidden="1" customHeight="1" x14ac:dyDescent="0.25">
      <c r="A61" s="155"/>
      <c r="B61" s="157"/>
      <c r="C61" s="159"/>
      <c r="D61" s="137"/>
      <c r="E61" s="16" t="s">
        <v>127</v>
      </c>
      <c r="F61" s="56"/>
      <c r="G61" s="57"/>
      <c r="H61" s="57"/>
      <c r="I61" s="53">
        <f t="shared" si="0"/>
        <v>0</v>
      </c>
      <c r="J61" s="54">
        <v>0</v>
      </c>
      <c r="K61" s="58"/>
      <c r="L61" s="162"/>
      <c r="M61" s="17"/>
      <c r="N61" s="17"/>
      <c r="O61" s="17"/>
      <c r="P61" s="17"/>
      <c r="Q61" s="64"/>
      <c r="R61" s="64"/>
      <c r="S61" s="64"/>
      <c r="T61" s="64"/>
      <c r="U61" s="64"/>
      <c r="V61" s="64"/>
      <c r="W61" s="64"/>
      <c r="X61" s="64"/>
      <c r="Y61" s="19"/>
      <c r="Z61" s="18"/>
      <c r="AA61" s="80"/>
      <c r="AB61" s="80"/>
      <c r="AC61" s="20"/>
      <c r="AD61" s="21"/>
      <c r="AE61" s="20"/>
      <c r="AF61" s="21"/>
      <c r="AG61" s="22"/>
      <c r="AH61" s="23"/>
      <c r="AI61" s="19"/>
    </row>
    <row r="62" spans="1:35" ht="0.75" hidden="1" customHeight="1" x14ac:dyDescent="0.25">
      <c r="A62" s="155"/>
      <c r="B62" s="157"/>
      <c r="C62" s="159"/>
      <c r="D62" s="137"/>
      <c r="E62" s="16" t="s">
        <v>101</v>
      </c>
      <c r="F62" s="56"/>
      <c r="G62" s="57"/>
      <c r="H62" s="57"/>
      <c r="I62" s="59">
        <f t="shared" si="0"/>
        <v>0</v>
      </c>
      <c r="J62" s="54">
        <v>0</v>
      </c>
      <c r="K62" s="58"/>
      <c r="L62" s="163"/>
      <c r="M62" s="17"/>
      <c r="N62" s="17"/>
      <c r="O62" s="17"/>
      <c r="P62" s="17"/>
      <c r="Q62" s="64"/>
      <c r="R62" s="64"/>
      <c r="S62" s="64"/>
      <c r="T62" s="64"/>
      <c r="U62" s="64"/>
      <c r="V62" s="64"/>
      <c r="W62" s="64"/>
      <c r="X62" s="64"/>
      <c r="Y62" s="19"/>
      <c r="Z62" s="18"/>
      <c r="AA62" s="78"/>
      <c r="AB62" s="78"/>
      <c r="AC62" s="20"/>
      <c r="AD62" s="21"/>
      <c r="AE62" s="20"/>
      <c r="AF62" s="21"/>
      <c r="AG62" s="22"/>
      <c r="AH62" s="23"/>
      <c r="AI62" s="19"/>
    </row>
    <row r="63" spans="1:35" ht="30" customHeight="1" x14ac:dyDescent="0.25">
      <c r="A63" s="160" t="s">
        <v>185</v>
      </c>
      <c r="B63" s="160"/>
      <c r="C63" s="160"/>
      <c r="D63" s="160"/>
      <c r="E63" s="27" t="s">
        <v>186</v>
      </c>
      <c r="F63" s="28">
        <f>L11</f>
        <v>1</v>
      </c>
      <c r="G63" s="29"/>
      <c r="H63" s="29"/>
      <c r="I63" s="30"/>
      <c r="J63" s="31"/>
      <c r="K63" s="29"/>
      <c r="L63" s="29"/>
      <c r="M63" s="29"/>
      <c r="N63" s="29"/>
      <c r="O63" s="29"/>
      <c r="P63" s="29"/>
      <c r="Q63" s="29"/>
      <c r="R63" s="29"/>
      <c r="S63" s="29"/>
      <c r="T63" s="29"/>
      <c r="U63" s="29"/>
      <c r="V63" s="29"/>
      <c r="W63" s="29"/>
      <c r="X63" s="29"/>
      <c r="Y63" s="29"/>
      <c r="Z63" s="29"/>
      <c r="AA63" s="29"/>
      <c r="AB63" s="29"/>
      <c r="AC63" s="29"/>
      <c r="AD63" s="29"/>
      <c r="AE63" s="29"/>
      <c r="AF63" s="29"/>
      <c r="AG63" s="32"/>
      <c r="AH63" s="32"/>
      <c r="AI63" s="32"/>
    </row>
    <row r="64" spans="1:35" x14ac:dyDescent="0.25">
      <c r="A64" s="33"/>
      <c r="B64" s="33"/>
      <c r="C64" s="34"/>
      <c r="D64" s="34"/>
      <c r="E64" s="27" t="s">
        <v>187</v>
      </c>
      <c r="F64" s="28">
        <f>L14</f>
        <v>1</v>
      </c>
      <c r="G64" s="29"/>
      <c r="H64" s="29"/>
      <c r="I64" s="30"/>
      <c r="J64" s="31"/>
      <c r="K64" s="29"/>
      <c r="L64" s="29"/>
      <c r="M64" s="29"/>
      <c r="N64" s="29"/>
      <c r="O64" s="29"/>
      <c r="P64" s="29"/>
      <c r="Q64" s="29"/>
      <c r="R64" s="29"/>
      <c r="S64" s="29"/>
      <c r="T64" s="29"/>
      <c r="U64" s="29"/>
      <c r="V64" s="29"/>
      <c r="W64" s="29"/>
      <c r="X64" s="29"/>
      <c r="Y64" s="29"/>
      <c r="AC64" s="29"/>
      <c r="AD64" s="29"/>
      <c r="AE64" s="29"/>
      <c r="AF64" s="29"/>
      <c r="AG64" s="32"/>
      <c r="AH64" s="32"/>
      <c r="AI64" s="32"/>
    </row>
    <row r="65" spans="1:35" x14ac:dyDescent="0.25">
      <c r="A65" s="33"/>
      <c r="B65" s="33"/>
      <c r="C65" s="34"/>
      <c r="D65" s="34"/>
      <c r="E65" s="27" t="s">
        <v>188</v>
      </c>
      <c r="F65" s="28">
        <f>L17</f>
        <v>1</v>
      </c>
      <c r="G65" s="29"/>
      <c r="H65" s="29"/>
      <c r="I65" s="30"/>
      <c r="J65" s="31"/>
      <c r="K65" s="29"/>
      <c r="L65" s="29"/>
      <c r="M65" s="29"/>
      <c r="N65" s="29"/>
      <c r="O65" s="29"/>
      <c r="P65" s="29"/>
      <c r="Q65" s="29"/>
      <c r="R65" s="29"/>
      <c r="S65" s="29"/>
      <c r="T65" s="29"/>
      <c r="U65" s="29"/>
      <c r="V65" s="29"/>
      <c r="W65" s="29"/>
      <c r="X65" s="29"/>
      <c r="Y65" s="29"/>
      <c r="Z65" s="29"/>
      <c r="AA65" s="29"/>
      <c r="AB65" s="29"/>
      <c r="AC65" s="29"/>
      <c r="AD65" s="29"/>
      <c r="AE65" s="29"/>
      <c r="AF65" s="29"/>
      <c r="AG65" s="32"/>
      <c r="AH65" s="32"/>
      <c r="AI65" s="32"/>
    </row>
    <row r="66" spans="1:35" x14ac:dyDescent="0.25">
      <c r="A66" s="33"/>
      <c r="B66" s="33"/>
      <c r="C66" s="34"/>
      <c r="D66" s="34"/>
      <c r="E66" s="27" t="s">
        <v>189</v>
      </c>
      <c r="F66" s="28">
        <f>L19</f>
        <v>1</v>
      </c>
      <c r="G66" s="29"/>
      <c r="H66" s="29"/>
      <c r="I66" s="30"/>
      <c r="J66" s="31"/>
      <c r="K66" s="29"/>
      <c r="L66" s="29"/>
      <c r="M66" s="29"/>
      <c r="N66" s="29"/>
      <c r="O66" s="29"/>
      <c r="P66" s="29"/>
      <c r="Q66" s="29"/>
      <c r="R66" s="29"/>
      <c r="S66" s="29"/>
      <c r="T66" s="29"/>
      <c r="U66" s="29"/>
      <c r="V66" s="29"/>
      <c r="W66" s="29"/>
      <c r="X66" s="29"/>
      <c r="Y66" s="29"/>
      <c r="Z66" s="29"/>
      <c r="AA66" s="29"/>
      <c r="AB66" s="29"/>
      <c r="AC66" s="29"/>
      <c r="AD66" s="29"/>
      <c r="AE66" s="29"/>
      <c r="AF66" s="29"/>
      <c r="AG66" s="32"/>
      <c r="AH66" s="32"/>
      <c r="AI66" s="32"/>
    </row>
    <row r="67" spans="1:35" x14ac:dyDescent="0.25">
      <c r="A67" s="33"/>
      <c r="B67" s="33"/>
      <c r="C67" s="34"/>
      <c r="D67" s="34"/>
      <c r="E67" s="27" t="s">
        <v>190</v>
      </c>
      <c r="F67" s="74">
        <f>L21</f>
        <v>0.96666666666666667</v>
      </c>
      <c r="G67" s="29"/>
      <c r="H67" s="29"/>
      <c r="I67" s="30"/>
      <c r="J67" s="31"/>
      <c r="K67" s="29"/>
      <c r="L67" s="29"/>
      <c r="M67" s="29"/>
      <c r="N67" s="29"/>
      <c r="O67" s="29"/>
      <c r="P67" s="29"/>
      <c r="Q67" s="29"/>
      <c r="R67" s="29"/>
      <c r="S67" s="29"/>
      <c r="T67" s="29"/>
      <c r="U67" s="29"/>
      <c r="V67" s="29"/>
      <c r="W67" s="29"/>
      <c r="X67" s="29"/>
      <c r="Y67" s="29"/>
      <c r="Z67" s="29"/>
      <c r="AA67" s="29"/>
      <c r="AB67" s="29"/>
      <c r="AC67" s="29"/>
      <c r="AD67" s="29"/>
      <c r="AE67" s="29"/>
      <c r="AF67" s="29"/>
      <c r="AG67" s="32"/>
      <c r="AH67" s="32"/>
      <c r="AI67" s="32"/>
    </row>
    <row r="68" spans="1:35" x14ac:dyDescent="0.25">
      <c r="A68" s="33"/>
      <c r="B68" s="33"/>
      <c r="C68" s="34"/>
      <c r="D68" s="34"/>
      <c r="E68" s="27" t="s">
        <v>191</v>
      </c>
      <c r="F68" s="28">
        <f>L24</f>
        <v>1</v>
      </c>
      <c r="G68" s="29"/>
      <c r="H68" s="29"/>
      <c r="I68" s="30"/>
      <c r="J68" s="31"/>
      <c r="K68" s="29"/>
      <c r="L68" s="29"/>
      <c r="M68" s="29"/>
      <c r="N68" s="29"/>
      <c r="O68" s="29"/>
      <c r="P68" s="29"/>
      <c r="Q68" s="29"/>
      <c r="R68" s="29"/>
      <c r="S68" s="29"/>
      <c r="T68" s="29"/>
      <c r="U68" s="29"/>
      <c r="V68" s="29"/>
      <c r="W68" s="29"/>
      <c r="X68" s="29"/>
      <c r="Y68" s="29"/>
      <c r="Z68" s="29"/>
      <c r="AA68" s="29"/>
      <c r="AB68" s="29"/>
      <c r="AC68" s="29"/>
      <c r="AD68" s="29"/>
      <c r="AE68" s="29"/>
      <c r="AF68" s="29"/>
      <c r="AG68" s="32"/>
      <c r="AH68" s="32"/>
      <c r="AI68" s="32"/>
    </row>
    <row r="69" spans="1:35" x14ac:dyDescent="0.25">
      <c r="A69" s="33"/>
      <c r="B69" s="33"/>
      <c r="C69" s="34"/>
      <c r="D69" s="34"/>
      <c r="E69" s="27" t="s">
        <v>192</v>
      </c>
      <c r="F69" s="28">
        <f>L27</f>
        <v>1</v>
      </c>
      <c r="G69" s="29"/>
      <c r="H69" s="29"/>
      <c r="I69" s="30"/>
      <c r="J69" s="31"/>
      <c r="K69" s="29"/>
      <c r="L69" s="29"/>
      <c r="M69" s="29"/>
      <c r="N69" s="29"/>
      <c r="O69" s="29"/>
      <c r="P69" s="29"/>
      <c r="Q69" s="29"/>
      <c r="R69" s="29"/>
      <c r="S69" s="29"/>
      <c r="T69" s="29"/>
      <c r="U69" s="29"/>
      <c r="V69" s="29"/>
      <c r="W69" s="29"/>
      <c r="X69" s="29"/>
      <c r="Y69" s="29"/>
      <c r="Z69" s="29"/>
      <c r="AA69" s="29"/>
      <c r="AB69" s="29"/>
      <c r="AC69" s="29"/>
      <c r="AD69" s="29"/>
      <c r="AE69" s="29"/>
      <c r="AF69" s="29"/>
      <c r="AG69" s="32"/>
      <c r="AH69" s="32"/>
      <c r="AI69" s="32"/>
    </row>
    <row r="70" spans="1:35" hidden="1" x14ac:dyDescent="0.25">
      <c r="A70" s="33"/>
      <c r="B70" s="33"/>
      <c r="C70" s="34"/>
      <c r="D70" s="34"/>
      <c r="E70" s="27" t="s">
        <v>193</v>
      </c>
      <c r="F70" s="28">
        <f>L30</f>
        <v>0</v>
      </c>
      <c r="G70" s="29"/>
      <c r="H70" s="29"/>
      <c r="I70" s="30"/>
      <c r="J70" s="31"/>
      <c r="K70" s="29"/>
      <c r="L70" s="29"/>
      <c r="M70" s="29"/>
      <c r="N70" s="29"/>
      <c r="O70" s="29"/>
      <c r="P70" s="29"/>
      <c r="Q70" s="29"/>
      <c r="R70" s="29"/>
      <c r="S70" s="29"/>
      <c r="T70" s="29"/>
      <c r="U70" s="29"/>
      <c r="V70" s="29"/>
      <c r="W70" s="29"/>
      <c r="X70" s="29"/>
      <c r="Y70" s="29"/>
      <c r="Z70" s="29"/>
      <c r="AA70" s="29"/>
      <c r="AB70" s="29"/>
      <c r="AC70" s="29"/>
      <c r="AD70" s="29"/>
      <c r="AE70" s="29"/>
      <c r="AF70" s="29"/>
      <c r="AG70" s="32"/>
      <c r="AH70" s="32"/>
      <c r="AI70" s="32"/>
    </row>
    <row r="71" spans="1:35" hidden="1" x14ac:dyDescent="0.25">
      <c r="A71" s="33"/>
      <c r="B71" s="33"/>
      <c r="C71" s="34"/>
      <c r="D71" s="34"/>
      <c r="E71" s="27" t="s">
        <v>194</v>
      </c>
      <c r="F71" s="28">
        <f>L33</f>
        <v>0</v>
      </c>
      <c r="G71" s="29"/>
      <c r="H71" s="29"/>
      <c r="I71" s="30"/>
      <c r="J71" s="31"/>
      <c r="K71" s="29"/>
      <c r="L71" s="29"/>
      <c r="M71" s="29"/>
      <c r="N71" s="29"/>
      <c r="O71" s="29"/>
      <c r="P71" s="29"/>
      <c r="Q71" s="29"/>
      <c r="R71" s="29"/>
      <c r="S71" s="29"/>
      <c r="T71" s="29"/>
      <c r="U71" s="29"/>
      <c r="V71" s="29"/>
      <c r="W71" s="29"/>
      <c r="X71" s="29"/>
      <c r="Y71" s="29"/>
      <c r="Z71" s="29"/>
      <c r="AA71" s="29"/>
      <c r="AB71" s="29"/>
      <c r="AC71" s="29"/>
      <c r="AD71" s="29"/>
      <c r="AE71" s="29"/>
      <c r="AF71" s="29"/>
      <c r="AG71" s="32"/>
      <c r="AH71" s="32"/>
      <c r="AI71" s="32"/>
    </row>
    <row r="72" spans="1:35" hidden="1" x14ac:dyDescent="0.25">
      <c r="A72" s="33"/>
      <c r="B72" s="33"/>
      <c r="C72" s="34"/>
      <c r="D72" s="34"/>
      <c r="E72" s="27" t="s">
        <v>195</v>
      </c>
      <c r="F72" s="28">
        <f>L36</f>
        <v>0</v>
      </c>
      <c r="G72" s="29"/>
      <c r="H72" s="29"/>
      <c r="I72" s="30"/>
      <c r="J72" s="31"/>
      <c r="K72" s="29"/>
      <c r="L72" s="29"/>
      <c r="M72" s="29"/>
      <c r="N72" s="29"/>
      <c r="O72" s="29"/>
      <c r="P72" s="29"/>
      <c r="Q72" s="29"/>
      <c r="R72" s="29"/>
      <c r="S72" s="29"/>
      <c r="T72" s="29"/>
      <c r="U72" s="29"/>
      <c r="V72" s="29"/>
      <c r="W72" s="29"/>
      <c r="X72" s="29"/>
      <c r="Y72" s="29"/>
      <c r="Z72" s="29"/>
      <c r="AA72" s="29"/>
      <c r="AB72" s="29"/>
      <c r="AC72" s="29"/>
      <c r="AD72" s="29"/>
      <c r="AE72" s="29"/>
      <c r="AF72" s="29"/>
      <c r="AG72" s="32"/>
      <c r="AH72" s="32"/>
      <c r="AI72" s="32"/>
    </row>
    <row r="73" spans="1:35" hidden="1" x14ac:dyDescent="0.25">
      <c r="A73" s="33"/>
      <c r="B73" s="33"/>
      <c r="C73" s="34"/>
      <c r="D73" s="34"/>
      <c r="E73" s="27" t="s">
        <v>196</v>
      </c>
      <c r="F73" s="28">
        <f>L39</f>
        <v>0</v>
      </c>
      <c r="G73" s="29"/>
      <c r="H73" s="29"/>
      <c r="I73" s="30"/>
      <c r="J73" s="31"/>
      <c r="K73" s="29"/>
      <c r="L73" s="29"/>
      <c r="M73" s="29"/>
      <c r="N73" s="29"/>
      <c r="O73" s="29"/>
      <c r="P73" s="29"/>
      <c r="Q73" s="29"/>
      <c r="R73" s="29"/>
      <c r="S73" s="29"/>
      <c r="T73" s="29"/>
      <c r="U73" s="29"/>
      <c r="V73" s="29"/>
      <c r="W73" s="29"/>
      <c r="X73" s="29"/>
      <c r="Y73" s="29"/>
      <c r="Z73" s="29"/>
      <c r="AA73" s="29"/>
      <c r="AB73" s="29"/>
      <c r="AC73" s="29"/>
      <c r="AD73" s="29"/>
      <c r="AE73" s="29"/>
      <c r="AF73" s="29"/>
      <c r="AG73" s="32"/>
      <c r="AH73" s="32"/>
      <c r="AI73" s="32"/>
    </row>
    <row r="74" spans="1:35" hidden="1" x14ac:dyDescent="0.25">
      <c r="A74" s="33"/>
      <c r="B74" s="33"/>
      <c r="C74" s="34"/>
      <c r="D74" s="34"/>
      <c r="E74" s="27" t="s">
        <v>197</v>
      </c>
      <c r="F74" s="28">
        <f>L42</f>
        <v>0</v>
      </c>
      <c r="G74" s="29"/>
      <c r="H74" s="29"/>
      <c r="I74" s="30"/>
      <c r="J74" s="31"/>
      <c r="K74" s="29"/>
      <c r="L74" s="29"/>
      <c r="M74" s="29"/>
      <c r="N74" s="29"/>
      <c r="O74" s="29"/>
      <c r="P74" s="29"/>
      <c r="Q74" s="29"/>
      <c r="R74" s="29"/>
      <c r="S74" s="29"/>
      <c r="T74" s="29"/>
      <c r="U74" s="29"/>
      <c r="V74" s="29"/>
      <c r="W74" s="29"/>
      <c r="X74" s="29"/>
      <c r="Y74" s="29"/>
      <c r="Z74" s="29"/>
      <c r="AA74" s="29"/>
      <c r="AB74" s="29"/>
      <c r="AC74" s="29"/>
      <c r="AD74" s="29"/>
      <c r="AE74" s="29"/>
      <c r="AF74" s="29"/>
      <c r="AG74" s="32"/>
      <c r="AH74" s="32"/>
      <c r="AI74" s="32"/>
    </row>
    <row r="75" spans="1:35" hidden="1" x14ac:dyDescent="0.25">
      <c r="A75" s="33"/>
      <c r="B75" s="33"/>
      <c r="C75" s="34"/>
      <c r="D75" s="34"/>
      <c r="E75" s="27" t="s">
        <v>198</v>
      </c>
      <c r="F75" s="28">
        <f>L45</f>
        <v>0</v>
      </c>
      <c r="G75" s="29"/>
      <c r="H75" s="29"/>
      <c r="I75" s="30"/>
      <c r="J75" s="31"/>
      <c r="K75" s="29"/>
      <c r="L75" s="29"/>
      <c r="M75" s="29"/>
      <c r="N75" s="29"/>
      <c r="O75" s="29"/>
      <c r="P75" s="29"/>
      <c r="Q75" s="29"/>
      <c r="R75" s="29"/>
      <c r="S75" s="29"/>
      <c r="T75" s="29"/>
      <c r="U75" s="29"/>
      <c r="V75" s="29"/>
      <c r="W75" s="29"/>
      <c r="X75" s="29"/>
      <c r="Y75" s="29"/>
      <c r="Z75" s="29"/>
      <c r="AA75" s="29"/>
      <c r="AB75" s="29"/>
      <c r="AC75" s="29"/>
      <c r="AD75" s="29"/>
      <c r="AE75" s="29"/>
      <c r="AF75" s="29"/>
      <c r="AG75" s="32"/>
      <c r="AH75" s="32"/>
      <c r="AI75" s="32"/>
    </row>
    <row r="76" spans="1:35" hidden="1" x14ac:dyDescent="0.25">
      <c r="A76" s="33"/>
      <c r="B76" s="33"/>
      <c r="C76" s="34"/>
      <c r="D76" s="34"/>
      <c r="E76" s="27" t="s">
        <v>199</v>
      </c>
      <c r="F76" s="28">
        <f>L48</f>
        <v>0</v>
      </c>
      <c r="G76" s="29"/>
      <c r="H76" s="29"/>
      <c r="I76" s="30"/>
      <c r="J76" s="31"/>
      <c r="K76" s="29"/>
      <c r="L76" s="29"/>
      <c r="M76" s="29"/>
      <c r="N76" s="29"/>
      <c r="O76" s="29"/>
      <c r="P76" s="29"/>
      <c r="Q76" s="29"/>
      <c r="R76" s="29"/>
      <c r="S76" s="29"/>
      <c r="T76" s="29"/>
      <c r="U76" s="29"/>
      <c r="V76" s="29"/>
      <c r="W76" s="29"/>
      <c r="X76" s="29"/>
      <c r="Y76" s="29"/>
      <c r="Z76" s="29"/>
      <c r="AA76" s="29"/>
      <c r="AB76" s="29"/>
      <c r="AC76" s="29"/>
      <c r="AD76" s="29"/>
      <c r="AE76" s="29"/>
      <c r="AF76" s="29"/>
      <c r="AG76" s="32"/>
      <c r="AH76" s="32"/>
      <c r="AI76" s="32"/>
    </row>
    <row r="77" spans="1:35" hidden="1" x14ac:dyDescent="0.25">
      <c r="A77" s="33"/>
      <c r="B77" s="33"/>
      <c r="C77" s="34"/>
      <c r="D77" s="34"/>
      <c r="E77" s="27" t="s">
        <v>200</v>
      </c>
      <c r="F77" s="28">
        <f>L51</f>
        <v>0</v>
      </c>
      <c r="G77" s="29"/>
      <c r="H77" s="29"/>
      <c r="I77" s="30"/>
      <c r="J77" s="31"/>
      <c r="K77" s="29"/>
      <c r="L77" s="29"/>
      <c r="M77" s="29"/>
      <c r="N77" s="29"/>
      <c r="O77" s="29"/>
      <c r="P77" s="29"/>
      <c r="Q77" s="29"/>
      <c r="R77" s="29"/>
      <c r="S77" s="29"/>
      <c r="T77" s="29"/>
      <c r="U77" s="29"/>
      <c r="V77" s="29"/>
      <c r="W77" s="29"/>
      <c r="X77" s="29"/>
      <c r="Y77" s="29"/>
      <c r="Z77" s="29"/>
      <c r="AA77" s="29"/>
      <c r="AB77" s="29"/>
      <c r="AC77" s="29"/>
      <c r="AD77" s="29"/>
      <c r="AE77" s="29"/>
      <c r="AF77" s="29"/>
      <c r="AG77" s="32"/>
      <c r="AH77" s="32"/>
      <c r="AI77" s="32"/>
    </row>
    <row r="78" spans="1:35" hidden="1" x14ac:dyDescent="0.25">
      <c r="A78" s="33"/>
      <c r="B78" s="33"/>
      <c r="C78" s="34"/>
      <c r="D78" s="34"/>
      <c r="E78" s="27" t="s">
        <v>201</v>
      </c>
      <c r="F78" s="28">
        <f>L54</f>
        <v>0</v>
      </c>
      <c r="G78" s="29"/>
      <c r="H78" s="29"/>
      <c r="I78" s="30"/>
      <c r="J78" s="31"/>
      <c r="K78" s="29"/>
      <c r="L78" s="29"/>
      <c r="M78" s="29"/>
      <c r="N78" s="29"/>
      <c r="O78" s="29"/>
      <c r="P78" s="29"/>
      <c r="Q78" s="29"/>
      <c r="R78" s="29"/>
      <c r="S78" s="29"/>
      <c r="T78" s="29"/>
      <c r="U78" s="29"/>
      <c r="V78" s="29"/>
      <c r="W78" s="29"/>
      <c r="X78" s="29"/>
      <c r="Y78" s="29"/>
      <c r="Z78" s="29"/>
      <c r="AA78" s="29"/>
      <c r="AB78" s="29"/>
      <c r="AC78" s="29"/>
      <c r="AD78" s="29"/>
      <c r="AE78" s="29"/>
      <c r="AF78" s="29"/>
      <c r="AG78" s="32"/>
      <c r="AH78" s="32"/>
      <c r="AI78" s="32"/>
    </row>
    <row r="79" spans="1:35" hidden="1" x14ac:dyDescent="0.25">
      <c r="A79" s="33"/>
      <c r="B79" s="33"/>
      <c r="C79" s="34"/>
      <c r="D79" s="34"/>
      <c r="E79" s="27" t="s">
        <v>202</v>
      </c>
      <c r="F79" s="28">
        <f>L57</f>
        <v>0</v>
      </c>
      <c r="G79" s="29"/>
      <c r="H79" s="29"/>
      <c r="I79" s="30"/>
      <c r="J79" s="31"/>
      <c r="K79" s="29"/>
      <c r="L79" s="29"/>
      <c r="M79" s="29"/>
      <c r="N79" s="29"/>
      <c r="O79" s="29"/>
      <c r="P79" s="29"/>
      <c r="Q79" s="29"/>
      <c r="R79" s="29"/>
      <c r="S79" s="29"/>
      <c r="T79" s="29"/>
      <c r="U79" s="29"/>
      <c r="V79" s="29"/>
      <c r="W79" s="29"/>
      <c r="X79" s="29"/>
      <c r="Y79" s="29"/>
      <c r="Z79" s="29"/>
      <c r="AA79" s="29"/>
      <c r="AB79" s="29"/>
      <c r="AC79" s="29"/>
      <c r="AD79" s="29"/>
      <c r="AE79" s="29"/>
      <c r="AF79" s="29"/>
      <c r="AG79" s="32"/>
      <c r="AH79" s="32"/>
      <c r="AI79" s="32"/>
    </row>
    <row r="80" spans="1:35" hidden="1" x14ac:dyDescent="0.25">
      <c r="A80" s="33"/>
      <c r="B80" s="33"/>
      <c r="C80" s="34"/>
      <c r="D80" s="34"/>
      <c r="E80" s="27" t="s">
        <v>203</v>
      </c>
      <c r="F80" s="28">
        <f>L60</f>
        <v>0</v>
      </c>
      <c r="G80" s="29"/>
      <c r="H80" s="29"/>
      <c r="I80" s="30"/>
      <c r="J80" s="31"/>
      <c r="K80" s="29"/>
      <c r="L80" s="29"/>
      <c r="M80" s="29"/>
      <c r="N80" s="29"/>
      <c r="O80" s="29"/>
      <c r="P80" s="29"/>
      <c r="Q80" s="29"/>
      <c r="R80" s="29"/>
      <c r="S80" s="29"/>
      <c r="T80" s="29"/>
      <c r="U80" s="29"/>
      <c r="V80" s="29"/>
      <c r="W80" s="29"/>
      <c r="X80" s="29"/>
      <c r="Y80" s="29"/>
      <c r="Z80" s="29"/>
      <c r="AA80" s="29"/>
      <c r="AB80" s="29"/>
      <c r="AC80" s="29"/>
      <c r="AD80" s="29"/>
      <c r="AE80" s="29"/>
      <c r="AF80" s="29"/>
      <c r="AG80" s="32"/>
      <c r="AH80" s="32"/>
      <c r="AI80" s="32"/>
    </row>
    <row r="81" spans="1:35" x14ac:dyDescent="0.25">
      <c r="A81" s="33"/>
      <c r="B81" s="33"/>
      <c r="C81" s="34"/>
      <c r="D81" s="34"/>
      <c r="E81" s="35"/>
      <c r="F81" s="36"/>
      <c r="G81" s="29"/>
      <c r="H81" s="29"/>
      <c r="I81" s="31"/>
      <c r="J81" s="31"/>
      <c r="K81" s="29"/>
      <c r="L81" s="29"/>
      <c r="M81" s="29"/>
      <c r="N81" s="29"/>
      <c r="O81" s="29"/>
      <c r="P81" s="29"/>
      <c r="Q81" s="29"/>
      <c r="R81" s="29"/>
      <c r="S81" s="29"/>
      <c r="T81" s="29"/>
      <c r="U81" s="29"/>
      <c r="V81" s="29"/>
      <c r="W81" s="29"/>
      <c r="X81" s="29"/>
      <c r="Y81" s="29"/>
      <c r="Z81" s="29"/>
      <c r="AA81" s="29"/>
      <c r="AB81" s="29"/>
      <c r="AC81" s="29"/>
      <c r="AD81" s="29"/>
      <c r="AE81" s="29"/>
      <c r="AF81" s="29"/>
      <c r="AG81" s="32"/>
      <c r="AH81" s="32"/>
      <c r="AI81" s="32"/>
    </row>
    <row r="82" spans="1:35" ht="23.25" customHeight="1" x14ac:dyDescent="0.25">
      <c r="A82" s="160" t="s">
        <v>204</v>
      </c>
      <c r="B82" s="160"/>
      <c r="C82" s="160"/>
      <c r="D82" s="160"/>
      <c r="E82" s="37">
        <f>AVERAGE(F63:F69)</f>
        <v>0.99523809523809526</v>
      </c>
      <c r="F82" s="35" t="s">
        <v>205</v>
      </c>
      <c r="G82" s="29"/>
      <c r="H82" s="29"/>
      <c r="I82" s="31"/>
      <c r="J82" s="31"/>
      <c r="K82" s="29"/>
      <c r="L82" s="29"/>
      <c r="M82" s="29"/>
      <c r="N82" s="29"/>
      <c r="O82" s="29"/>
      <c r="P82" s="29"/>
      <c r="Q82" s="29"/>
      <c r="R82" s="29"/>
      <c r="S82" s="29"/>
      <c r="T82" s="29"/>
      <c r="U82" s="29"/>
      <c r="V82" s="29"/>
      <c r="W82" s="29"/>
      <c r="X82" s="29"/>
      <c r="Y82" s="29"/>
      <c r="Z82" s="29"/>
      <c r="AA82" s="29"/>
      <c r="AB82" s="29"/>
      <c r="AC82" s="29"/>
      <c r="AD82" s="29"/>
      <c r="AE82" s="29"/>
      <c r="AF82" s="29"/>
      <c r="AG82" s="32"/>
      <c r="AH82" s="32"/>
      <c r="AI82" s="32"/>
    </row>
  </sheetData>
  <mergeCells count="139">
    <mergeCell ref="AE9:AE10"/>
    <mergeCell ref="AF9:AF10"/>
    <mergeCell ref="L21:L23"/>
    <mergeCell ref="L48:L50"/>
    <mergeCell ref="L45:L47"/>
    <mergeCell ref="L42:L44"/>
    <mergeCell ref="L39:L41"/>
    <mergeCell ref="L36:L38"/>
    <mergeCell ref="L33:L35"/>
    <mergeCell ref="L30:L32"/>
    <mergeCell ref="L27:L29"/>
    <mergeCell ref="L24:L26"/>
    <mergeCell ref="A63:D63"/>
    <mergeCell ref="A82:D82"/>
    <mergeCell ref="O9:O10"/>
    <mergeCell ref="A57:A59"/>
    <mergeCell ref="B57:B59"/>
    <mergeCell ref="C57:C59"/>
    <mergeCell ref="D57:D59"/>
    <mergeCell ref="L57:L59"/>
    <mergeCell ref="A60:A62"/>
    <mergeCell ref="B60:B62"/>
    <mergeCell ref="C60:C62"/>
    <mergeCell ref="D60:D62"/>
    <mergeCell ref="L60:L62"/>
    <mergeCell ref="A51:A53"/>
    <mergeCell ref="B51:B53"/>
    <mergeCell ref="C51:C53"/>
    <mergeCell ref="D51:D53"/>
    <mergeCell ref="L51:L53"/>
    <mergeCell ref="A54:A56"/>
    <mergeCell ref="B54:B56"/>
    <mergeCell ref="C54:C56"/>
    <mergeCell ref="D54:D56"/>
    <mergeCell ref="L54:L56"/>
    <mergeCell ref="A45:A47"/>
    <mergeCell ref="B45:B47"/>
    <mergeCell ref="C45:C47"/>
    <mergeCell ref="D45:D47"/>
    <mergeCell ref="A48:A50"/>
    <mergeCell ref="B48:B50"/>
    <mergeCell ref="C48:C50"/>
    <mergeCell ref="D48:D50"/>
    <mergeCell ref="A39:A41"/>
    <mergeCell ref="B39:B41"/>
    <mergeCell ref="C39:C41"/>
    <mergeCell ref="D39:D41"/>
    <mergeCell ref="A42:A44"/>
    <mergeCell ref="B42:B44"/>
    <mergeCell ref="C42:C44"/>
    <mergeCell ref="D42:D44"/>
    <mergeCell ref="A33:A35"/>
    <mergeCell ref="B33:B35"/>
    <mergeCell ref="C33:C35"/>
    <mergeCell ref="D33:D35"/>
    <mergeCell ref="A36:A38"/>
    <mergeCell ref="B36:B38"/>
    <mergeCell ref="C36:C38"/>
    <mergeCell ref="D36:D38"/>
    <mergeCell ref="C27:C29"/>
    <mergeCell ref="D27:D29"/>
    <mergeCell ref="A30:A32"/>
    <mergeCell ref="B30:B32"/>
    <mergeCell ref="C30:C32"/>
    <mergeCell ref="D30:D32"/>
    <mergeCell ref="A21:A23"/>
    <mergeCell ref="B21:B23"/>
    <mergeCell ref="C21:C23"/>
    <mergeCell ref="D21:D23"/>
    <mergeCell ref="A24:A29"/>
    <mergeCell ref="B24:B29"/>
    <mergeCell ref="C24:C26"/>
    <mergeCell ref="D24:D26"/>
    <mergeCell ref="A17:A20"/>
    <mergeCell ref="B17:B20"/>
    <mergeCell ref="C17:C18"/>
    <mergeCell ref="D17:D18"/>
    <mergeCell ref="L17:L18"/>
    <mergeCell ref="C19:C20"/>
    <mergeCell ref="D19:D20"/>
    <mergeCell ref="L19:L20"/>
    <mergeCell ref="AI9:AI10"/>
    <mergeCell ref="A11:A16"/>
    <mergeCell ref="B11:B16"/>
    <mergeCell ref="C11:C13"/>
    <mergeCell ref="D11:D13"/>
    <mergeCell ref="L11:L13"/>
    <mergeCell ref="C14:C16"/>
    <mergeCell ref="D14:D16"/>
    <mergeCell ref="L14:L16"/>
    <mergeCell ref="Z9:Z10"/>
    <mergeCell ref="AC9:AC10"/>
    <mergeCell ref="AD9:AD10"/>
    <mergeCell ref="AG9:AG10"/>
    <mergeCell ref="AH9:AH10"/>
    <mergeCell ref="I9:I10"/>
    <mergeCell ref="J9:J10"/>
    <mergeCell ref="K9:K10"/>
    <mergeCell ref="L9:L10"/>
    <mergeCell ref="M9:M10"/>
    <mergeCell ref="N9:N10"/>
    <mergeCell ref="A8:Z8"/>
    <mergeCell ref="AC8:AD8"/>
    <mergeCell ref="AG8:AI8"/>
    <mergeCell ref="A9:A10"/>
    <mergeCell ref="B9:B10"/>
    <mergeCell ref="C9:C10"/>
    <mergeCell ref="D9:D10"/>
    <mergeCell ref="E9:E10"/>
    <mergeCell ref="F9:F10"/>
    <mergeCell ref="G9:H9"/>
    <mergeCell ref="P9:P10"/>
    <mergeCell ref="Y9:Y10"/>
    <mergeCell ref="Q9:Q10"/>
    <mergeCell ref="R9:R10"/>
    <mergeCell ref="S9:S10"/>
    <mergeCell ref="T9:T10"/>
    <mergeCell ref="U9:U10"/>
    <mergeCell ref="V9:V10"/>
    <mergeCell ref="W9:W10"/>
    <mergeCell ref="X9:X10"/>
    <mergeCell ref="AA8:AB8"/>
    <mergeCell ref="AA9:AA10"/>
    <mergeCell ref="AB9:AB10"/>
    <mergeCell ref="AE8:AF8"/>
    <mergeCell ref="A5:B5"/>
    <mergeCell ref="C5:I5"/>
    <mergeCell ref="J5:K5"/>
    <mergeCell ref="L5:AI5"/>
    <mergeCell ref="A6:B6"/>
    <mergeCell ref="A7:B7"/>
    <mergeCell ref="C7:AI7"/>
    <mergeCell ref="A3:B3"/>
    <mergeCell ref="C3:I3"/>
    <mergeCell ref="K3:AI3"/>
    <mergeCell ref="A4:B4"/>
    <mergeCell ref="C4:I4"/>
    <mergeCell ref="J4:K4"/>
    <mergeCell ref="L4:AI4"/>
  </mergeCells>
  <conditionalFormatting sqref="L11:L62">
    <cfRule type="cellIs" dxfId="1" priority="1" operator="greaterThan">
      <formula>1</formula>
    </cfRule>
  </conditionalFormatting>
  <conditionalFormatting sqref="L17:L20">
    <cfRule type="cellIs" dxfId="0" priority="8" operator="greaterThan">
      <formula>100</formula>
    </cfRule>
  </conditionalFormatting>
  <dataValidations xWindow="682" yWindow="773" count="4">
    <dataValidation operator="greaterThanOrEqual" allowBlank="1" showInputMessage="1" showErrorMessage="1" sqref="E11:E62" xr:uid="{00000000-0002-0000-0000-000000000000}"/>
    <dataValidation type="date" allowBlank="1" showInputMessage="1" showErrorMessage="1" promptTitle="Validación" prompt="formato DD/MM/AA" sqref="G11:H62" xr:uid="{00000000-0002-0000-0000-000001000000}">
      <formula1>36526</formula1>
      <formula2>47829</formula2>
    </dataValidation>
    <dataValidation allowBlank="1" showInputMessage="1" showErrorMessage="1" promptTitle="Validación" prompt="El porcentaje no debe exceder el 100%" sqref="L51 L54 L57:L62 L11:L48" xr:uid="{00000000-0002-0000-0000-000002000000}"/>
    <dataValidation type="date" operator="greaterThanOrEqual" allowBlank="1" showInputMessage="1" showErrorMessage="1" sqref="E63:E67" xr:uid="{00000000-0002-0000-0000-000003000000}">
      <formula1>41426</formula1>
    </dataValidation>
  </dataValidations>
  <pageMargins left="0.70866141732283472" right="0.70866141732283472" top="0.74803149606299213" bottom="0.74803149606299213" header="0.31496062992125984" footer="0.31496062992125984"/>
  <pageSetup paperSize="5" scale="32" fitToHeight="0" orientation="landscape" horizontalDpi="300" verticalDpi="300" r:id="rId1"/>
  <headerFooter>
    <oddHeader>&amp;L&amp;G&amp;C&amp;"Arial,Negrita"&amp;16&amp;K000000
PLAN DE MEJORAMIENTO ARCHIVÍSTICO&amp;RVersión: 02
2016/07/13
&amp;P de &amp;N</oddHeader>
    <oddFooter>&amp;LProceso: Inspección, Vigilancia y Control ICV&amp;RCódigo: ICV-F-06</oddFooter>
  </headerFooter>
  <rowBreaks count="2" manualBreakCount="2">
    <brk id="16" max="16383" man="1"/>
    <brk id="23" max="16383" man="1"/>
  </row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PMA</vt:lpstr>
      <vt:lpstr>PMA!Títulos_a_imprimir</vt:lpstr>
    </vt:vector>
  </TitlesOfParts>
  <Manager/>
  <Company>Ministerio de Hacienda y Crèdito Pùblico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Ingrid Johanna Fuentes Morales</dc:creator>
  <cp:keywords/>
  <dc:description/>
  <cp:lastModifiedBy>Angelica Maria Pava Riveros</cp:lastModifiedBy>
  <cp:revision/>
  <dcterms:created xsi:type="dcterms:W3CDTF">2023-02-22T16:54:24Z</dcterms:created>
  <dcterms:modified xsi:type="dcterms:W3CDTF">2026-03-16T13:46:45Z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2025-12-03T21:00:32Z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254b6695-65cb-4075-b31b-84a39320d582</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