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X:\ADMINISTRACIÓN DEL PROCESO\Plan de Mejoramiento Archivistico\7mo Seguimiento 01 de diciembre  al 29 de febrero\"/>
    </mc:Choice>
  </mc:AlternateContent>
  <xr:revisionPtr revIDLastSave="0" documentId="8_{DF674050-6E80-4178-BBA1-830333B37C8A}" xr6:coauthVersionLast="47" xr6:coauthVersionMax="47" xr10:uidLastSave="{00000000-0000-0000-0000-000000000000}"/>
  <bookViews>
    <workbookView xWindow="-120" yWindow="-120" windowWidth="29040" windowHeight="15720" xr2:uid="{00000000-000D-0000-FFFF-FFFF00000000}"/>
  </bookViews>
  <sheets>
    <sheet name="PMA" sheetId="1" r:id="rId1"/>
  </sheets>
  <definedNames>
    <definedName name="_xlnm._FilterDatabase" localSheetId="0" hidden="1">PMA!#REF!</definedName>
    <definedName name="_xlnm.Print_Titles" localSheetId="0">PMA!$8:$10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1" l="1"/>
  <c r="L24" i="1"/>
  <c r="L21" i="1"/>
  <c r="L19" i="1"/>
  <c r="L17" i="1"/>
  <c r="L14" i="1"/>
  <c r="L11" i="1"/>
  <c r="I29" i="1"/>
  <c r="I28" i="1"/>
  <c r="I27" i="1"/>
  <c r="I26" i="1"/>
  <c r="I25" i="1"/>
  <c r="I24" i="1"/>
  <c r="I23" i="1"/>
  <c r="I22" i="1"/>
  <c r="I21" i="1"/>
  <c r="I20" i="1"/>
  <c r="I19" i="1"/>
  <c r="I18" i="1"/>
  <c r="I17" i="1"/>
  <c r="I16" i="1"/>
  <c r="I15" i="1"/>
  <c r="I14" i="1"/>
  <c r="I13" i="1"/>
  <c r="I12" i="1"/>
  <c r="I11" i="1"/>
  <c r="L30" i="1" l="1"/>
  <c r="L33" i="1"/>
  <c r="L36" i="1"/>
  <c r="L39" i="1"/>
  <c r="L42" i="1"/>
  <c r="L45" i="1"/>
  <c r="L48" i="1"/>
  <c r="L51" i="1"/>
  <c r="L54" i="1"/>
  <c r="L57" i="1"/>
  <c r="L60" i="1"/>
  <c r="F73" i="1" l="1"/>
  <c r="F71" i="1"/>
  <c r="F70" i="1"/>
  <c r="I62" i="1"/>
  <c r="I61" i="1"/>
  <c r="F80" i="1"/>
  <c r="I60" i="1"/>
  <c r="I59" i="1"/>
  <c r="I58" i="1"/>
  <c r="F79" i="1"/>
  <c r="I57" i="1"/>
  <c r="I56" i="1"/>
  <c r="I55" i="1"/>
  <c r="F78" i="1"/>
  <c r="I54" i="1"/>
  <c r="I53" i="1"/>
  <c r="I52" i="1"/>
  <c r="F77" i="1"/>
  <c r="I51" i="1"/>
  <c r="I50" i="1"/>
  <c r="I49" i="1"/>
  <c r="F76" i="1"/>
  <c r="I48" i="1"/>
  <c r="I47" i="1"/>
  <c r="I46" i="1"/>
  <c r="F75" i="1"/>
  <c r="I45" i="1"/>
  <c r="I44" i="1"/>
  <c r="I43" i="1"/>
  <c r="F74" i="1"/>
  <c r="I42" i="1"/>
  <c r="I41" i="1"/>
  <c r="I40" i="1"/>
  <c r="I39" i="1"/>
  <c r="I38" i="1"/>
  <c r="I37" i="1"/>
  <c r="F72" i="1"/>
  <c r="I36" i="1"/>
  <c r="I35" i="1"/>
  <c r="I34" i="1"/>
  <c r="I33" i="1"/>
  <c r="I32" i="1"/>
  <c r="I31" i="1"/>
  <c r="I30" i="1"/>
  <c r="F69" i="1"/>
  <c r="F68" i="1"/>
  <c r="F67" i="1"/>
  <c r="F66" i="1"/>
  <c r="F65" i="1"/>
  <c r="F64" i="1"/>
  <c r="F63"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V9" authorId="0" shapeId="0" xr:uid="{00000000-0006-0000-0000-000001000000}">
      <text>
        <r>
          <rPr>
            <sz val="9"/>
            <color indexed="81"/>
            <rFont val="Tahoma"/>
            <family val="2"/>
          </rPr>
          <t xml:space="preserve">Dejar las observaciones frente al cumplimiento y efectividad de las tareas implementadas. 
</t>
        </r>
      </text>
    </comment>
    <comment ref="X9" authorId="0" shapeId="0" xr:uid="{B92D541B-F683-4251-B262-867EB493D50A}">
      <text>
        <r>
          <rPr>
            <sz val="9"/>
            <color indexed="81"/>
            <rFont val="Tahoma"/>
            <family val="2"/>
          </rPr>
          <t xml:space="preserve">Dejar las observaciones frente al cumplimiento y efectividad de las tareas implementadas. 
</t>
        </r>
      </text>
    </comment>
    <comment ref="Z9" authorId="0" shapeId="0" xr:uid="{4298A48D-8E23-427B-8D30-FC29415DCF76}">
      <text>
        <r>
          <rPr>
            <sz val="9"/>
            <color indexed="81"/>
            <rFont val="Tahoma"/>
            <family val="2"/>
          </rPr>
          <t xml:space="preserve">Dejar las observaciones frente al cumplimiento y efectividad de las tareas implementadas. 
</t>
        </r>
      </text>
    </comment>
    <comment ref="AB9" authorId="0" shapeId="0" xr:uid="{CC10835A-9750-4B17-9F4C-56C58AE2BE36}">
      <text>
        <r>
          <rPr>
            <sz val="9"/>
            <color indexed="81"/>
            <rFont val="Tahoma"/>
            <family val="2"/>
          </rPr>
          <t xml:space="preserve">Dejar las observaciones frente al cumplimiento y efectividad de las tareas implementadas. 
</t>
        </r>
      </text>
    </comment>
    <comment ref="AD9" authorId="0" shapeId="0" xr:uid="{729A3CAC-B56E-4BE9-8C03-338FF1A747CA}">
      <text>
        <r>
          <rPr>
            <sz val="9"/>
            <color indexed="81"/>
            <rFont val="Tahoma"/>
            <family val="2"/>
          </rPr>
          <t xml:space="preserve">Dejar las observaciones frente al cumplimiento y efectividad de las tareas implementadas. 
</t>
        </r>
      </text>
    </comment>
    <comment ref="AF9" authorId="0" shapeId="0" xr:uid="{11DC8892-8EA3-4550-968D-5330B997EDF7}">
      <text>
        <r>
          <rPr>
            <sz val="9"/>
            <color indexed="81"/>
            <rFont val="Tahoma"/>
            <family val="2"/>
          </rPr>
          <t xml:space="preserve">Dejar las observaciones frente al cumplimiento y efectividad de las tareas implementadas. 
</t>
        </r>
      </text>
    </comment>
    <comment ref="AH9" authorId="0" shapeId="0" xr:uid="{E139E275-9CA3-482F-9251-410EA5DCE5EF}">
      <text>
        <r>
          <rPr>
            <sz val="9"/>
            <color indexed="81"/>
            <rFont val="Tahoma"/>
            <family val="2"/>
          </rPr>
          <t xml:space="preserve">Dejar las observaciones frente al cumplimiento y efectividad de las tareas implementadas. 
</t>
        </r>
      </text>
    </comment>
    <comment ref="AJ9" authorId="1" shapeId="0" xr:uid="{00000000-0006-0000-0000-000002000000}">
      <text>
        <r>
          <rPr>
            <b/>
            <sz val="9"/>
            <color indexed="81"/>
            <rFont val="Tahoma"/>
            <family val="2"/>
          </rPr>
          <t xml:space="preserve">Fecha en que se cierra completamente el hallazgo
</t>
        </r>
      </text>
    </comment>
    <comment ref="AK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<sst xmlns="http://schemas.openxmlformats.org/spreadsheetml/2006/main" count="603" uniqueCount="259">
  <si>
    <t xml:space="preserve">Entidad: </t>
  </si>
  <si>
    <t>Ministerio de Hacienda y Crédito Público</t>
  </si>
  <si>
    <t xml:space="preserve">NIT: </t>
  </si>
  <si>
    <t>899.999.090-2</t>
  </si>
  <si>
    <t xml:space="preserve">Representante Legal: </t>
  </si>
  <si>
    <t xml:space="preserve">Fecha de iniciación: </t>
  </si>
  <si>
    <t>Responsable del proceso:</t>
  </si>
  <si>
    <t xml:space="preserve">Carlos Andrés Gil Santamaria </t>
  </si>
  <si>
    <t>Fecha de finalización:</t>
  </si>
  <si>
    <t xml:space="preserve">Cargo: </t>
  </si>
  <si>
    <t>Coordinador Grupo de Gestión de Información y de Relación con el Ciudadano</t>
  </si>
  <si>
    <t>Fecha y número de Acta de aprobación del PMA</t>
  </si>
  <si>
    <t>Plan de Mejoramiento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</si>
  <si>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</si>
  <si>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</si>
  <si>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</si>
  <si>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</si>
  <si>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</si>
  <si>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</si>
  <si>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</si>
  <si>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</si>
  <si>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</si>
  <si>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</si>
  <si>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</si>
  <si>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</si>
  <si>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 JUNIO A AGOSTO 2022</t>
  </si>
  <si>
    <t>AREAS Y PERSONAS RESPONSABLES</t>
  </si>
  <si>
    <t>EVIDENCIAS</t>
  </si>
  <si>
    <t>OBSERVACIONES OFICINA DE CONTROL INTERNO</t>
  </si>
  <si>
    <t>N° INFORME DE SEGUIMIENTO Y FECHA</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</si>
  <si>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</si>
  <si>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</si>
  <si>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</si>
  <si>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</si>
  <si>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</si>
  <si>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</si>
  <si>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</si>
  <si>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</si>
  <si>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</si>
  <si>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</si>
  <si>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</si>
  <si>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Se desarrolló cronograma de transferencias.</t>
  </si>
  <si>
    <t>No presenta avance, ya se culminó la actividad.</t>
  </si>
  <si>
    <t>Grupo de Gestión de Información y de Relación con El Ciudadano</t>
  </si>
  <si>
    <t>T2</t>
  </si>
  <si>
    <t>Iniciar la recepción de los archivos de gestión por oficina, conforme con el cronograma de entrega definido.</t>
  </si>
  <si>
    <t>Actas de Centralización de Archivos de Gestión</t>
  </si>
  <si>
    <t>Se realizó la transferencia de la documentacion. Es preciso anotar que durante el ejercicio se identifico que el Grupo de Investigacion y Desarrollo no genera documentacion fisica.</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</si>
  <si>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</si>
  <si>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</si>
  <si>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</si>
  <si>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</si>
  <si>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</si>
  <si>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</si>
  <si>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</si>
  <si>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</si>
  <si>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</si>
  <si>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t>El 19 de agosto se envio memorando 3-2022-011147 por parte de la Subdireccion de Servicios y de Relacion con el Ciudadano</t>
  </si>
  <si>
    <t>Secretaría General
Subdirección de Servicios y de Relación con el Ciudadano
Grupo de Gestión de Información y de Relación con el Ciudadano</t>
  </si>
  <si>
    <t>Realizar asesorías a las oficinas productoras con acciones de mejora relacionadas a inventarios, cuando estas sean requeridas.</t>
  </si>
  <si>
    <t>Solicitudes de Asesoría (sí se solicitan)</t>
  </si>
  <si>
    <t>NA</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</si>
  <si>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</si>
  <si>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Adelantar los planes de revisión interna por vigencia.</t>
  </si>
  <si>
    <t>Informes de Auditoría Interna</t>
  </si>
  <si>
    <t>Oficina de Control Interno</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</si>
  <si>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</si>
  <si>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</si>
  <si>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</si>
  <si>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</si>
  <si>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</si>
  <si>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</si>
  <si>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</si>
  <si>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M3</t>
  </si>
  <si>
    <t>Adelantar actividades de capacitación y sensibilización en los temas acordados</t>
  </si>
  <si>
    <t>Piezas Informativas
Planillas de Asistencia</t>
  </si>
  <si>
    <t>Se publicó una primera pieza para los talleres que se estan desarrollando para el SIED.</t>
  </si>
  <si>
    <t xml:space="preserve">Se adelantaron acciones para la capacitacion del SIED 2.0, en cuanto a la organización de expedientes. Se lleva registro de asistencia presencial y virtual de las Capacitaciones. De igual forma se adelantó capacitación a la Oficina de Control Disciplinario Interno.
</t>
  </si>
  <si>
    <t>Grupo de Gestión de Información y de Relación con El Ciudadano
Grupo de Competencias y Desarrollo Humano</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</si>
  <si>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</si>
  <si>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</si>
  <si>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</si>
  <si>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</si>
  <si>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 xml:space="preserve">A través de correo electrónico remitido al Grupo de Compentencias y Desarrollo Humano,se solicita tener en cuenta en el Plan Institucional de Capacitaciones de 2023, las siguientes: 
*La Información herramienta estratégica para la gestión,dirigida a  Coordinadores, Subdirectores, Jefes de Oficina, Directores.
*La Información herramienta estratégica para la gestión, dirigida a Asesores, Profesionales, Técnicos.
*Correcta Gestión de Expedientes, dirigida a todos los servidores. </t>
  </si>
  <si>
    <t>Grupo de Gestión de Información y de Relación con El Ciudadano.
Grupo de Competencias y Desarrollo Humano.</t>
  </si>
  <si>
    <t>Aprobar Plan de Capacitación Institucional - PIC</t>
  </si>
  <si>
    <t>malla estructurada para la capacitación</t>
  </si>
  <si>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</si>
  <si>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</si>
  <si>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</si>
  <si>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</si>
  <si>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</si>
  <si>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</si>
  <si>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t>Grupo de Gestión de Información y de Relación con El Ciudadano
Oficina Asesora de Planeación</t>
  </si>
  <si>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</si>
  <si>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</si>
  <si>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</si>
  <si>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Elaborar y presentar para convalidación ante el AGN las Tablas de Valoración Documental del Ministerio de Hacienda y Crédito Público.</t>
  </si>
  <si>
    <t>Tablas de Valoración Documental
Certificado de Convalidación Tablas de Valoración Documental</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</si>
  <si>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</si>
  <si>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</si>
  <si>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</si>
  <si>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</si>
  <si>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</si>
  <si>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 xml:space="preserve">En el último trimestre se ha avanzado un 45%, para un total del 51% en la organización de los archivos de gestión custodiados. </t>
  </si>
  <si>
    <t>ACCION 7</t>
  </si>
  <si>
    <t>Realizar verificación y seguimiento de los archivos de gestión que no son susceptibles de centralización, en colaboración con la Oficina de Control Interno</t>
  </si>
  <si>
    <t>El 19 de agosto se envió memorando 3-2022-011147 por parte de la Subdireccion de Servicios y de Relación con el Ciudadano</t>
  </si>
  <si>
    <t>Planillas Capacitaciones a la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</si>
  <si>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</si>
  <si>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Grupo de Gestión de Información y de Relación con El Ciudadano
Oficina de Control Interno</t>
  </si>
  <si>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</si>
  <si>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</si>
  <si>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</si>
  <si>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</si>
  <si>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</si>
  <si>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</si>
  <si>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</si>
  <si>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</si>
  <si>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</si>
  <si>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</si>
  <si>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</si>
  <si>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</si>
  <si>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</si>
  <si>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</si>
  <si>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</si>
  <si>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</si>
  <si>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</si>
  <si>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</si>
  <si>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</si>
  <si>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</si>
  <si>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</si>
  <si>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</si>
  <si>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</si>
  <si>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</si>
  <si>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</si>
  <si>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</si>
  <si>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</si>
  <si>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</si>
  <si>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</si>
  <si>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</si>
  <si>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</si>
  <si>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</si>
  <si>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t>Se desarrolló cronograma de transferencias</t>
  </si>
  <si>
    <t>Se inició y finalizó la transferencia de los archivos de gestión.</t>
  </si>
  <si>
    <t>DESCRIPCIÓN DE AVANCES SEPTIEMBRE A NOVIEMBRE 2022</t>
  </si>
  <si>
    <t>DESCRIPCIÓN DE AVANCES DICIEMBRE DE 2022 A FEBRERO DE 2023</t>
  </si>
  <si>
    <t xml:space="preserve">Se adelantaron acciones para la capacitacion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</si>
  <si>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Mediante el Comité Institucional de Gestión y Desempeño   adelantado en  enero de 2023, se aprueba en Plan de Capacitación Institucional -PIC, como se evidencia en el documento</t>
  </si>
  <si>
    <t xml:space="preserve">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</si>
  <si>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revision del estado de los archivos de gestion de la OCDI en el mes de noviembre.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</si>
  <si>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</si>
  <si>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 xml:space="preserve">En el último trimestre, se presenta un avance del 60% en las actividades correspondientes a la organización de los archivos de gestión custodiados </t>
  </si>
  <si>
    <t xml:space="preserve">Se realizó acompañamiento a la ODCI el día 24 de febrero, con la finalidad de realizar seguimiento al avance de la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</si>
  <si>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</si>
  <si>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Ricardo Bonilla González </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</si>
  <si>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</si>
  <si>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DESCRIPCIÓN DE AVANCES MARZO A MAYO DE 2023</t>
  </si>
  <si>
    <t>Se realizó seguimiento del avance de los expedientes que han sido objeto de intervención en el ùltimo trimestre (junio a agosto de 2023) por parte de la Oficina de Control Disciplinario Interno -OCDI.</t>
  </si>
  <si>
    <t>N/A</t>
  </si>
  <si>
    <t>En la actualidad se está trabajando en el perfeccionamiento de los estudios previos, cuyo objetivo es "Elaborar y convalidar las Tablas de Valoración Documental y sus documentos complementarios del Fondo Acumulado del Ministerio de Hacienda y Crédito Público."</t>
  </si>
  <si>
    <t xml:space="preserve">Para el último trimestre, se presenta un avance del 76% en las actividades correspondientes a la organización de los archivos de gestión custodiados </t>
  </si>
  <si>
    <t>Se ha venido realizando la organización de los expedientes de los archivos de gestión custodiados.</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</si>
  <si>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depedencias. 
</t>
    </r>
  </si>
  <si>
    <t>* Se realizó seguimiento del avance de los expedientes que han sido objeto de intervención en el ùltimo trimestre (junio a agosto de 2023) por parte de la Oficina de Control Disciplinario Interno -OCDI.
* Se está realizando clasificación de la información que falta por intervenir,con la finalidad de poder hacer la identificación de las series, subseries y tipos documentales en donde se debe ubicar la misma.</t>
  </si>
  <si>
    <t>DESCRIPCIÓN DE AVANCES JUNIO A AGOSTO DE 2023</t>
  </si>
  <si>
    <t>DESCRIPCIÓN DE AVANCES SEPTIEMBRE A NOVIEMBRE DE 2023</t>
  </si>
  <si>
    <t xml:space="preserve">En el mes de diciembre se comenzará con la elaboración de los estudios previos con la finalidad de realizar la contratación del personal que se encargará de la elaboración de las Tablas de Valoración Documental </t>
  </si>
  <si>
    <t xml:space="preserve">* Se realizó seguimiento del avance de los expedientes que han sido objeto de intervención en el ùltimo trimestre (septiembre a noviembre de 2023) por parte de la Oficina de Control Disciplinario Interno -OCDI. Sin embargo no hay avance en cuanto a la organización de la información de esta dependencia, para el trimestre de septiembre a noviembre de 2023.                                     
</t>
  </si>
  <si>
    <t xml:space="preserve">* No se reporta evidencia para este trimestre, ya que en este momento se comenzará con la elaboración de los estudios previos. </t>
  </si>
  <si>
    <t>Se realizó seguimiento del avance de los expedientes que han sido objeto de intervención en el ùltimo trimestre septiembre a noviembre de 2023) por parte de la Oficina de Control Disciplinario Interno -OCDI.</t>
  </si>
  <si>
    <r>
      <t>A partir del día 04 de octubre de 2023, se comezó a ejecutar el Contrato de Prestación de Servicios No. 3.419-2023, cuyo objeto es:  "Prestar los Servicios profesionales para elaborar el documento de Historia Institucional con fines archívísticos del Ministerio de Hacienda y Crédito Público.                                                                                                                                                                                                                                                                                                                                                          Dado lo anterior, es importante mencionar que, para la elaboración de la Historia Institucional, se debe cumplir con lo estipulado en el Acuerdo 004 de 2019 del Archivo General de la Nación, que entre otros aspectos contempla en el Artículo 12, numeral</t>
    </r>
    <r>
      <rPr>
        <i/>
        <sz val="10"/>
        <color theme="1"/>
        <rFont val="Arial"/>
        <family val="2"/>
      </rPr>
      <t xml:space="preserve"> 2.3:  "La historia institucional debe contener las estructuras orgánicas reconstruidas para los diferentes periodos de historia de la entidad"</t>
    </r>
    <r>
      <rPr>
        <sz val="10"/>
        <color theme="1"/>
        <rFont val="Arial"/>
        <family val="2"/>
      </rPr>
      <t>.                                Con base en lo anterior como avance para el desarrollo de esta actividad se adjuntan los organigramas que se han reconstruido desde el año de 1886 hasta el año de 1976.</t>
    </r>
  </si>
  <si>
    <r>
      <t>*Referente a esta actividad en lo concerniente a la organización de los archivos de gestión que estaban pendientes de centralizar correspondientes a ocho (8) Grupos de trabajo y una (1) Subdirección, ya fueron organizados en su totalidad, como evidencia de ellos se anexan los inventarios que corresponden a los Grupos de:</t>
    </r>
    <r>
      <rPr>
        <b/>
        <sz val="10"/>
        <color theme="1"/>
        <rFont val="Arial"/>
        <family val="2"/>
      </rPr>
      <t xml:space="preserve">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t>
    </r>
    <r>
      <rPr>
        <b/>
        <sz val="10"/>
        <color theme="1"/>
        <rFont val="Arial"/>
        <family val="2"/>
      </rPr>
      <t xml:space="preserve">
* </t>
    </r>
    <r>
      <rPr>
        <sz val="10"/>
        <color theme="1"/>
        <rFont val="Arial"/>
        <family val="2"/>
      </rPr>
      <t xml:space="preserve">En cuanto a las demás dependencias, aún se está realizando el proceso de clasificación y ordenación de los mismos. Como evidencia de lo anterior, se adjuntan los inventarios documentales. Es de aclarar que,los Formatos de Inventario Documental, a la fecha no se encuentran totalmente diligenciados, toda vez que es una actividad en la que se trabaja diariamente. </t>
    </r>
  </si>
  <si>
    <t>Primer Seguimiento Control Interno a 31 de agosto de 2022</t>
  </si>
  <si>
    <t>Segundo Seguimiento Control Interno a 30 de Noviembre de 2022</t>
  </si>
  <si>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</si>
  <si>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Seguimiento efectuado con corte a 31 de agosto de 2022</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</si>
  <si>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</si>
  <si>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</si>
  <si>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Se observaron 66 FUID, según el informe de la AGN, 57 dependencias están entregando y 23 pendientes, según OCI seria un total de 80 dependencias. Al observar 66 faltarían 14 por entregar, sin embargo, según la observación de la OCI para la Acción 1 T1 no son susceptibles de entrega . No se encuentra diligenciado en el FUID campo de quien entrega y quien recibe, según lo manifestado por el responsable del tema auditado, el formato está para firmar físicamente, lo que es remplazado por las actas de entrega debidamente firmadas.</t>
  </si>
  <si>
    <t>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t>
  </si>
  <si>
    <t>Seguimiento efectuado con corte a 30 de noviembre de 2022</t>
  </si>
  <si>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</si>
  <si>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t>Meta Cumplida, se evidenció la planilla de evidencias de asistenciaa la capacitacion del 31 de agosto 2022.</t>
  </si>
  <si>
    <t>La OCI , evidenció los avances realizados por la subdirección de de Servicios y de Relación con el Ciudadano.La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</si>
  <si>
    <t>Meta cumplida. Se evidenciaron los formatos MALLA CONTENIDO DE ACTIVIDADES A DESARROLLARREGISTRO FORMS, para SIED e instrumentos archivisticos. Se observaron formatos MALLA CONTENIDO DE ACTIVIDADES A DESARROLLARREGISTRO FORMS, para SIED e instrumentos archivísticos.</t>
  </si>
  <si>
    <t>En desarrollo dentro de plazo suscrito. Se observó pieza informativa SIED y planillas de asistencia. Según lo manifestado por el Coordinador del Grupo de Gestión de Información y de Relación con el Ciudadano, se programaron 4 capacitaciones 2022 y a la fecha de seguimiento faltan 2 para cumplir dentro de la fecha suscrita en el compromiso.</t>
  </si>
  <si>
    <t>Se evidenció en los soportes allegados por el Coordinador de Grupo de Gestion de la Información y de Relaciones con el Ciudadano  las asistencias de capacitaciones SIED Version 2,0  de los meses  Octubre,Septiembtre y mes de noviembre, de igual manera dse evidencio la Pieza Infomativa.</t>
  </si>
  <si>
    <t xml:space="preserve">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</si>
  <si>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</si>
  <si>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t>IDEM respuesta Acción 1 T1</t>
  </si>
  <si>
    <t>IDEM respuesta Acción 1 T2</t>
  </si>
  <si>
    <t>IDEM respuesta Acción 1 T3</t>
  </si>
  <si>
    <t xml:space="preserve">En desarrollo dentro de plazo suscrito. Se observó que se está circunscribiendo la actividad que subsana la observación a 9 dependencias identificadas por el Grupo de Gestión de Información y de Relación con el Ciudadano que no habían entregado la documentación y se efectuó el cálculo de avance con base en  el trabajo adelantado. </t>
  </si>
  <si>
    <t>En desarrollo, se evidenció el estado de avance de la organizacion de archivo gestión custodiados,  se está circunscribiendo la actividad de las  9 dependencias identificadas por el Grupo de Gestión de Información y de Relación con el Ciudadano que no habían entregado la documentación y se efectuó el cálculo de avance con base en  el trabajo adelantado</t>
  </si>
  <si>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</si>
  <si>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</si>
  <si>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 </t>
  </si>
  <si>
    <t xml:space="preserve">Con corte a 30 de noviembre se evidenció la planilla de evidencias de asistenciaa la capacitacion del 31 de agosto 2022. Adicionalmente, en el seguimiento con corte a 28 de febrero, se evidenció remisión del FUID por parte de la Oficina de Control Disciplinario Interno al Grupo de Gestión de la Información y Atencicón con el ciudadano. </t>
  </si>
  <si>
    <t>Seguimiento efectuado con corte a 28 de febrero de 2023</t>
  </si>
  <si>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</si>
  <si>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t xml:space="preserve">Meta cumplida. Se evidenció que a traves del correo corporativo, durante el segundo semestre de 2022, se socializó e invitó a los servidores del MHCP, la programación de capacitaciones relacionadas con la nueva versión del SIED 2,0. Adicionalmente, el Grupo de Gestion de la Información y de Relaciones con el Ciudadano,  suministró listados digitales de asistencia a capacitaciones. </t>
  </si>
  <si>
    <t xml:space="preserve">Meta cumplida. 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</si>
  <si>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 xml:space="preserve">Meta cumplida. El  Grupo de Gestión de Información y de Relación con el Ciudadano remitió copia Plan Estratégico de Talento Humano 2023 y copia preliminar del Acta No 01 de 2023 del Comité Institucional de Gestión y Desempeño, en el cual fue aprobado el Plan Estrategico de Talento Humano. 
Igualmente, se consultó citado Plan, publicado en la página web de la entidad. </t>
  </si>
  <si>
    <t xml:space="preserve">En desarrollo del seguimiento, se evidenció avance en lo que respecta a la organizacion de archivo gestión custodiados.  Como evidencia se suministró el inventario documental de 8 dependencias y el inventario de reporte de seguimiento señalando el avance de 1076 carpetas, quedando pendiente 725. </t>
  </si>
  <si>
    <t xml:space="preserve">Se evidenció que el Grupo de Gestión de la Información y de Atención con el Ciudadano, realizó asesoría a la Oficina de Control Disciplinario Interno y se remitieron avances relacionados con el levantamiento del FUID. Es importante resaltar que el Grupo de Gestión de la Información señaló que a </t>
  </si>
  <si>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adelantarplanes de revisión. 
De otra parte, es importante señalar que en el Plan Anual de Auditoría de la vigencia 2023, se incluyó la auditoría solicitada por el Grupo de Gestión de la Información. </t>
  </si>
  <si>
    <t>Tercer Seguimiento Control Interno a 28 de Febrero de 2023</t>
  </si>
  <si>
    <t>No se realizó seguimiento a esta tarea toda  vez, que  se cumplió con corte a 31 de agosto de 2022</t>
  </si>
  <si>
    <t>Con corte a 31 de mayo , se evidenció que  el porcentaje de avance de la tarea T2 se mantuvo  en  40.50 % , tenienendo en cuenta  que  la Oficina de Control Disciplinario Interno indicó que no ha sido posible avanzar con la actividad, toda vez que  está no se realiza de manera permanente.Sin embargo, se constanto que el jueves 25 de mayo el Grupo de Gestión de la Información y de Relación con el Ciudadano, envió correo electronico a la Oficina de Control Disciplinario Interno con sugerencias relacionadas con  la manera  de realizar las  labores de ordenación y foliación  con la finalidad de que la conformación de los expedientes se haga de manera correcta. Por lo anterior, se validó que la tarea se encuentra en curso y con seguimiento  constante  a fin de dar cumplimiento  a la actividad   para la fecha pactada  31 de diciembre de 2023.</t>
  </si>
  <si>
    <t>Seguimiento efectuado con corte a 31 de Mayo de 2023</t>
  </si>
  <si>
    <t>No se realizó seguimiento a esta tarea toda  vez, que  se cumplió con corte a 28 de febrero de 20223</t>
  </si>
  <si>
    <t>No se realizó seguimiento a esta tarea toda  vez, que  se cumplió con corte a 30 de noviembre  de 2022</t>
  </si>
  <si>
    <t xml:space="preserve">No se incluye en el seguimiento, teniendo en  cuenta que  la fecha de inicio de ejecución de esta actividad es a apartir del  01 de junio de 2023. </t>
  </si>
  <si>
    <t xml:space="preserve">No se incluye en el seguimiento, teniendo en  cuenta que  la fecha de inicio de ejecución de esta actividad es a apartir del  01 de septiembre  de 2023. </t>
  </si>
  <si>
    <t>Cuarto Seguimiento Control Interno a 31  de mayo de 2023</t>
  </si>
  <si>
    <t>Con corte a 31 de agosto , se evidenció que  el porcentaje de avance de la tarea T2 continua  en  40.50 % . Sin embargo, se observó correo electrónico de seguimiento, a la tarea  con fecha 28 de agosto del Grupo de Gestión de la Información y de Relación con el Ciudadano, a la Oficina de Control Disciplinario Interno , donde se informa que para el trimestre junio a agosto  se tienen organizadas e inventariadas  un total de 11 cajas y 111 carpetas y se indicó que hacen falta por intervenir (clasificación, ordenación, foliación y descripción) aproximadamente un total de 300 carpetas. Por lo anterior, la tarea se encuentra en curso y  seguimiento, a fin de dar cumplimiento a la actividad   para la fecha pactada.</t>
  </si>
  <si>
    <t>Seguimiento efectuado con corte a 31 de agosto de 2023</t>
  </si>
  <si>
    <t>Con corte a 31 de agosto , el Grupo de Gestión de Información y de Relación con el Ciudadano  presentó  como evidencia  el documento de estudios previos, en construcción, que contiene los comentarios y ajustes por las partes involucradas. Por lo anterior, se validó que la tarea se encuentra en desarrllo a  fin de dar cumplimiento  a la actividad   para la fecha pactada  30 de junio de 2025.</t>
  </si>
  <si>
    <r>
      <t>Se recibió la versión preliminar  de  77  inventarios documentales , los cuales  se encuentran en actualización , desarrollo y ejecución,  por cada una de las dependencias  del MHCP, sin embargo, se evidenciaron espacios en  blanco, novedad que fue informada al Grupo de Gestión de Información y de Relación con el Ciudadano quienes manifestaron que:¨</t>
    </r>
    <r>
      <rPr>
        <i/>
        <sz val="10"/>
        <rFont val="Arial"/>
        <family val="2"/>
      </rPr>
      <t xml:space="preserve"> Los inventarios documentales se siguen actualizando, toda vez que aún se están realizando actividades de clasificación y ordenación de los documentos entregados por las oficinas productoras, actividad que en el Plan de Mejoramiento Archivístico, tiene como fecha final de ejecución el 30 de agosto de 2024.  2. Por otra parte es importante indicar que el Ministerio de Hacienda y Crédito Público cuenta con un archivo de gestión más no un archivo cerrado, razón por la cual los volúmenes de información que se registren en el Inventario documental, pueden variar al en el momento que se esté ejecutando la organización de  la información esto en cuanto a volúmenes de cajas, carpetas, número de folios, según lo que se vaya identificando a medida que se desarrolle este ejercicio. ¨</t>
    </r>
    <r>
      <rPr>
        <sz val="10"/>
        <rFont val="Arial"/>
        <family val="2"/>
      </rPr>
      <t xml:space="preserve">
Al respecto, importante precisar que se informó al GGIRC, que hasta no diligenciar la totalidad de espacios, no se podrá dar por cumplida la tarea.</t>
    </r>
  </si>
  <si>
    <t>Quinto Seguimiento Control Interno a 31  de agosto de 2023</t>
  </si>
  <si>
    <t xml:space="preserve"> Sexto Seguimiento Control Interno a 30  de Noviembre de 2023</t>
  </si>
  <si>
    <t>No se realizó seguimiento a esta tarea toda  vez, que  se cumplió con corte a 28 de febrero de 2023</t>
  </si>
  <si>
    <t xml:space="preserve">No se reporta seguimiento para el trimestre de septiembre a noviembre de 2023.                                    
</t>
  </si>
  <si>
    <t>ESe recibió la versión preliminar  de  78  inventarios documentales , los cuales  se encuentran en actualización , desarrollo y ejecución,  toda vez que, el Grupo de Gestión de Información y de Relación con el Ciudadano, manifestó  que  esta actividad depende de las Tablas de retención Documental.</t>
  </si>
  <si>
    <t>Seguimineto realizado con corte  a 30 de noviembre</t>
  </si>
  <si>
    <t>Seguimiento realizado con corte a 30 de noviembre</t>
  </si>
  <si>
    <t xml:space="preserve">El Grupo de  Gestión de  Información y de Relación con el ciudadano presentó como evidencia el Contrato de Prestación de Servicios No. 3.419-2023, cuyo objeto es:  "Prestar los Servicios profesionales para elaborar el documento de Historia Institucional con fines archívísticos del Ministerio de Hacienda y Crédito Público,   el cual entro en vigencia  el 04 de octubre de 2023. La Oficina de Control Interno evidenció avance en la construccion de los organigramas, los cuales hacen parte de los anexos de las tablas de Valoración Documental, segun lo informado  por el Grupo de Gestión de Información y de Relación con el ciudadano.                                                                                                                                                                                                                                                                                                                                </t>
  </si>
  <si>
    <t xml:space="preserve">El Grupo de Gestión de Información  y de Relación con el Ciudadano remitió como evidencia  la versión preliminar  de 77  Inventarios documentales,  es  importante mencionar que de acuerdo con lo informado por el área responsable y lo evidenciado por parte de la OfIcina de Control Interno, no se encuentran totalmente diligenciados. El área responsable manifestó que se debe a que es una actividad en la que se trabaja diariamente y su fecha de cumplimiento es 30 de agosto de 2024, para la cual estiman cumplir con la actividad propuesta.  </t>
  </si>
  <si>
    <t xml:space="preserve"> Septimo  Seguimiento Control Interno a 29  de Febrero de 2024</t>
  </si>
  <si>
    <t>DESCRIPCIÓN DE AVANCES DICIEMBRE DE 2023 A FEBRERO DE 2024</t>
  </si>
  <si>
    <r>
      <t xml:space="preserve">
*No se reporta evidencia para el trimestre de noviembre de 2023 a febrero de 2024, teniendo en cuenta que la actividad culminó en el</t>
    </r>
    <r>
      <rPr>
        <b/>
        <sz val="10"/>
        <color theme="1"/>
        <rFont val="Arial"/>
        <family val="2"/>
      </rPr>
      <t xml:space="preserve"> mes de diciembre de 2022.</t>
    </r>
  </si>
  <si>
    <t xml:space="preserve">De acuerdo a los compromisos adquiridos en la Mesa de Trabajo del pasado 27 de febrero de 2024, se remiten las evidencias que se relacionan en el siguiente recuadro.                                                     </t>
  </si>
  <si>
    <t xml:space="preserve">* Se remiten Sesenta y ocho (68) Inventarios documentales de las dependencias que ya se encuentran intevernidas en su totalidad.                                                     * Se remiten Siete (7) Inventarios documentales de las dependencias que aún se enuentran en proceso de intervención.                                            * Se remite cuadro de volumetría. </t>
  </si>
  <si>
    <r>
      <t xml:space="preserve">
* No se reporta evidencia para el trimestre de noviembre de 2023 a febrero de 2024, teniendo en cuenta que la actividad culminó en el </t>
    </r>
    <r>
      <rPr>
        <b/>
        <sz val="10"/>
        <color theme="1"/>
        <rFont val="Arial"/>
        <family val="2"/>
      </rPr>
      <t xml:space="preserve">mes de agosto de 2022. </t>
    </r>
  </si>
  <si>
    <t xml:space="preserve">* Se realizó seguimiento del avance de los expedientes que han sido objeto de intervención en el ùltimo trimestre (diciembre de 2023 a febrero de 2024) por parte de la Oficina de Control Disciplinario Interno -OCDI. 
</t>
  </si>
  <si>
    <t xml:space="preserve">* Se remite Ayuda de Memoria al Seguimiento Organización de expedientes Oficina de Control Disciplinario Interno, realizada el 16 de enero de 2024 
</t>
  </si>
  <si>
    <t>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t>
  </si>
  <si>
    <t xml:space="preserve">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 </t>
  </si>
  <si>
    <r>
      <t>* No se reporta evidencia para el trimestre de diciembre de 2023 a febrero de 2024,teniendo en cuenta que la actividad culminó en el</t>
    </r>
    <r>
      <rPr>
        <b/>
        <sz val="10"/>
        <color theme="1"/>
        <rFont val="Arial"/>
        <family val="2"/>
      </rPr>
      <t xml:space="preserve"> mes de septiembre de 2022.</t>
    </r>
  </si>
  <si>
    <t xml:space="preserve">Teniendo en cuenta que, durante el mes de diciembre se  trabajó en la elaboración del estudio previo, mediante el cual se requiere personal para la intervención del fondo acumulado de la entidad y cuya finalidad es la elaboración de las Tablas de Valoración Documental, se anexa el documento de estudios previos. </t>
  </si>
  <si>
    <t xml:space="preserve">* Se remiten los estudios previos, cuyo objeto es la Prestación de servicios profesionales especializados en el desarrollo de actividades encaminadas a la elaboración de instrumentos archivísticos que permitan intervenir el fondo acumulado del Ministerio de Hacienda y Crédito Público.
</t>
  </si>
  <si>
    <r>
      <t xml:space="preserve">Durante los meses de octubre a diciembre de 2023, se ejecutó el Contrato de Prestación de Servicios 3.419-2023, cuyo objeto consistía en la </t>
    </r>
    <r>
      <rPr>
        <i/>
        <sz val="10"/>
        <color theme="1"/>
        <rFont val="Arial"/>
        <family val="2"/>
      </rPr>
      <t>"Prestación de Servicios para elaborar el documento de la Historia Institucional con fines archivísticos al Ministerio de Hacienda y Crédito Público</t>
    </r>
    <r>
      <rPr>
        <sz val="10"/>
        <color theme="1"/>
        <rFont val="Arial"/>
        <family val="2"/>
      </rPr>
      <t xml:space="preserve">". </t>
    </r>
  </si>
  <si>
    <t xml:space="preserve">* Se remite el documento de Historia Institucional del Ministerio de Hacienda y Crédito Público. </t>
  </si>
  <si>
    <r>
      <t xml:space="preserve">* No se reporta evidencia para el trimestre de diciembre de 2023 a febrero de 2024, teniendo en cuenta que la actividad culminó en el </t>
    </r>
    <r>
      <rPr>
        <b/>
        <sz val="10"/>
        <color theme="1"/>
        <rFont val="Arial"/>
        <family val="2"/>
      </rPr>
      <t xml:space="preserve">mes de junio de 2022. </t>
    </r>
  </si>
  <si>
    <r>
      <t xml:space="preserve">* No se reporta evidencia para el trimestre de diciembre de 2023 a febrero de 2024, teniendo en cuenta que la actividad culminó en el </t>
    </r>
    <r>
      <rPr>
        <b/>
        <sz val="10"/>
        <color theme="1"/>
        <rFont val="Arial"/>
        <family val="2"/>
      </rPr>
      <t xml:space="preserve">mes de diciembre de 2022. </t>
    </r>
  </si>
  <si>
    <t>* Se remiten Sesenta y ocho (68) Inventarios documentales de las dependencias que ya se encuentran intevernidas en su totalidad.                                                     * Se remiten Siete (7) Inventarios documentales de las dependencias que aún se enuentran en proceso de intervención.                                            * Se remite formato de Control de préstamo de expedientes.</t>
  </si>
  <si>
    <r>
      <t>* No se reporta evidencia para el trimestre de noviembre de 2023 a febrero de 2024,  teniendo en cuenta que la actividad culminó en el</t>
    </r>
    <r>
      <rPr>
        <b/>
        <sz val="10"/>
        <color theme="1"/>
        <rFont val="Arial"/>
        <family val="2"/>
      </rPr>
      <t xml:space="preserve"> mes de agosto de 2022. </t>
    </r>
  </si>
  <si>
    <r>
      <t>* No se reporta evidencia para el trimestre de diciembre de 2023 a febrero de 2024,  teniendo en cuenta que la actividad culminó en el</t>
    </r>
    <r>
      <rPr>
        <b/>
        <sz val="10"/>
        <color theme="1"/>
        <rFont val="Arial"/>
        <family val="2"/>
      </rPr>
      <t xml:space="preserve"> mes de diciembre de 2022. </t>
    </r>
  </si>
  <si>
    <t>Seguimiento realizado con corte a 29 de febrero.</t>
  </si>
  <si>
    <t xml:space="preserve">El Grupo de  Gestión de  Información y de Relación con el ciudadano presentó como evidencia  un documento denominado ayuda de Memoria que soporta la asesoría brindada por parte de este grupo a la Oficina de Cotnrol Interno Disciplinario el 16 de enero de 2024.
Al respecto, la Oficina de Control Interno evidenció que en documento contine recomendaciones brindadas frente a la organización y manejo de expedientes de esta dependencia.                                                                                                                                                                                                                                       </t>
  </si>
  <si>
    <t>Teniendo en cuenta los compromisos resultantes de la Mesa de Trabajo del 27 de febrero de 2024, llevada a cabo entre el MHCP  y el AGN, el  Grupo de Gestión de Información  aportó como evidencia el  memorando 3-2024-002799, expedido por la Subdirección de Gestión del Talento Humano, en el cual se relacionan las capacitaciones realizadas en el marco del Plan Institucional de Capacitaciones -PIC durante  la vigencia 2023. Al respecto la Oficina de Control Interno solicitó al GGIRC, las planillas de asistencia a dichas capacitaciones.</t>
  </si>
  <si>
    <r>
      <t xml:space="preserve">La Oficina de Control Interno, con base en la evidencia suministrada por el GGIRC, evidenció que en el marco del Contrato de Prestación de Servicios 3.419-2023,  cuyo objeto es la </t>
    </r>
    <r>
      <rPr>
        <i/>
        <sz val="10"/>
        <color theme="1"/>
        <rFont val="Arial"/>
        <family val="2"/>
      </rPr>
      <t xml:space="preserve">"Prestación de Servicios para elaborar el documento de la Historia Institucional con fines archivísticos al Ministerio de Hacienda y Crédito Público", </t>
    </r>
    <r>
      <rPr>
        <sz val="10"/>
        <color theme="1"/>
        <rFont val="Arial"/>
        <family val="2"/>
      </rPr>
      <t>se adelantó la construcción del documento denominado "Historia Institucional  Ministerio de Hacienda y Crédito Público 1886-1992"</t>
    </r>
  </si>
  <si>
    <t>En el marco del Seguimiento al cumplimento de las actividades del Plan de Mejoramiento Archivístico,el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remision de Inventarios Documentales intervenidos, en Proceso y del formato de control de préstamo de expedientes.</t>
  </si>
  <si>
    <t xml:space="preserve">*Respecto a esta actividad la cual tenía como fecha de finalización el 31 de diciembre de 2023, es importante mencionar que, como evidencia para el trimestre de diciembre de 2023 a febrero de 2024, se cargan los soportes que se mencionan en la siguiente casilla.             *Adicionalmente, se hace la aclaración que, teniendo en cuenta que esta tarea va enlazada con la Acción 6 M3 y para el cumplimiento de la misma, se seguirán realizando las correspondientes asesorías. </t>
  </si>
  <si>
    <t xml:space="preserve">* Se remite correo electrónico del 27 de diciembre de 2023, dirigido a la Oficina de Control Disciplinario Interno, a través del cual se sugieren fechas para el primer semestre del año 2024, con la finalidad de realizar los seguimientos y asesorías en cuanto al avance en la organización de los documentos que se encuentran bajo su custodia.                                                                          * Se remite Ayuda de Memoria al Seguimiento Organización de expedientes Oficina de Control Disciplinario Interno, realizada el 16 de enero de 2024.  
</t>
  </si>
  <si>
    <t xml:space="preserve">El Grupo de  Gestión de  Información y de Relación con el ciudadano presentó como evidencia los estudios previos que soportan la solicitud de personal para la intervensión del fondo acumulado de la Entidad y cuya finalidad es la elaboración de las TVD.
Al respecto, es importante precisar que la Oficina de Control Interno realizó la inclusión en el Plan Anual de Auditorías 2024, del proyecto de Inversión "fortalecimiento de la Gestión documental institucional del Ministerio de Hacienda y Crédito Publico Nacional".                                                                                                                                                                                                                                                                                          </t>
  </si>
  <si>
    <r>
      <t xml:space="preserve">En el marco del Seguimiento al cumplimento de las actividades del Plan de Mejoramiento Archivístico,el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remision de Inventarios Documentales intervenidos, en Proceso y del instrumento de volumetria para esta tarea. 
Sobre el particular, la Oficina de Control Interno </t>
    </r>
    <r>
      <rPr>
        <b/>
        <sz val="10"/>
        <color theme="1"/>
        <rFont val="Arial"/>
        <family val="2"/>
      </rPr>
      <t>recomienda</t>
    </r>
    <r>
      <rPr>
        <sz val="10"/>
        <color theme="1"/>
        <rFont val="Arial"/>
        <family val="2"/>
      </rPr>
      <t xml:space="preserve"> realizar analisis del Porcentaje de avance del cumplimiento de las tareas, con base en los compromisos adquiridos producto de la mesa de trabajo.</t>
    </r>
  </si>
  <si>
    <t xml:space="preserve">El Grupo de  Gestión de  Información y de Relación con el ciudadano presentó como evidencia  un documento denominado ayuda de Memoria que soporta la asesoría brindada por parte de este grupo a la Oficina de Cotnrol Interno Disciplinario el 16 de enero de 2024.
Al respecto, la Oficina de Control Interno evidenció que en documento contine recomendaciones brindadas frente a la organización y manejo de expedientes de esta dependencia. 
De otra parte la fecha de cumplimiento de esta tarea es 31/12/2023, no obstante es una actividad que se realiza a solicitud de las dependencias o cuando sea  necesario.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</si>
</sst>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0"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b/>
      <sz val="10"/>
      <color theme="1"/>
      <name val="Arial"/>
      <family val="2"/>
    </font>
    <font>
      <sz val="8"/>
      <color theme="1"/>
      <name val="Arial"/>
      <family val="2"/>
    </font>
    <font>
      <i/>
      <sz val="10"/>
      <color theme="1"/>
      <name val="Arial"/>
      <family val="2"/>
    </font>
    <font>
      <i/>
      <sz val="10"/>
      <name val="Arial"/>
      <family val="2"/>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s>
  <cellStyleXfs count="1">
    <xf numFmtId="0" fontId="0" fillId="0" borderId="0"/>
  </cellStyleXfs>
  <cellXfs count="154">
    <xf numFmtId="0" fontId="0" fillId="0" borderId="0" xfId="0"/>
    <xf numFmtId="0" fontId="2"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applyAlignment="1">
      <alignment horizontal="center" vertical="center"/>
    </xf>
    <xf numFmtId="0" fontId="9" fillId="2" borderId="22" xfId="0" applyFont="1" applyFill="1" applyBorder="1" applyAlignment="1">
      <alignment horizontal="center" vertical="center" wrapText="1"/>
    </xf>
    <xf numFmtId="0" fontId="11" fillId="0" borderId="25" xfId="0" applyFont="1" applyBorder="1" applyAlignment="1">
      <alignment horizontal="justify" vertical="top" wrapText="1"/>
    </xf>
    <xf numFmtId="0" fontId="11" fillId="0" borderId="22" xfId="0" applyFont="1" applyBorder="1" applyAlignment="1">
      <alignment horizontal="justify" vertical="top" wrapText="1"/>
    </xf>
    <xf numFmtId="0" fontId="11" fillId="0" borderId="23" xfId="0" applyFont="1" applyBorder="1" applyAlignment="1">
      <alignment horizontal="justify" vertical="top" wrapText="1"/>
    </xf>
    <xf numFmtId="0" fontId="11" fillId="2" borderId="4" xfId="0" applyFont="1" applyFill="1" applyBorder="1" applyAlignment="1">
      <alignment horizontal="center" vertical="center" wrapText="1"/>
    </xf>
    <xf numFmtId="0" fontId="9" fillId="5" borderId="4" xfId="0" applyFont="1" applyFill="1" applyBorder="1" applyAlignment="1">
      <alignment horizontal="justify" vertical="top" wrapText="1"/>
    </xf>
    <xf numFmtId="0" fontId="11" fillId="0" borderId="18" xfId="0" applyFont="1" applyBorder="1" applyAlignment="1">
      <alignment horizontal="justify" vertical="top" wrapText="1"/>
    </xf>
    <xf numFmtId="0" fontId="11" fillId="0" borderId="16" xfId="0" applyFont="1" applyBorder="1" applyAlignment="1">
      <alignment horizontal="justify" vertical="top" wrapText="1"/>
    </xf>
    <xf numFmtId="0" fontId="11" fillId="0" borderId="4" xfId="0" applyFont="1" applyBorder="1" applyAlignment="1">
      <alignment horizontal="justify" vertical="top" wrapText="1"/>
    </xf>
    <xf numFmtId="0" fontId="11" fillId="5" borderId="4" xfId="0" applyFont="1" applyFill="1" applyBorder="1" applyAlignment="1">
      <alignment horizontal="justify" vertical="top" wrapText="1"/>
    </xf>
    <xf numFmtId="0" fontId="9" fillId="5" borderId="22" xfId="0" applyFont="1" applyFill="1" applyBorder="1" applyAlignment="1">
      <alignment horizontal="justify" vertical="top" wrapText="1"/>
    </xf>
    <xf numFmtId="0" fontId="11" fillId="5" borderId="4" xfId="0" applyFont="1" applyFill="1" applyBorder="1" applyAlignment="1">
      <alignment horizontal="justify"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11" fillId="0" borderId="0" xfId="0" applyFont="1" applyAlignment="1">
      <alignment horizontal="justify" vertical="center" wrapText="1"/>
    </xf>
    <xf numFmtId="1" fontId="9" fillId="5" borderId="0" xfId="0" applyNumberFormat="1" applyFont="1" applyFill="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right" vertical="center" wrapText="1"/>
    </xf>
    <xf numFmtId="0" fontId="10" fillId="0" borderId="0" xfId="0" applyFont="1" applyAlignment="1">
      <alignment horizontal="justify" vertical="center" wrapText="1"/>
    </xf>
    <xf numFmtId="9" fontId="10" fillId="0" borderId="0" xfId="0" applyNumberFormat="1" applyFont="1" applyAlignment="1">
      <alignment horizontal="justify" vertical="center" wrapText="1"/>
    </xf>
    <xf numFmtId="10" fontId="10" fillId="0" borderId="0" xfId="0" applyNumberFormat="1" applyFont="1" applyAlignment="1">
      <alignment horizontal="center" vertical="center" wrapText="1"/>
    </xf>
    <xf numFmtId="0" fontId="0" fillId="0" borderId="0" xfId="0" applyAlignment="1">
      <alignment horizontal="center"/>
    </xf>
    <xf numFmtId="14" fontId="11" fillId="5" borderId="4" xfId="0" applyNumberFormat="1" applyFont="1" applyFill="1" applyBorder="1" applyAlignment="1">
      <alignment horizontal="center" vertical="center" wrapText="1"/>
    </xf>
    <xf numFmtId="10"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0" fontId="0" fillId="5" borderId="4" xfId="0" applyFill="1" applyBorder="1" applyAlignment="1">
      <alignment horizontal="left" vertical="top" wrapText="1"/>
    </xf>
    <xf numFmtId="0" fontId="11" fillId="5" borderId="4" xfId="0" applyFont="1" applyFill="1" applyBorder="1" applyAlignment="1">
      <alignment horizontal="center" vertical="center" wrapText="1"/>
    </xf>
    <xf numFmtId="0" fontId="16" fillId="5" borderId="4" xfId="0" applyFont="1" applyFill="1" applyBorder="1" applyAlignment="1">
      <alignment horizontal="justify" vertical="top" wrapText="1"/>
    </xf>
    <xf numFmtId="0" fontId="9" fillId="6" borderId="22" xfId="0" applyFont="1" applyFill="1" applyBorder="1" applyAlignment="1">
      <alignment horizontal="justify" vertical="top" wrapText="1"/>
    </xf>
    <xf numFmtId="14" fontId="9" fillId="6" borderId="22" xfId="0" applyNumberFormat="1" applyFont="1" applyFill="1" applyBorder="1" applyAlignment="1">
      <alignment horizontal="center" vertical="center" wrapText="1"/>
    </xf>
    <xf numFmtId="1" fontId="9" fillId="6" borderId="22" xfId="0" applyNumberFormat="1" applyFont="1" applyFill="1" applyBorder="1" applyAlignment="1">
      <alignment horizontal="center" vertical="center" wrapText="1"/>
    </xf>
    <xf numFmtId="10" fontId="9" fillId="6" borderId="22" xfId="0" applyNumberFormat="1" applyFont="1" applyFill="1" applyBorder="1" applyAlignment="1">
      <alignment horizontal="center" vertical="center" wrapText="1"/>
    </xf>
    <xf numFmtId="0" fontId="9" fillId="6" borderId="22" xfId="0" applyFont="1" applyFill="1" applyBorder="1" applyAlignment="1" applyProtection="1">
      <alignment horizontal="center" vertical="center" wrapText="1"/>
      <protection locked="0"/>
    </xf>
    <xf numFmtId="0" fontId="12" fillId="6" borderId="4" xfId="0"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9" fillId="5" borderId="30" xfId="0" applyFont="1" applyFill="1" applyBorder="1" applyAlignment="1">
      <alignment horizontal="justify" vertical="top" wrapText="1"/>
    </xf>
    <xf numFmtId="0" fontId="9" fillId="5" borderId="1" xfId="0" applyFont="1" applyFill="1" applyBorder="1" applyAlignment="1">
      <alignment horizontal="justify" vertical="top" wrapText="1"/>
    </xf>
    <xf numFmtId="0" fontId="5" fillId="2" borderId="17" xfId="0" applyFont="1" applyFill="1" applyBorder="1" applyAlignment="1">
      <alignment horizontal="center" vertical="center" wrapText="1"/>
    </xf>
    <xf numFmtId="0" fontId="9" fillId="2" borderId="4" xfId="0"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0" fontId="11" fillId="5" borderId="4"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0" fontId="3" fillId="0" borderId="6" xfId="0" applyFont="1" applyBorder="1" applyAlignment="1">
      <alignment vertical="center"/>
    </xf>
    <xf numFmtId="0" fontId="11" fillId="0" borderId="0" xfId="0" applyFont="1" applyAlignment="1">
      <alignment vertical="center" wrapText="1"/>
    </xf>
    <xf numFmtId="0" fontId="0" fillId="0" borderId="0" xfId="0" applyAlignment="1">
      <alignment vertical="center"/>
    </xf>
    <xf numFmtId="0" fontId="0" fillId="0" borderId="0" xfId="0" applyAlignment="1">
      <alignment horizontal="left" vertical="center"/>
    </xf>
    <xf numFmtId="0" fontId="11" fillId="0" borderId="4" xfId="0" applyFont="1" applyBorder="1" applyAlignment="1">
      <alignment horizontal="justify" vertical="center" wrapText="1"/>
    </xf>
    <xf numFmtId="0" fontId="11" fillId="5" borderId="22" xfId="0" applyFont="1" applyFill="1" applyBorder="1" applyAlignment="1">
      <alignment horizontal="justify" vertical="center" wrapText="1"/>
    </xf>
    <xf numFmtId="10" fontId="11" fillId="0" borderId="4" xfId="0" applyNumberFormat="1" applyFont="1" applyBorder="1" applyAlignment="1">
      <alignment horizontal="center" vertical="center" wrapText="1"/>
    </xf>
    <xf numFmtId="9" fontId="11" fillId="0" borderId="4" xfId="0" applyNumberFormat="1" applyFont="1" applyBorder="1" applyAlignment="1">
      <alignment horizontal="center" vertical="center" wrapText="1"/>
    </xf>
    <xf numFmtId="0" fontId="5" fillId="3" borderId="20"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10" fontId="11" fillId="5" borderId="4" xfId="0" applyNumberFormat="1" applyFont="1" applyFill="1" applyBorder="1" applyAlignment="1">
      <alignment horizontal="center" vertical="center" wrapText="1"/>
    </xf>
    <xf numFmtId="10" fontId="9" fillId="5" borderId="17" xfId="0" applyNumberFormat="1" applyFont="1" applyFill="1" applyBorder="1" applyAlignment="1">
      <alignment horizontal="center" vertical="center" wrapText="1"/>
    </xf>
    <xf numFmtId="10" fontId="9" fillId="5" borderId="27" xfId="0" applyNumberFormat="1" applyFont="1" applyFill="1" applyBorder="1" applyAlignment="1">
      <alignment horizontal="center" vertical="center" wrapText="1"/>
    </xf>
    <xf numFmtId="10" fontId="9" fillId="5" borderId="22" xfId="0" applyNumberFormat="1" applyFont="1" applyFill="1" applyBorder="1" applyAlignment="1">
      <alignment horizontal="center" vertical="center" wrapText="1"/>
    </xf>
    <xf numFmtId="0" fontId="10" fillId="0" borderId="0" xfId="0" applyFont="1" applyAlignment="1">
      <alignment horizontal="right" vertical="center" wrapText="1"/>
    </xf>
    <xf numFmtId="0" fontId="9" fillId="0" borderId="25" xfId="0" applyFont="1" applyBorder="1" applyAlignment="1">
      <alignment horizontal="center" vertical="center" wrapText="1"/>
    </xf>
    <xf numFmtId="0" fontId="11" fillId="0" borderId="16" xfId="0" applyFont="1" applyBorder="1" applyAlignment="1">
      <alignment horizontal="center" vertical="center" wrapText="1"/>
    </xf>
    <xf numFmtId="0" fontId="9" fillId="0" borderId="22" xfId="0" applyFont="1" applyBorder="1" applyAlignment="1">
      <alignment horizontal="justify" vertical="top" wrapText="1"/>
    </xf>
    <xf numFmtId="0" fontId="9" fillId="0" borderId="4" xfId="0" applyFont="1" applyBorder="1" applyAlignment="1">
      <alignment horizontal="justify" vertical="top" wrapText="1"/>
    </xf>
    <xf numFmtId="0" fontId="5" fillId="2" borderId="22"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9" fillId="0" borderId="22" xfId="0" applyFont="1" applyBorder="1" applyAlignment="1">
      <alignment vertical="center" wrapText="1"/>
    </xf>
    <xf numFmtId="0" fontId="11" fillId="0" borderId="4"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4" xfId="0" applyFont="1" applyBorder="1" applyAlignment="1">
      <alignment vertical="center" wrapText="1"/>
    </xf>
    <xf numFmtId="0" fontId="5" fillId="3" borderId="20" xfId="0" applyFont="1" applyFill="1" applyBorder="1" applyAlignment="1" applyProtection="1">
      <alignment vertical="center" wrapText="1"/>
      <protection locked="0"/>
    </xf>
    <xf numFmtId="0" fontId="5" fillId="3" borderId="31" xfId="0" applyFont="1" applyFill="1" applyBorder="1" applyAlignment="1" applyProtection="1">
      <alignment vertical="center" wrapText="1"/>
      <protection locked="0"/>
    </xf>
    <xf numFmtId="0" fontId="9" fillId="0" borderId="4" xfId="0" applyFont="1" applyBorder="1" applyAlignment="1">
      <alignment horizontal="left" vertical="top" wrapText="1"/>
    </xf>
    <xf numFmtId="0" fontId="10" fillId="0" borderId="4" xfId="0" applyFont="1" applyBorder="1" applyAlignment="1">
      <alignment horizontal="left" vertical="top" wrapText="1"/>
    </xf>
    <xf numFmtId="0" fontId="5" fillId="2" borderId="4" xfId="0" applyFont="1" applyFill="1" applyBorder="1" applyAlignment="1" applyProtection="1">
      <alignment vertical="center" wrapText="1"/>
      <protection locked="0"/>
    </xf>
    <xf numFmtId="0" fontId="5" fillId="2" borderId="17" xfId="0" applyFont="1" applyFill="1" applyBorder="1" applyAlignment="1" applyProtection="1">
      <alignment vertical="center" wrapText="1"/>
      <protection locked="0"/>
    </xf>
    <xf numFmtId="0" fontId="5" fillId="2" borderId="4"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left"/>
    </xf>
    <xf numFmtId="0" fontId="2" fillId="0" borderId="1" xfId="0" applyFont="1" applyBorder="1" applyAlignment="1">
      <alignment horizontal="left" vertical="center"/>
    </xf>
    <xf numFmtId="0" fontId="2" fillId="0" borderId="2" xfId="0" applyFont="1" applyBorder="1" applyAlignment="1">
      <alignment horizontal="left"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7" borderId="10" xfId="0" applyFont="1" applyFill="1" applyBorder="1" applyAlignment="1">
      <alignment vertical="center" wrapText="1"/>
    </xf>
    <xf numFmtId="0" fontId="7" fillId="7" borderId="11" xfId="0" applyFont="1" applyFill="1" applyBorder="1" applyAlignment="1">
      <alignment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vertical="center" wrapText="1"/>
    </xf>
    <xf numFmtId="0" fontId="1" fillId="4" borderId="21" xfId="0" applyFont="1" applyFill="1" applyBorder="1" applyAlignment="1">
      <alignment horizontal="center" vertical="center"/>
    </xf>
    <xf numFmtId="0" fontId="1" fillId="4" borderId="32" xfId="0" applyFont="1" applyFill="1" applyBorder="1" applyAlignment="1">
      <alignment horizontal="center" vertical="center"/>
    </xf>
    <xf numFmtId="0" fontId="8" fillId="4" borderId="29"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6" fillId="0" borderId="4"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2" borderId="16"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18" xfId="0" applyFont="1" applyFill="1" applyBorder="1" applyAlignment="1">
      <alignment vertical="center" wrapText="1"/>
    </xf>
    <xf numFmtId="0" fontId="5" fillId="2" borderId="21" xfId="0" applyFont="1" applyFill="1" applyBorder="1" applyAlignment="1">
      <alignment vertical="center" wrapText="1"/>
    </xf>
    <xf numFmtId="0" fontId="11" fillId="0" borderId="4" xfId="0" applyFont="1" applyFill="1" applyBorder="1" applyAlignment="1">
      <alignment vertical="center" wrapText="1"/>
    </xf>
    <xf numFmtId="0" fontId="11" fillId="0" borderId="4" xfId="0" applyFont="1" applyFill="1" applyBorder="1" applyAlignment="1">
      <alignment horizontal="left" vertical="center" wrapText="1"/>
    </xf>
    <xf numFmtId="0" fontId="9" fillId="0" borderId="4" xfId="0" applyFont="1" applyFill="1" applyBorder="1" applyAlignment="1">
      <alignment vertical="center" wrapText="1"/>
    </xf>
    <xf numFmtId="0" fontId="11" fillId="0" borderId="30" xfId="0" applyFont="1" applyFill="1" applyBorder="1" applyAlignment="1">
      <alignment horizontal="justify" vertical="center" wrapText="1"/>
    </xf>
    <xf numFmtId="0" fontId="11" fillId="0" borderId="4" xfId="0" applyFont="1" applyFill="1" applyBorder="1" applyAlignment="1">
      <alignment horizontal="justify" vertical="center" wrapText="1"/>
    </xf>
    <xf numFmtId="0" fontId="11" fillId="0" borderId="23" xfId="0" applyFont="1" applyFill="1" applyBorder="1" applyAlignment="1">
      <alignment vertical="center" wrapText="1"/>
    </xf>
    <xf numFmtId="0" fontId="11" fillId="0" borderId="22" xfId="0" applyFont="1" applyFill="1" applyBorder="1" applyAlignment="1">
      <alignment vertical="center" wrapText="1"/>
    </xf>
    <xf numFmtId="0" fontId="11" fillId="0" borderId="24" xfId="0" applyFont="1" applyFill="1" applyBorder="1" applyAlignment="1">
      <alignment vertical="center" wrapText="1"/>
    </xf>
    <xf numFmtId="0" fontId="11" fillId="0" borderId="8" xfId="0" applyFont="1" applyFill="1" applyBorder="1" applyAlignment="1">
      <alignment vertical="center" wrapText="1"/>
    </xf>
    <xf numFmtId="0" fontId="11" fillId="0" borderId="8" xfId="0" applyFont="1" applyFill="1" applyBorder="1" applyAlignment="1">
      <alignment horizontal="left" vertical="center" wrapText="1"/>
    </xf>
    <xf numFmtId="0" fontId="11" fillId="0" borderId="18" xfId="0" applyFont="1" applyFill="1" applyBorder="1" applyAlignment="1">
      <alignment vertical="center" wrapText="1"/>
    </xf>
    <xf numFmtId="0" fontId="11" fillId="0" borderId="19" xfId="0" applyFont="1" applyFill="1" applyBorder="1" applyAlignment="1">
      <alignment vertical="center" wrapText="1"/>
    </xf>
    <xf numFmtId="0" fontId="11" fillId="0" borderId="28" xfId="0" applyFont="1" applyFill="1" applyBorder="1" applyAlignment="1">
      <alignment vertical="center" wrapText="1"/>
    </xf>
    <xf numFmtId="0" fontId="11" fillId="0" borderId="28" xfId="0" applyFont="1" applyFill="1" applyBorder="1" applyAlignment="1">
      <alignment horizontal="left" vertical="center" wrapText="1"/>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0" fillId="0" borderId="0" xfId="0" applyFill="1" applyAlignment="1">
      <alignmen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2"/>
  <sheetViews>
    <sheetView showGridLines="0" tabSelected="1" topLeftCell="C8" zoomScale="85" zoomScaleNormal="85" zoomScaleSheetLayoutView="85" zoomScalePageLayoutView="55" workbookViewId="0">
      <pane xSplit="2" ySplit="3" topLeftCell="E11" activePane="bottomRight" state="frozen"/>
      <selection activeCell="C8" sqref="C8"/>
      <selection pane="topRight" activeCell="E8" sqref="E8"/>
      <selection pane="bottomLeft" activeCell="C11" sqref="C11"/>
      <selection pane="bottomRight" activeCell="H12" sqref="H12"/>
    </sheetView>
  </sheetViews>
  <sheetFormatPr baseColWidth="10" defaultRowHeight="15" x14ac:dyDescent="0.25"/>
  <cols>
    <col min="2" max="2" width="25" customWidth="1"/>
    <col min="3" max="3" width="7.7109375" customWidth="1"/>
    <col min="4" max="4" width="10.42578125" customWidth="1"/>
    <col min="5" max="5" width="9.42578125" bestFit="1" customWidth="1"/>
    <col min="6" max="6" width="21.140625" customWidth="1"/>
    <col min="7" max="7" width="10.28515625" bestFit="1" customWidth="1"/>
    <col min="8" max="8" width="15.85546875" customWidth="1"/>
    <col min="9" max="9" width="11.42578125" style="31" customWidth="1"/>
    <col min="10" max="10" width="13.85546875" style="31" customWidth="1"/>
    <col min="11" max="11" width="21" customWidth="1"/>
    <col min="12" max="12" width="15.85546875" customWidth="1"/>
    <col min="13" max="13" width="28.85546875" hidden="1" customWidth="1"/>
    <col min="14" max="14" width="26.140625" hidden="1" customWidth="1"/>
    <col min="15" max="15" width="31.5703125" hidden="1" customWidth="1"/>
    <col min="16" max="16" width="32.140625" hidden="1" customWidth="1"/>
    <col min="17" max="17" width="32.5703125" hidden="1" customWidth="1"/>
    <col min="18" max="18" width="35.5703125" hidden="1" customWidth="1"/>
    <col min="19" max="19" width="35.5703125" customWidth="1"/>
    <col min="20" max="20" width="32.140625" style="58" customWidth="1"/>
    <col min="21" max="21" width="23.85546875" style="58" customWidth="1"/>
    <col min="22" max="22" width="37.140625" style="58" hidden="1" customWidth="1"/>
    <col min="23" max="23" width="22.28515625" style="58" hidden="1" customWidth="1"/>
    <col min="24" max="24" width="31.28515625" style="58" hidden="1" customWidth="1"/>
    <col min="25" max="31" width="27" style="58" hidden="1" customWidth="1"/>
    <col min="32" max="32" width="38.85546875" style="59" hidden="1" customWidth="1"/>
    <col min="33" max="33" width="27" style="59" hidden="1" customWidth="1"/>
    <col min="34" max="34" width="38.85546875" style="59" customWidth="1"/>
    <col min="35" max="35" width="27" style="59" customWidth="1"/>
    <col min="38" max="38" width="20.140625" customWidth="1"/>
  </cols>
  <sheetData>
    <row r="1" spans="1:38" hidden="1" x14ac:dyDescent="0.25"/>
    <row r="2" spans="1:38" hidden="1" x14ac:dyDescent="0.25"/>
    <row r="3" spans="1:38" hidden="1" x14ac:dyDescent="0.25">
      <c r="A3" s="93" t="s">
        <v>0</v>
      </c>
      <c r="B3" s="94"/>
      <c r="C3" s="95" t="s">
        <v>1</v>
      </c>
      <c r="D3" s="96"/>
      <c r="E3" s="96"/>
      <c r="F3" s="96"/>
      <c r="G3" s="96"/>
      <c r="H3" s="96"/>
      <c r="I3" s="97"/>
      <c r="J3" s="1" t="s">
        <v>2</v>
      </c>
      <c r="K3" s="98" t="s">
        <v>3</v>
      </c>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100"/>
    </row>
    <row r="4" spans="1:38" hidden="1" x14ac:dyDescent="0.25">
      <c r="A4" s="101" t="s">
        <v>4</v>
      </c>
      <c r="B4" s="101"/>
      <c r="C4" s="95" t="s">
        <v>155</v>
      </c>
      <c r="D4" s="96"/>
      <c r="E4" s="96"/>
      <c r="F4" s="96"/>
      <c r="G4" s="96"/>
      <c r="H4" s="96"/>
      <c r="I4" s="97"/>
      <c r="J4" s="102" t="s">
        <v>5</v>
      </c>
      <c r="K4" s="103"/>
      <c r="L4" s="104"/>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6"/>
    </row>
    <row r="5" spans="1:38" hidden="1" x14ac:dyDescent="0.25">
      <c r="A5" s="101" t="s">
        <v>6</v>
      </c>
      <c r="B5" s="101"/>
      <c r="C5" s="124" t="s">
        <v>7</v>
      </c>
      <c r="D5" s="125"/>
      <c r="E5" s="125"/>
      <c r="F5" s="125"/>
      <c r="G5" s="125"/>
      <c r="H5" s="125"/>
      <c r="I5" s="126"/>
      <c r="J5" s="127" t="s">
        <v>8</v>
      </c>
      <c r="K5" s="128"/>
      <c r="L5" s="104">
        <v>46006</v>
      </c>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6"/>
    </row>
    <row r="6" spans="1:38" hidden="1" x14ac:dyDescent="0.25">
      <c r="A6" s="101" t="s">
        <v>9</v>
      </c>
      <c r="B6" s="101"/>
      <c r="C6" s="2" t="s">
        <v>10</v>
      </c>
      <c r="D6" s="3"/>
      <c r="E6" s="3"/>
      <c r="F6" s="3"/>
      <c r="G6" s="3"/>
      <c r="H6" s="3"/>
      <c r="I6" s="4"/>
      <c r="J6" s="5"/>
      <c r="K6" s="6"/>
      <c r="L6" s="4"/>
      <c r="M6" s="4"/>
      <c r="N6" s="4"/>
      <c r="O6" s="4"/>
      <c r="P6" s="4"/>
      <c r="Q6" s="4"/>
      <c r="R6" s="4"/>
      <c r="S6" s="4"/>
      <c r="T6" s="56"/>
      <c r="U6" s="56"/>
      <c r="V6" s="56"/>
      <c r="W6" s="56"/>
      <c r="X6" s="56"/>
      <c r="Y6" s="56"/>
      <c r="Z6" s="56"/>
      <c r="AA6" s="56"/>
      <c r="AB6" s="56"/>
      <c r="AC6" s="56"/>
      <c r="AD6" s="56"/>
      <c r="AE6" s="56"/>
      <c r="AF6" s="3"/>
      <c r="AG6" s="3"/>
      <c r="AH6" s="3"/>
      <c r="AI6" s="3"/>
      <c r="AJ6" s="4"/>
      <c r="AK6" s="4"/>
      <c r="AL6" s="7"/>
    </row>
    <row r="7" spans="1:38" ht="26.25" hidden="1" customHeight="1" thickBot="1" x14ac:dyDescent="0.3">
      <c r="A7" s="129" t="s">
        <v>11</v>
      </c>
      <c r="B7" s="129"/>
      <c r="C7" s="130"/>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2"/>
    </row>
    <row r="8" spans="1:38" ht="42" customHeight="1" x14ac:dyDescent="0.25">
      <c r="A8" s="107" t="s">
        <v>12</v>
      </c>
      <c r="B8" s="108"/>
      <c r="C8" s="109"/>
      <c r="D8" s="109"/>
      <c r="E8" s="109"/>
      <c r="F8" s="109"/>
      <c r="G8" s="109"/>
      <c r="H8" s="109"/>
      <c r="I8" s="109"/>
      <c r="J8" s="109"/>
      <c r="K8" s="109"/>
      <c r="L8" s="109"/>
      <c r="M8" s="109"/>
      <c r="N8" s="109"/>
      <c r="O8" s="109"/>
      <c r="P8" s="109"/>
      <c r="Q8" s="109"/>
      <c r="R8" s="109"/>
      <c r="S8" s="109"/>
      <c r="T8" s="109"/>
      <c r="U8" s="109"/>
      <c r="V8" s="110" t="s">
        <v>173</v>
      </c>
      <c r="W8" s="111"/>
      <c r="X8" s="117" t="s">
        <v>174</v>
      </c>
      <c r="Y8" s="111"/>
      <c r="Z8" s="117" t="s">
        <v>207</v>
      </c>
      <c r="AA8" s="111"/>
      <c r="AB8" s="117" t="s">
        <v>215</v>
      </c>
      <c r="AC8" s="111"/>
      <c r="AD8" s="117" t="s">
        <v>220</v>
      </c>
      <c r="AE8" s="111"/>
      <c r="AF8" s="115" t="s">
        <v>221</v>
      </c>
      <c r="AG8" s="116"/>
      <c r="AH8" s="115" t="s">
        <v>229</v>
      </c>
      <c r="AI8" s="116"/>
      <c r="AJ8" s="112" t="s">
        <v>13</v>
      </c>
      <c r="AK8" s="113"/>
      <c r="AL8" s="114"/>
    </row>
    <row r="9" spans="1:38" ht="28.5" customHeight="1" x14ac:dyDescent="0.25">
      <c r="A9" s="133" t="s">
        <v>14</v>
      </c>
      <c r="B9" s="90" t="s">
        <v>15</v>
      </c>
      <c r="C9" s="90" t="s">
        <v>16</v>
      </c>
      <c r="D9" s="90" t="s">
        <v>17</v>
      </c>
      <c r="E9" s="90" t="s">
        <v>18</v>
      </c>
      <c r="F9" s="90" t="s">
        <v>19</v>
      </c>
      <c r="G9" s="90" t="s">
        <v>20</v>
      </c>
      <c r="H9" s="90"/>
      <c r="I9" s="90" t="s">
        <v>21</v>
      </c>
      <c r="J9" s="90" t="s">
        <v>22</v>
      </c>
      <c r="K9" s="91" t="s">
        <v>23</v>
      </c>
      <c r="L9" s="66" t="s">
        <v>24</v>
      </c>
      <c r="M9" s="90" t="s">
        <v>25</v>
      </c>
      <c r="N9" s="66" t="s">
        <v>145</v>
      </c>
      <c r="O9" s="66" t="s">
        <v>146</v>
      </c>
      <c r="P9" s="66" t="s">
        <v>157</v>
      </c>
      <c r="Q9" s="66" t="s">
        <v>165</v>
      </c>
      <c r="R9" s="66" t="s">
        <v>166</v>
      </c>
      <c r="S9" s="66" t="s">
        <v>230</v>
      </c>
      <c r="T9" s="135" t="s">
        <v>27</v>
      </c>
      <c r="U9" s="88" t="s">
        <v>26</v>
      </c>
      <c r="V9" s="84" t="s">
        <v>28</v>
      </c>
      <c r="W9" s="84" t="s">
        <v>29</v>
      </c>
      <c r="X9" s="84" t="s">
        <v>28</v>
      </c>
      <c r="Y9" s="84" t="s">
        <v>29</v>
      </c>
      <c r="Z9" s="84" t="s">
        <v>28</v>
      </c>
      <c r="AA9" s="84" t="s">
        <v>29</v>
      </c>
      <c r="AB9" s="84" t="s">
        <v>28</v>
      </c>
      <c r="AC9" s="84" t="s">
        <v>29</v>
      </c>
      <c r="AD9" s="84" t="s">
        <v>28</v>
      </c>
      <c r="AE9" s="84" t="s">
        <v>29</v>
      </c>
      <c r="AF9" s="64" t="s">
        <v>28</v>
      </c>
      <c r="AG9" s="64" t="s">
        <v>29</v>
      </c>
      <c r="AH9" s="64" t="s">
        <v>28</v>
      </c>
      <c r="AI9" s="64" t="s">
        <v>29</v>
      </c>
      <c r="AJ9" s="120" t="s">
        <v>30</v>
      </c>
      <c r="AK9" s="122" t="s">
        <v>31</v>
      </c>
      <c r="AL9" s="118" t="s">
        <v>32</v>
      </c>
    </row>
    <row r="10" spans="1:38" x14ac:dyDescent="0.25">
      <c r="A10" s="134"/>
      <c r="B10" s="66"/>
      <c r="C10" s="66"/>
      <c r="D10" s="66"/>
      <c r="E10" s="66"/>
      <c r="F10" s="66"/>
      <c r="G10" s="51" t="s">
        <v>33</v>
      </c>
      <c r="H10" s="51" t="s">
        <v>34</v>
      </c>
      <c r="I10" s="66"/>
      <c r="J10" s="66"/>
      <c r="K10" s="92"/>
      <c r="L10" s="67"/>
      <c r="M10" s="66"/>
      <c r="N10" s="67"/>
      <c r="O10" s="67"/>
      <c r="P10" s="67"/>
      <c r="Q10" s="67"/>
      <c r="R10" s="67"/>
      <c r="S10" s="67"/>
      <c r="T10" s="136"/>
      <c r="U10" s="89"/>
      <c r="V10" s="85"/>
      <c r="W10" s="85"/>
      <c r="X10" s="85"/>
      <c r="Y10" s="85"/>
      <c r="Z10" s="85"/>
      <c r="AA10" s="85"/>
      <c r="AB10" s="85"/>
      <c r="AC10" s="85"/>
      <c r="AD10" s="85"/>
      <c r="AE10" s="85"/>
      <c r="AF10" s="65"/>
      <c r="AG10" s="65"/>
      <c r="AH10" s="65"/>
      <c r="AI10" s="65"/>
      <c r="AJ10" s="121"/>
      <c r="AK10" s="123"/>
      <c r="AL10" s="119"/>
    </row>
    <row r="11" spans="1:38" ht="101.25" customHeight="1" x14ac:dyDescent="0.25">
      <c r="A11" s="81">
        <v>1</v>
      </c>
      <c r="B11" s="87" t="s">
        <v>35</v>
      </c>
      <c r="C11" s="78" t="s">
        <v>36</v>
      </c>
      <c r="D11" s="83" t="s">
        <v>37</v>
      </c>
      <c r="E11" s="52" t="s">
        <v>38</v>
      </c>
      <c r="F11" s="17" t="s">
        <v>39</v>
      </c>
      <c r="G11" s="32">
        <v>44683</v>
      </c>
      <c r="H11" s="32">
        <v>44742</v>
      </c>
      <c r="I11" s="53">
        <f>(H11-G11)/7</f>
        <v>8.4285714285714288</v>
      </c>
      <c r="J11" s="33">
        <v>1</v>
      </c>
      <c r="K11" s="54" t="s">
        <v>40</v>
      </c>
      <c r="L11" s="68">
        <f>AVERAGE(J11:J13)</f>
        <v>1</v>
      </c>
      <c r="M11" s="19" t="s">
        <v>41</v>
      </c>
      <c r="N11" s="19" t="s">
        <v>42</v>
      </c>
      <c r="O11" s="19" t="s">
        <v>42</v>
      </c>
      <c r="P11" s="19" t="s">
        <v>42</v>
      </c>
      <c r="Q11" s="19" t="s">
        <v>42</v>
      </c>
      <c r="R11" s="19" t="s">
        <v>42</v>
      </c>
      <c r="S11" s="19" t="s">
        <v>42</v>
      </c>
      <c r="T11" s="137" t="s">
        <v>231</v>
      </c>
      <c r="U11" s="137" t="s">
        <v>43</v>
      </c>
      <c r="V11" s="137" t="s">
        <v>175</v>
      </c>
      <c r="W11" s="137" t="s">
        <v>176</v>
      </c>
      <c r="X11" s="137" t="s">
        <v>175</v>
      </c>
      <c r="Y11" s="137" t="s">
        <v>176</v>
      </c>
      <c r="Z11" s="137" t="s">
        <v>175</v>
      </c>
      <c r="AA11" s="137" t="s">
        <v>176</v>
      </c>
      <c r="AB11" s="137" t="s">
        <v>208</v>
      </c>
      <c r="AC11" s="137" t="s">
        <v>208</v>
      </c>
      <c r="AD11" s="137" t="s">
        <v>208</v>
      </c>
      <c r="AE11" s="137" t="s">
        <v>208</v>
      </c>
      <c r="AF11" s="138" t="s">
        <v>208</v>
      </c>
      <c r="AG11" s="138" t="s">
        <v>208</v>
      </c>
      <c r="AH11" s="138" t="s">
        <v>208</v>
      </c>
      <c r="AI11" s="138" t="s">
        <v>208</v>
      </c>
      <c r="AJ11" s="16"/>
      <c r="AK11" s="16"/>
      <c r="AL11" s="16"/>
    </row>
    <row r="12" spans="1:38" ht="129.75" customHeight="1" x14ac:dyDescent="0.25">
      <c r="A12" s="81"/>
      <c r="B12" s="86"/>
      <c r="C12" s="78"/>
      <c r="D12" s="83"/>
      <c r="E12" s="12" t="s">
        <v>44</v>
      </c>
      <c r="F12" s="19" t="s">
        <v>45</v>
      </c>
      <c r="G12" s="32">
        <v>44683</v>
      </c>
      <c r="H12" s="32">
        <v>44925</v>
      </c>
      <c r="I12" s="53">
        <f t="shared" ref="I12:I29" si="0">(H12-G12)/7</f>
        <v>34.571428571428569</v>
      </c>
      <c r="J12" s="33">
        <v>1</v>
      </c>
      <c r="K12" s="34" t="s">
        <v>46</v>
      </c>
      <c r="L12" s="68"/>
      <c r="M12" s="19" t="s">
        <v>47</v>
      </c>
      <c r="N12" s="19" t="s">
        <v>42</v>
      </c>
      <c r="O12" s="19" t="s">
        <v>42</v>
      </c>
      <c r="P12" s="19" t="s">
        <v>42</v>
      </c>
      <c r="Q12" s="19" t="s">
        <v>42</v>
      </c>
      <c r="R12" s="19" t="s">
        <v>42</v>
      </c>
      <c r="S12" s="19" t="s">
        <v>42</v>
      </c>
      <c r="T12" s="137" t="s">
        <v>231</v>
      </c>
      <c r="U12" s="137" t="s">
        <v>43</v>
      </c>
      <c r="V12" s="137" t="s">
        <v>177</v>
      </c>
      <c r="W12" s="137" t="s">
        <v>176</v>
      </c>
      <c r="X12" s="137" t="s">
        <v>178</v>
      </c>
      <c r="Y12" s="137" t="s">
        <v>176</v>
      </c>
      <c r="Z12" s="137" t="s">
        <v>196</v>
      </c>
      <c r="AA12" s="137" t="s">
        <v>176</v>
      </c>
      <c r="AB12" s="137" t="s">
        <v>208</v>
      </c>
      <c r="AC12" s="137" t="s">
        <v>208</v>
      </c>
      <c r="AD12" s="137" t="s">
        <v>208</v>
      </c>
      <c r="AE12" s="137" t="s">
        <v>208</v>
      </c>
      <c r="AF12" s="138" t="s">
        <v>208</v>
      </c>
      <c r="AG12" s="138" t="s">
        <v>208</v>
      </c>
      <c r="AH12" s="138" t="s">
        <v>208</v>
      </c>
      <c r="AI12" s="138" t="s">
        <v>208</v>
      </c>
      <c r="AJ12" s="16"/>
      <c r="AK12" s="16"/>
      <c r="AL12" s="16"/>
    </row>
    <row r="13" spans="1:38" ht="246.75" customHeight="1" x14ac:dyDescent="0.25">
      <c r="A13" s="81"/>
      <c r="B13" s="86"/>
      <c r="C13" s="78"/>
      <c r="D13" s="83"/>
      <c r="E13" s="12" t="s">
        <v>48</v>
      </c>
      <c r="F13" s="19" t="s">
        <v>49</v>
      </c>
      <c r="G13" s="32">
        <v>44683</v>
      </c>
      <c r="H13" s="35">
        <v>44985</v>
      </c>
      <c r="I13" s="53">
        <f t="shared" si="0"/>
        <v>43.142857142857146</v>
      </c>
      <c r="J13" s="62">
        <v>1</v>
      </c>
      <c r="K13" s="34" t="s">
        <v>50</v>
      </c>
      <c r="L13" s="68"/>
      <c r="M13" s="19" t="s">
        <v>51</v>
      </c>
      <c r="N13" s="19" t="s">
        <v>52</v>
      </c>
      <c r="O13" s="19" t="s">
        <v>42</v>
      </c>
      <c r="P13" s="19" t="s">
        <v>42</v>
      </c>
      <c r="Q13" s="19" t="s">
        <v>42</v>
      </c>
      <c r="R13" s="19" t="s">
        <v>42</v>
      </c>
      <c r="S13" s="19" t="s">
        <v>232</v>
      </c>
      <c r="T13" s="137" t="s">
        <v>233</v>
      </c>
      <c r="U13" s="137" t="s">
        <v>43</v>
      </c>
      <c r="V13" s="137" t="s">
        <v>179</v>
      </c>
      <c r="W13" s="137" t="s">
        <v>176</v>
      </c>
      <c r="X13" s="137" t="s">
        <v>180</v>
      </c>
      <c r="Y13" s="137" t="s">
        <v>181</v>
      </c>
      <c r="Z13" s="137" t="s">
        <v>197</v>
      </c>
      <c r="AA13" s="137" t="s">
        <v>181</v>
      </c>
      <c r="AB13" s="137" t="s">
        <v>208</v>
      </c>
      <c r="AC13" s="137" t="s">
        <v>208</v>
      </c>
      <c r="AD13" s="137" t="s">
        <v>208</v>
      </c>
      <c r="AE13" s="137" t="s">
        <v>208</v>
      </c>
      <c r="AF13" s="138" t="s">
        <v>208</v>
      </c>
      <c r="AG13" s="138" t="s">
        <v>208</v>
      </c>
      <c r="AH13" s="138" t="s">
        <v>257</v>
      </c>
      <c r="AI13" s="138" t="s">
        <v>249</v>
      </c>
      <c r="AJ13" s="16"/>
      <c r="AK13" s="16"/>
      <c r="AL13" s="16"/>
    </row>
    <row r="14" spans="1:38" ht="222" customHeight="1" x14ac:dyDescent="0.25">
      <c r="A14" s="81"/>
      <c r="B14" s="86"/>
      <c r="C14" s="78" t="s">
        <v>53</v>
      </c>
      <c r="D14" s="83" t="s">
        <v>54</v>
      </c>
      <c r="E14" s="52" t="s">
        <v>38</v>
      </c>
      <c r="F14" s="17" t="s">
        <v>55</v>
      </c>
      <c r="G14" s="32">
        <v>44774</v>
      </c>
      <c r="H14" s="32">
        <v>44792</v>
      </c>
      <c r="I14" s="53">
        <f t="shared" si="0"/>
        <v>2.5714285714285716</v>
      </c>
      <c r="J14" s="33">
        <v>1</v>
      </c>
      <c r="K14" s="54" t="s">
        <v>56</v>
      </c>
      <c r="L14" s="68">
        <f>AVERAGE(J14:J16)</f>
        <v>0.80166666666666675</v>
      </c>
      <c r="M14" s="19" t="s">
        <v>57</v>
      </c>
      <c r="N14" s="19" t="s">
        <v>42</v>
      </c>
      <c r="O14" s="19" t="s">
        <v>42</v>
      </c>
      <c r="P14" s="19" t="s">
        <v>42</v>
      </c>
      <c r="Q14" s="19" t="s">
        <v>42</v>
      </c>
      <c r="R14" s="19" t="s">
        <v>42</v>
      </c>
      <c r="S14" s="19" t="s">
        <v>42</v>
      </c>
      <c r="T14" s="137" t="s">
        <v>234</v>
      </c>
      <c r="U14" s="137" t="s">
        <v>58</v>
      </c>
      <c r="V14" s="137" t="s">
        <v>182</v>
      </c>
      <c r="W14" s="137" t="s">
        <v>176</v>
      </c>
      <c r="X14" s="137" t="s">
        <v>182</v>
      </c>
      <c r="Y14" s="137" t="s">
        <v>176</v>
      </c>
      <c r="Z14" s="137" t="s">
        <v>182</v>
      </c>
      <c r="AA14" s="137" t="s">
        <v>176</v>
      </c>
      <c r="AB14" s="137" t="s">
        <v>208</v>
      </c>
      <c r="AC14" s="137" t="s">
        <v>208</v>
      </c>
      <c r="AD14" s="137" t="s">
        <v>208</v>
      </c>
      <c r="AE14" s="137" t="s">
        <v>208</v>
      </c>
      <c r="AF14" s="138" t="s">
        <v>208</v>
      </c>
      <c r="AG14" s="138" t="s">
        <v>208</v>
      </c>
      <c r="AH14" s="138" t="s">
        <v>208</v>
      </c>
      <c r="AI14" s="138" t="s">
        <v>208</v>
      </c>
      <c r="AJ14" s="16"/>
      <c r="AK14" s="16"/>
      <c r="AL14" s="16"/>
    </row>
    <row r="15" spans="1:38" ht="216.75" customHeight="1" x14ac:dyDescent="0.25">
      <c r="A15" s="81"/>
      <c r="B15" s="86"/>
      <c r="C15" s="78"/>
      <c r="D15" s="83"/>
      <c r="E15" s="12" t="s">
        <v>44</v>
      </c>
      <c r="F15" s="19" t="s">
        <v>59</v>
      </c>
      <c r="G15" s="32">
        <v>44805</v>
      </c>
      <c r="H15" s="32">
        <v>45291</v>
      </c>
      <c r="I15" s="53">
        <f t="shared" si="0"/>
        <v>69.428571428571431</v>
      </c>
      <c r="J15" s="33">
        <v>0.40500000000000003</v>
      </c>
      <c r="K15" s="34" t="s">
        <v>60</v>
      </c>
      <c r="L15" s="68"/>
      <c r="M15" s="38" t="s">
        <v>61</v>
      </c>
      <c r="N15" s="19" t="s">
        <v>62</v>
      </c>
      <c r="O15" s="19" t="s">
        <v>154</v>
      </c>
      <c r="P15" s="19" t="s">
        <v>156</v>
      </c>
      <c r="Q15" s="19" t="s">
        <v>164</v>
      </c>
      <c r="R15" s="19" t="s">
        <v>168</v>
      </c>
      <c r="S15" s="19" t="s">
        <v>235</v>
      </c>
      <c r="T15" s="137" t="s">
        <v>236</v>
      </c>
      <c r="U15" s="137" t="s">
        <v>43</v>
      </c>
      <c r="V15" s="137"/>
      <c r="W15" s="137"/>
      <c r="X15" s="137" t="s">
        <v>183</v>
      </c>
      <c r="Y15" s="137" t="s">
        <v>181</v>
      </c>
      <c r="Z15" s="137" t="s">
        <v>198</v>
      </c>
      <c r="AA15" s="137" t="s">
        <v>199</v>
      </c>
      <c r="AB15" s="137" t="s">
        <v>209</v>
      </c>
      <c r="AC15" s="137" t="s">
        <v>210</v>
      </c>
      <c r="AD15" s="137" t="s">
        <v>216</v>
      </c>
      <c r="AE15" s="137" t="s">
        <v>217</v>
      </c>
      <c r="AF15" s="138" t="s">
        <v>223</v>
      </c>
      <c r="AG15" s="138" t="s">
        <v>223</v>
      </c>
      <c r="AH15" s="138" t="s">
        <v>250</v>
      </c>
      <c r="AI15" s="138" t="s">
        <v>249</v>
      </c>
      <c r="AJ15" s="16"/>
      <c r="AK15" s="16"/>
      <c r="AL15" s="16"/>
    </row>
    <row r="16" spans="1:38" ht="409.5" customHeight="1" x14ac:dyDescent="0.25">
      <c r="A16" s="81"/>
      <c r="B16" s="86"/>
      <c r="C16" s="78"/>
      <c r="D16" s="80"/>
      <c r="E16" s="12" t="s">
        <v>48</v>
      </c>
      <c r="F16" s="19" t="s">
        <v>63</v>
      </c>
      <c r="G16" s="32">
        <v>44866</v>
      </c>
      <c r="H16" s="32">
        <v>44925</v>
      </c>
      <c r="I16" s="53">
        <f>(H16-G16)/7</f>
        <v>8.4285714285714288</v>
      </c>
      <c r="J16" s="33">
        <v>1</v>
      </c>
      <c r="K16" s="34" t="s">
        <v>64</v>
      </c>
      <c r="L16" s="68"/>
      <c r="M16" s="38" t="s">
        <v>61</v>
      </c>
      <c r="N16" s="17" t="s">
        <v>151</v>
      </c>
      <c r="O16" s="19" t="s">
        <v>153</v>
      </c>
      <c r="P16" s="19" t="s">
        <v>156</v>
      </c>
      <c r="Q16" s="19" t="s">
        <v>158</v>
      </c>
      <c r="R16" s="19" t="s">
        <v>170</v>
      </c>
      <c r="S16" s="19" t="s">
        <v>235</v>
      </c>
      <c r="T16" s="137" t="s">
        <v>236</v>
      </c>
      <c r="U16" s="137" t="s">
        <v>65</v>
      </c>
      <c r="V16" s="137"/>
      <c r="W16" s="137"/>
      <c r="X16" s="139" t="s">
        <v>184</v>
      </c>
      <c r="Y16" s="137" t="s">
        <v>181</v>
      </c>
      <c r="Z16" s="137" t="s">
        <v>200</v>
      </c>
      <c r="AA16" s="137" t="s">
        <v>199</v>
      </c>
      <c r="AB16" s="137" t="s">
        <v>222</v>
      </c>
      <c r="AC16" s="137" t="s">
        <v>222</v>
      </c>
      <c r="AD16" s="137" t="s">
        <v>222</v>
      </c>
      <c r="AE16" s="137" t="s">
        <v>222</v>
      </c>
      <c r="AF16" s="138" t="s">
        <v>222</v>
      </c>
      <c r="AG16" s="138" t="s">
        <v>222</v>
      </c>
      <c r="AH16" s="138" t="s">
        <v>250</v>
      </c>
      <c r="AI16" s="138" t="s">
        <v>249</v>
      </c>
      <c r="AJ16" s="16"/>
      <c r="AK16" s="16"/>
      <c r="AL16" s="16"/>
    </row>
    <row r="17" spans="1:38" ht="225" customHeight="1" x14ac:dyDescent="0.25">
      <c r="A17" s="81">
        <v>2</v>
      </c>
      <c r="B17" s="86" t="s">
        <v>66</v>
      </c>
      <c r="C17" s="78" t="s">
        <v>67</v>
      </c>
      <c r="D17" s="83" t="s">
        <v>68</v>
      </c>
      <c r="E17" s="52" t="s">
        <v>69</v>
      </c>
      <c r="F17" s="19" t="s">
        <v>70</v>
      </c>
      <c r="G17" s="32">
        <v>44682</v>
      </c>
      <c r="H17" s="32">
        <v>44712</v>
      </c>
      <c r="I17" s="53">
        <f t="shared" si="0"/>
        <v>4.2857142857142856</v>
      </c>
      <c r="J17" s="33">
        <v>1</v>
      </c>
      <c r="K17" s="54" t="s">
        <v>71</v>
      </c>
      <c r="L17" s="68">
        <f>AVERAGE(J17:J18)</f>
        <v>1</v>
      </c>
      <c r="M17" s="39" t="s">
        <v>72</v>
      </c>
      <c r="N17" s="19" t="s">
        <v>42</v>
      </c>
      <c r="O17" s="19" t="s">
        <v>42</v>
      </c>
      <c r="P17" s="19" t="s">
        <v>42</v>
      </c>
      <c r="Q17" s="19" t="s">
        <v>42</v>
      </c>
      <c r="R17" s="19" t="s">
        <v>42</v>
      </c>
      <c r="S17" s="19" t="s">
        <v>232</v>
      </c>
      <c r="T17" s="137" t="s">
        <v>237</v>
      </c>
      <c r="U17" s="137" t="s">
        <v>43</v>
      </c>
      <c r="V17" s="137" t="s">
        <v>185</v>
      </c>
      <c r="W17" s="137" t="s">
        <v>176</v>
      </c>
      <c r="X17" s="137" t="s">
        <v>185</v>
      </c>
      <c r="Y17" s="137" t="s">
        <v>176</v>
      </c>
      <c r="Z17" s="137" t="s">
        <v>185</v>
      </c>
      <c r="AA17" s="137" t="s">
        <v>176</v>
      </c>
      <c r="AB17" s="137" t="s">
        <v>208</v>
      </c>
      <c r="AC17" s="137" t="s">
        <v>208</v>
      </c>
      <c r="AD17" s="137" t="s">
        <v>208</v>
      </c>
      <c r="AE17" s="137" t="s">
        <v>208</v>
      </c>
      <c r="AF17" s="138" t="s">
        <v>208</v>
      </c>
      <c r="AG17" s="138" t="s">
        <v>208</v>
      </c>
      <c r="AH17" s="138" t="s">
        <v>251</v>
      </c>
      <c r="AI17" s="138" t="s">
        <v>249</v>
      </c>
      <c r="AJ17" s="16"/>
      <c r="AK17" s="16"/>
      <c r="AL17" s="16"/>
    </row>
    <row r="18" spans="1:38" ht="229.5" customHeight="1" x14ac:dyDescent="0.25">
      <c r="A18" s="81"/>
      <c r="B18" s="86"/>
      <c r="C18" s="78"/>
      <c r="D18" s="80"/>
      <c r="E18" s="12" t="s">
        <v>73</v>
      </c>
      <c r="F18" s="19" t="s">
        <v>74</v>
      </c>
      <c r="G18" s="32">
        <v>44774</v>
      </c>
      <c r="H18" s="32">
        <v>44926</v>
      </c>
      <c r="I18" s="53">
        <f t="shared" si="0"/>
        <v>21.714285714285715</v>
      </c>
      <c r="J18" s="33">
        <v>1</v>
      </c>
      <c r="K18" s="34" t="s">
        <v>75</v>
      </c>
      <c r="L18" s="68"/>
      <c r="M18" s="19" t="s">
        <v>76</v>
      </c>
      <c r="N18" s="17" t="s">
        <v>77</v>
      </c>
      <c r="O18" s="17" t="s">
        <v>147</v>
      </c>
      <c r="P18" s="17" t="s">
        <v>147</v>
      </c>
      <c r="Q18" s="19" t="s">
        <v>42</v>
      </c>
      <c r="R18" s="19" t="s">
        <v>42</v>
      </c>
      <c r="S18" s="19" t="s">
        <v>232</v>
      </c>
      <c r="T18" s="137" t="s">
        <v>238</v>
      </c>
      <c r="U18" s="137" t="s">
        <v>78</v>
      </c>
      <c r="V18" s="137" t="s">
        <v>186</v>
      </c>
      <c r="W18" s="137" t="s">
        <v>176</v>
      </c>
      <c r="X18" s="137" t="s">
        <v>187</v>
      </c>
      <c r="Y18" s="137" t="s">
        <v>181</v>
      </c>
      <c r="Z18" s="139" t="s">
        <v>201</v>
      </c>
      <c r="AA18" s="139" t="s">
        <v>199</v>
      </c>
      <c r="AB18" s="137" t="s">
        <v>211</v>
      </c>
      <c r="AC18" s="137" t="s">
        <v>211</v>
      </c>
      <c r="AD18" s="137" t="s">
        <v>222</v>
      </c>
      <c r="AE18" s="137" t="s">
        <v>222</v>
      </c>
      <c r="AF18" s="138" t="s">
        <v>222</v>
      </c>
      <c r="AG18" s="138" t="s">
        <v>222</v>
      </c>
      <c r="AH18" s="138" t="s">
        <v>251</v>
      </c>
      <c r="AI18" s="138" t="s">
        <v>249</v>
      </c>
      <c r="AJ18" s="16"/>
      <c r="AK18" s="16"/>
      <c r="AL18" s="16"/>
    </row>
    <row r="19" spans="1:38" ht="369.75" customHeight="1" x14ac:dyDescent="0.25">
      <c r="A19" s="81"/>
      <c r="B19" s="86"/>
      <c r="C19" s="78" t="s">
        <v>79</v>
      </c>
      <c r="D19" s="83" t="s">
        <v>80</v>
      </c>
      <c r="E19" s="52" t="s">
        <v>69</v>
      </c>
      <c r="F19" s="19" t="s">
        <v>81</v>
      </c>
      <c r="G19" s="32">
        <v>44849</v>
      </c>
      <c r="H19" s="32">
        <v>44895</v>
      </c>
      <c r="I19" s="53">
        <f t="shared" si="0"/>
        <v>6.5714285714285712</v>
      </c>
      <c r="J19" s="33">
        <v>1</v>
      </c>
      <c r="K19" s="54" t="s">
        <v>82</v>
      </c>
      <c r="L19" s="68">
        <f>AVERAGE(J19:J20)</f>
        <v>1</v>
      </c>
      <c r="M19" s="38" t="s">
        <v>159</v>
      </c>
      <c r="N19" s="17" t="s">
        <v>83</v>
      </c>
      <c r="O19" s="19" t="s">
        <v>42</v>
      </c>
      <c r="P19" s="19" t="s">
        <v>42</v>
      </c>
      <c r="Q19" s="19" t="s">
        <v>42</v>
      </c>
      <c r="R19" s="19" t="s">
        <v>42</v>
      </c>
      <c r="S19" s="19" t="s">
        <v>232</v>
      </c>
      <c r="T19" s="137" t="s">
        <v>238</v>
      </c>
      <c r="U19" s="137" t="s">
        <v>84</v>
      </c>
      <c r="V19" s="137"/>
      <c r="W19" s="137"/>
      <c r="X19" s="137" t="s">
        <v>188</v>
      </c>
      <c r="Y19" s="137" t="s">
        <v>181</v>
      </c>
      <c r="Z19" s="137" t="s">
        <v>202</v>
      </c>
      <c r="AA19" s="137" t="s">
        <v>181</v>
      </c>
      <c r="AB19" s="137" t="s">
        <v>212</v>
      </c>
      <c r="AC19" s="137" t="s">
        <v>212</v>
      </c>
      <c r="AD19" s="137" t="s">
        <v>212</v>
      </c>
      <c r="AE19" s="137" t="s">
        <v>212</v>
      </c>
      <c r="AF19" s="138" t="s">
        <v>212</v>
      </c>
      <c r="AG19" s="138" t="s">
        <v>212</v>
      </c>
      <c r="AH19" s="138" t="s">
        <v>251</v>
      </c>
      <c r="AI19" s="138" t="s">
        <v>249</v>
      </c>
      <c r="AJ19" s="16"/>
      <c r="AK19" s="16"/>
      <c r="AL19" s="16"/>
    </row>
    <row r="20" spans="1:38" ht="187.5" customHeight="1" x14ac:dyDescent="0.25">
      <c r="A20" s="81"/>
      <c r="B20" s="86"/>
      <c r="C20" s="78"/>
      <c r="D20" s="83"/>
      <c r="E20" s="52"/>
      <c r="F20" s="19" t="s">
        <v>85</v>
      </c>
      <c r="G20" s="32">
        <v>44896</v>
      </c>
      <c r="H20" s="32">
        <v>44925</v>
      </c>
      <c r="I20" s="53">
        <f t="shared" si="0"/>
        <v>4.1428571428571432</v>
      </c>
      <c r="J20" s="33">
        <v>1</v>
      </c>
      <c r="K20" s="54" t="s">
        <v>86</v>
      </c>
      <c r="L20" s="68"/>
      <c r="M20" s="38" t="s">
        <v>159</v>
      </c>
      <c r="N20" s="37"/>
      <c r="O20" s="19" t="s">
        <v>148</v>
      </c>
      <c r="P20" s="19" t="s">
        <v>148</v>
      </c>
      <c r="Q20" s="19" t="s">
        <v>148</v>
      </c>
      <c r="R20" s="19" t="s">
        <v>42</v>
      </c>
      <c r="S20" s="19" t="s">
        <v>232</v>
      </c>
      <c r="T20" s="137" t="s">
        <v>238</v>
      </c>
      <c r="U20" s="137" t="s">
        <v>84</v>
      </c>
      <c r="V20" s="137"/>
      <c r="W20" s="137"/>
      <c r="X20" s="137"/>
      <c r="Y20" s="137"/>
      <c r="Z20" s="137" t="s">
        <v>203</v>
      </c>
      <c r="AA20" s="139" t="s">
        <v>199</v>
      </c>
      <c r="AB20" s="137" t="s">
        <v>212</v>
      </c>
      <c r="AC20" s="137" t="s">
        <v>212</v>
      </c>
      <c r="AD20" s="137" t="s">
        <v>212</v>
      </c>
      <c r="AE20" s="137" t="s">
        <v>212</v>
      </c>
      <c r="AF20" s="138" t="s">
        <v>212</v>
      </c>
      <c r="AG20" s="138" t="s">
        <v>212</v>
      </c>
      <c r="AH20" s="138" t="s">
        <v>251</v>
      </c>
      <c r="AI20" s="138" t="s">
        <v>249</v>
      </c>
      <c r="AJ20" s="16"/>
      <c r="AK20" s="16"/>
      <c r="AL20" s="16"/>
    </row>
    <row r="21" spans="1:38" ht="229.5" customHeight="1" x14ac:dyDescent="0.25">
      <c r="A21" s="81">
        <v>3</v>
      </c>
      <c r="B21" s="86" t="s">
        <v>87</v>
      </c>
      <c r="C21" s="78" t="s">
        <v>88</v>
      </c>
      <c r="D21" s="83" t="s">
        <v>89</v>
      </c>
      <c r="E21" s="52" t="s">
        <v>69</v>
      </c>
      <c r="F21" s="17" t="s">
        <v>90</v>
      </c>
      <c r="G21" s="32">
        <v>44652</v>
      </c>
      <c r="H21" s="32">
        <v>44834</v>
      </c>
      <c r="I21" s="53">
        <f t="shared" si="0"/>
        <v>26</v>
      </c>
      <c r="J21" s="33">
        <v>1</v>
      </c>
      <c r="K21" s="54" t="s">
        <v>91</v>
      </c>
      <c r="L21" s="68">
        <f>AVERAGE(J21:J23)</f>
        <v>0.51666666666666672</v>
      </c>
      <c r="M21" s="17" t="s">
        <v>92</v>
      </c>
      <c r="N21" s="19" t="s">
        <v>42</v>
      </c>
      <c r="O21" s="19" t="s">
        <v>42</v>
      </c>
      <c r="P21" s="19" t="s">
        <v>42</v>
      </c>
      <c r="Q21" s="19" t="s">
        <v>42</v>
      </c>
      <c r="R21" s="19" t="s">
        <v>42</v>
      </c>
      <c r="S21" s="19" t="s">
        <v>42</v>
      </c>
      <c r="T21" s="137" t="s">
        <v>239</v>
      </c>
      <c r="U21" s="137" t="s">
        <v>93</v>
      </c>
      <c r="V21" s="137" t="s">
        <v>189</v>
      </c>
      <c r="W21" s="137" t="s">
        <v>176</v>
      </c>
      <c r="X21" s="137" t="s">
        <v>189</v>
      </c>
      <c r="Y21" s="137" t="s">
        <v>176</v>
      </c>
      <c r="Z21" s="137" t="s">
        <v>189</v>
      </c>
      <c r="AA21" s="137" t="s">
        <v>176</v>
      </c>
      <c r="AB21" s="137" t="s">
        <v>208</v>
      </c>
      <c r="AC21" s="137" t="s">
        <v>208</v>
      </c>
      <c r="AD21" s="137" t="s">
        <v>208</v>
      </c>
      <c r="AE21" s="137" t="s">
        <v>208</v>
      </c>
      <c r="AF21" s="138" t="s">
        <v>208</v>
      </c>
      <c r="AG21" s="138" t="s">
        <v>208</v>
      </c>
      <c r="AH21" s="138" t="s">
        <v>208</v>
      </c>
      <c r="AI21" s="138" t="s">
        <v>208</v>
      </c>
      <c r="AJ21" s="16"/>
      <c r="AK21" s="16"/>
      <c r="AL21" s="16"/>
    </row>
    <row r="22" spans="1:38" ht="258.75" customHeight="1" x14ac:dyDescent="0.25">
      <c r="A22" s="82"/>
      <c r="B22" s="86"/>
      <c r="C22" s="78"/>
      <c r="D22" s="83"/>
      <c r="E22" s="12" t="s">
        <v>94</v>
      </c>
      <c r="F22" s="19" t="s">
        <v>95</v>
      </c>
      <c r="G22" s="32">
        <v>45078</v>
      </c>
      <c r="H22" s="32">
        <v>45838</v>
      </c>
      <c r="I22" s="53">
        <f t="shared" si="0"/>
        <v>108.57142857142857</v>
      </c>
      <c r="J22" s="33">
        <v>0.45</v>
      </c>
      <c r="K22" s="34" t="s">
        <v>96</v>
      </c>
      <c r="L22" s="68"/>
      <c r="M22" s="38" t="s">
        <v>159</v>
      </c>
      <c r="N22" s="38" t="s">
        <v>159</v>
      </c>
      <c r="O22" s="38" t="s">
        <v>159</v>
      </c>
      <c r="P22" s="38" t="s">
        <v>159</v>
      </c>
      <c r="Q22" s="19" t="s">
        <v>160</v>
      </c>
      <c r="R22" s="19" t="s">
        <v>171</v>
      </c>
      <c r="S22" s="19" t="s">
        <v>240</v>
      </c>
      <c r="T22" s="137" t="s">
        <v>241</v>
      </c>
      <c r="U22" s="137" t="s">
        <v>43</v>
      </c>
      <c r="V22" s="137"/>
      <c r="W22" s="137"/>
      <c r="X22" s="137"/>
      <c r="Y22" s="137"/>
      <c r="Z22" s="137"/>
      <c r="AA22" s="137"/>
      <c r="AB22" s="137" t="s">
        <v>213</v>
      </c>
      <c r="AC22" s="137" t="s">
        <v>213</v>
      </c>
      <c r="AD22" s="137" t="s">
        <v>218</v>
      </c>
      <c r="AE22" s="137" t="s">
        <v>217</v>
      </c>
      <c r="AF22" s="138" t="s">
        <v>227</v>
      </c>
      <c r="AG22" s="138" t="s">
        <v>226</v>
      </c>
      <c r="AH22" s="138" t="s">
        <v>256</v>
      </c>
      <c r="AI22" s="138" t="s">
        <v>249</v>
      </c>
      <c r="AJ22" s="16"/>
      <c r="AK22" s="16"/>
      <c r="AL22" s="16"/>
    </row>
    <row r="23" spans="1:38" ht="153" x14ac:dyDescent="0.25">
      <c r="A23" s="82"/>
      <c r="B23" s="86"/>
      <c r="C23" s="78"/>
      <c r="D23" s="83"/>
      <c r="E23" s="12" t="s">
        <v>73</v>
      </c>
      <c r="F23" s="17" t="s">
        <v>97</v>
      </c>
      <c r="G23" s="32">
        <v>45170</v>
      </c>
      <c r="H23" s="32">
        <v>46006</v>
      </c>
      <c r="I23" s="53">
        <f t="shared" si="0"/>
        <v>119.42857142857143</v>
      </c>
      <c r="J23" s="33">
        <v>0.1</v>
      </c>
      <c r="K23" s="34" t="s">
        <v>98</v>
      </c>
      <c r="L23" s="68"/>
      <c r="M23" s="38" t="s">
        <v>159</v>
      </c>
      <c r="N23" s="38" t="s">
        <v>159</v>
      </c>
      <c r="O23" s="38" t="s">
        <v>159</v>
      </c>
      <c r="P23" s="38" t="s">
        <v>159</v>
      </c>
      <c r="Q23" s="38" t="s">
        <v>159</v>
      </c>
      <c r="R23" s="36" t="s">
        <v>167</v>
      </c>
      <c r="S23" s="60" t="s">
        <v>242</v>
      </c>
      <c r="T23" s="137" t="s">
        <v>243</v>
      </c>
      <c r="U23" s="137" t="s">
        <v>43</v>
      </c>
      <c r="V23" s="137"/>
      <c r="W23" s="137"/>
      <c r="X23" s="137"/>
      <c r="Y23" s="137"/>
      <c r="Z23" s="137"/>
      <c r="AA23" s="137"/>
      <c r="AB23" s="137" t="s">
        <v>214</v>
      </c>
      <c r="AC23" s="137" t="s">
        <v>214</v>
      </c>
      <c r="AD23" s="137" t="s">
        <v>159</v>
      </c>
      <c r="AE23" s="137" t="s">
        <v>159</v>
      </c>
      <c r="AF23" s="138" t="s">
        <v>167</v>
      </c>
      <c r="AG23" s="138" t="s">
        <v>169</v>
      </c>
      <c r="AH23" s="138" t="s">
        <v>252</v>
      </c>
      <c r="AI23" s="138" t="s">
        <v>249</v>
      </c>
      <c r="AJ23" s="16"/>
      <c r="AK23" s="16"/>
      <c r="AL23" s="16"/>
    </row>
    <row r="24" spans="1:38" ht="89.25" x14ac:dyDescent="0.25">
      <c r="A24" s="81">
        <v>4</v>
      </c>
      <c r="B24" s="86" t="s">
        <v>99</v>
      </c>
      <c r="C24" s="78" t="s">
        <v>100</v>
      </c>
      <c r="D24" s="83" t="s">
        <v>101</v>
      </c>
      <c r="E24" s="52" t="s">
        <v>69</v>
      </c>
      <c r="F24" s="17" t="s">
        <v>39</v>
      </c>
      <c r="G24" s="32">
        <v>44683</v>
      </c>
      <c r="H24" s="32">
        <v>44742</v>
      </c>
      <c r="I24" s="53">
        <f t="shared" si="0"/>
        <v>8.4285714285714288</v>
      </c>
      <c r="J24" s="33">
        <v>1</v>
      </c>
      <c r="K24" s="54" t="s">
        <v>40</v>
      </c>
      <c r="L24" s="68">
        <f>AVERAGE(J24:J26)</f>
        <v>0.97000000000000008</v>
      </c>
      <c r="M24" s="19" t="s">
        <v>143</v>
      </c>
      <c r="N24" s="19" t="s">
        <v>42</v>
      </c>
      <c r="O24" s="19" t="s">
        <v>42</v>
      </c>
      <c r="P24" s="19" t="s">
        <v>42</v>
      </c>
      <c r="Q24" s="19" t="s">
        <v>42</v>
      </c>
      <c r="R24" s="19" t="s">
        <v>42</v>
      </c>
      <c r="S24" s="19" t="s">
        <v>42</v>
      </c>
      <c r="T24" s="137" t="s">
        <v>244</v>
      </c>
      <c r="U24" s="137" t="s">
        <v>43</v>
      </c>
      <c r="V24" s="137" t="s">
        <v>190</v>
      </c>
      <c r="W24" s="137" t="s">
        <v>176</v>
      </c>
      <c r="X24" s="137" t="s">
        <v>191</v>
      </c>
      <c r="Y24" s="137"/>
      <c r="Z24" s="137" t="s">
        <v>191</v>
      </c>
      <c r="AA24" s="137"/>
      <c r="AB24" s="137" t="s">
        <v>208</v>
      </c>
      <c r="AC24" s="137" t="s">
        <v>208</v>
      </c>
      <c r="AD24" s="137" t="s">
        <v>208</v>
      </c>
      <c r="AE24" s="137" t="s">
        <v>208</v>
      </c>
      <c r="AF24" s="138" t="s">
        <v>208</v>
      </c>
      <c r="AG24" s="138" t="s">
        <v>208</v>
      </c>
      <c r="AH24" s="138" t="s">
        <v>208</v>
      </c>
      <c r="AI24" s="138" t="s">
        <v>208</v>
      </c>
      <c r="AJ24" s="16"/>
      <c r="AK24" s="16"/>
      <c r="AL24" s="16"/>
    </row>
    <row r="25" spans="1:38" ht="63.75" x14ac:dyDescent="0.25">
      <c r="A25" s="81"/>
      <c r="B25" s="86"/>
      <c r="C25" s="78"/>
      <c r="D25" s="83"/>
      <c r="E25" s="12" t="s">
        <v>94</v>
      </c>
      <c r="F25" s="17" t="s">
        <v>45</v>
      </c>
      <c r="G25" s="32">
        <v>44683</v>
      </c>
      <c r="H25" s="32">
        <v>44925</v>
      </c>
      <c r="I25" s="53">
        <f t="shared" si="0"/>
        <v>34.571428571428569</v>
      </c>
      <c r="J25" s="33">
        <v>1</v>
      </c>
      <c r="K25" s="34" t="s">
        <v>46</v>
      </c>
      <c r="L25" s="68"/>
      <c r="M25" s="19" t="s">
        <v>144</v>
      </c>
      <c r="N25" s="19" t="s">
        <v>42</v>
      </c>
      <c r="O25" s="19" t="s">
        <v>42</v>
      </c>
      <c r="P25" s="19" t="s">
        <v>42</v>
      </c>
      <c r="Q25" s="19" t="s">
        <v>42</v>
      </c>
      <c r="R25" s="19" t="s">
        <v>42</v>
      </c>
      <c r="S25" s="19" t="s">
        <v>42</v>
      </c>
      <c r="T25" s="137" t="s">
        <v>245</v>
      </c>
      <c r="U25" s="137" t="s">
        <v>43</v>
      </c>
      <c r="V25" s="137" t="s">
        <v>191</v>
      </c>
      <c r="W25" s="137" t="s">
        <v>176</v>
      </c>
      <c r="X25" s="137" t="s">
        <v>192</v>
      </c>
      <c r="Y25" s="137"/>
      <c r="Z25" s="137" t="s">
        <v>192</v>
      </c>
      <c r="AA25" s="137"/>
      <c r="AB25" s="137" t="s">
        <v>208</v>
      </c>
      <c r="AC25" s="137" t="s">
        <v>208</v>
      </c>
      <c r="AD25" s="137" t="s">
        <v>208</v>
      </c>
      <c r="AE25" s="137" t="s">
        <v>208</v>
      </c>
      <c r="AF25" s="138" t="s">
        <v>208</v>
      </c>
      <c r="AG25" s="138" t="s">
        <v>208</v>
      </c>
      <c r="AH25" s="138" t="s">
        <v>208</v>
      </c>
      <c r="AI25" s="138" t="s">
        <v>208</v>
      </c>
      <c r="AJ25" s="16"/>
      <c r="AK25" s="16"/>
      <c r="AL25" s="16"/>
    </row>
    <row r="26" spans="1:38" ht="243" customHeight="1" x14ac:dyDescent="0.25">
      <c r="A26" s="81"/>
      <c r="B26" s="86"/>
      <c r="C26" s="78"/>
      <c r="D26" s="83"/>
      <c r="E26" s="12" t="s">
        <v>73</v>
      </c>
      <c r="F26" s="17" t="s">
        <v>102</v>
      </c>
      <c r="G26" s="32">
        <v>44683</v>
      </c>
      <c r="H26" s="32">
        <v>45534</v>
      </c>
      <c r="I26" s="53">
        <f t="shared" si="0"/>
        <v>121.57142857142857</v>
      </c>
      <c r="J26" s="33">
        <v>0.91</v>
      </c>
      <c r="K26" s="34" t="s">
        <v>103</v>
      </c>
      <c r="L26" s="68"/>
      <c r="M26" s="19" t="s">
        <v>162</v>
      </c>
      <c r="N26" s="19" t="s">
        <v>104</v>
      </c>
      <c r="O26" s="19" t="s">
        <v>152</v>
      </c>
      <c r="P26" s="19" t="s">
        <v>161</v>
      </c>
      <c r="Q26" s="19" t="s">
        <v>163</v>
      </c>
      <c r="R26" s="19" t="s">
        <v>172</v>
      </c>
      <c r="S26" s="19" t="s">
        <v>232</v>
      </c>
      <c r="T26" s="137" t="s">
        <v>246</v>
      </c>
      <c r="U26" s="137" t="s">
        <v>43</v>
      </c>
      <c r="V26" s="137" t="s">
        <v>193</v>
      </c>
      <c r="W26" s="137" t="s">
        <v>176</v>
      </c>
      <c r="X26" s="137" t="s">
        <v>194</v>
      </c>
      <c r="Y26" s="137" t="s">
        <v>181</v>
      </c>
      <c r="Z26" s="139" t="s">
        <v>204</v>
      </c>
      <c r="AA26" s="139" t="s">
        <v>199</v>
      </c>
      <c r="AB26" s="139" t="s">
        <v>224</v>
      </c>
      <c r="AC26" s="137"/>
      <c r="AD26" s="139" t="s">
        <v>219</v>
      </c>
      <c r="AE26" s="137" t="s">
        <v>217</v>
      </c>
      <c r="AF26" s="138" t="s">
        <v>228</v>
      </c>
      <c r="AG26" s="138" t="s">
        <v>225</v>
      </c>
      <c r="AH26" s="138" t="s">
        <v>253</v>
      </c>
      <c r="AI26" s="138" t="s">
        <v>249</v>
      </c>
      <c r="AJ26" s="16"/>
      <c r="AK26" s="16"/>
      <c r="AL26" s="16"/>
    </row>
    <row r="27" spans="1:38" ht="280.5" x14ac:dyDescent="0.25">
      <c r="A27" s="81"/>
      <c r="B27" s="86"/>
      <c r="C27" s="78" t="s">
        <v>105</v>
      </c>
      <c r="D27" s="83" t="s">
        <v>106</v>
      </c>
      <c r="E27" s="52" t="s">
        <v>69</v>
      </c>
      <c r="F27" s="17" t="s">
        <v>55</v>
      </c>
      <c r="G27" s="32">
        <v>44774</v>
      </c>
      <c r="H27" s="32">
        <v>44792</v>
      </c>
      <c r="I27" s="53">
        <f t="shared" si="0"/>
        <v>2.5714285714285716</v>
      </c>
      <c r="J27" s="33">
        <v>1</v>
      </c>
      <c r="K27" s="54" t="s">
        <v>56</v>
      </c>
      <c r="L27" s="68">
        <f>AVERAGE(J27:J29)</f>
        <v>1</v>
      </c>
      <c r="M27" s="19" t="s">
        <v>107</v>
      </c>
      <c r="N27" s="19" t="s">
        <v>42</v>
      </c>
      <c r="O27" s="19" t="s">
        <v>42</v>
      </c>
      <c r="P27" s="19" t="s">
        <v>42</v>
      </c>
      <c r="Q27" s="19" t="s">
        <v>42</v>
      </c>
      <c r="R27" s="19" t="s">
        <v>42</v>
      </c>
      <c r="S27" s="19" t="s">
        <v>42</v>
      </c>
      <c r="T27" s="137" t="s">
        <v>247</v>
      </c>
      <c r="U27" s="137" t="s">
        <v>58</v>
      </c>
      <c r="V27" s="137" t="s">
        <v>195</v>
      </c>
      <c r="W27" s="137" t="s">
        <v>176</v>
      </c>
      <c r="X27" s="137" t="s">
        <v>195</v>
      </c>
      <c r="Y27" s="137" t="s">
        <v>176</v>
      </c>
      <c r="Z27" s="137" t="s">
        <v>195</v>
      </c>
      <c r="AA27" s="137" t="s">
        <v>176</v>
      </c>
      <c r="AB27" s="137" t="s">
        <v>208</v>
      </c>
      <c r="AC27" s="137" t="s">
        <v>208</v>
      </c>
      <c r="AD27" s="137" t="s">
        <v>208</v>
      </c>
      <c r="AE27" s="137" t="s">
        <v>208</v>
      </c>
      <c r="AF27" s="138" t="s">
        <v>208</v>
      </c>
      <c r="AG27" s="138" t="s">
        <v>208</v>
      </c>
      <c r="AH27" s="138" t="s">
        <v>208</v>
      </c>
      <c r="AI27" s="138" t="s">
        <v>208</v>
      </c>
      <c r="AJ27" s="16"/>
      <c r="AK27" s="16"/>
      <c r="AL27" s="16"/>
    </row>
    <row r="28" spans="1:38" ht="395.25" x14ac:dyDescent="0.25">
      <c r="A28" s="81"/>
      <c r="B28" s="86"/>
      <c r="C28" s="78"/>
      <c r="D28" s="83"/>
      <c r="E28" s="12" t="s">
        <v>94</v>
      </c>
      <c r="F28" s="19" t="s">
        <v>59</v>
      </c>
      <c r="G28" s="32">
        <v>44805</v>
      </c>
      <c r="H28" s="32">
        <v>45291</v>
      </c>
      <c r="I28" s="53">
        <f t="shared" si="0"/>
        <v>69.428571428571431</v>
      </c>
      <c r="J28" s="62">
        <v>1</v>
      </c>
      <c r="K28" s="63" t="s">
        <v>108</v>
      </c>
      <c r="L28" s="68"/>
      <c r="M28" s="36" t="s">
        <v>61</v>
      </c>
      <c r="N28" s="19" t="s">
        <v>109</v>
      </c>
      <c r="O28" s="19" t="s">
        <v>149</v>
      </c>
      <c r="P28" s="19" t="s">
        <v>149</v>
      </c>
      <c r="Q28" s="19" t="s">
        <v>149</v>
      </c>
      <c r="R28" s="19" t="s">
        <v>149</v>
      </c>
      <c r="S28" s="61" t="s">
        <v>254</v>
      </c>
      <c r="T28" s="140" t="s">
        <v>255</v>
      </c>
      <c r="U28" s="141" t="s">
        <v>110</v>
      </c>
      <c r="V28" s="137"/>
      <c r="W28" s="137"/>
      <c r="X28" s="137"/>
      <c r="Y28" s="137"/>
      <c r="Z28" s="137" t="s">
        <v>205</v>
      </c>
      <c r="AA28" s="139" t="s">
        <v>199</v>
      </c>
      <c r="AB28" s="137" t="s">
        <v>209</v>
      </c>
      <c r="AC28" s="137" t="s">
        <v>210</v>
      </c>
      <c r="AD28" s="137" t="s">
        <v>216</v>
      </c>
      <c r="AE28" s="137" t="s">
        <v>217</v>
      </c>
      <c r="AF28" s="138" t="s">
        <v>223</v>
      </c>
      <c r="AG28" s="138" t="s">
        <v>223</v>
      </c>
      <c r="AH28" s="138" t="s">
        <v>258</v>
      </c>
      <c r="AI28" s="138" t="s">
        <v>249</v>
      </c>
      <c r="AJ28" s="17"/>
      <c r="AK28" s="17"/>
      <c r="AL28" s="16"/>
    </row>
    <row r="29" spans="1:38" ht="409.5" customHeight="1" x14ac:dyDescent="0.25">
      <c r="A29" s="81"/>
      <c r="B29" s="86"/>
      <c r="C29" s="78"/>
      <c r="D29" s="83"/>
      <c r="E29" s="12" t="s">
        <v>73</v>
      </c>
      <c r="F29" s="19" t="s">
        <v>63</v>
      </c>
      <c r="G29" s="32">
        <v>44866</v>
      </c>
      <c r="H29" s="32">
        <v>44925</v>
      </c>
      <c r="I29" s="53">
        <f t="shared" si="0"/>
        <v>8.4285714285714288</v>
      </c>
      <c r="J29" s="33">
        <v>1</v>
      </c>
      <c r="K29" s="34" t="s">
        <v>64</v>
      </c>
      <c r="L29" s="68"/>
      <c r="M29" s="38" t="s">
        <v>61</v>
      </c>
      <c r="N29" s="39" t="s">
        <v>150</v>
      </c>
      <c r="O29" s="19" t="s">
        <v>154</v>
      </c>
      <c r="P29" s="19" t="s">
        <v>154</v>
      </c>
      <c r="Q29" s="19" t="s">
        <v>42</v>
      </c>
      <c r="R29" s="19" t="s">
        <v>42</v>
      </c>
      <c r="S29" s="19" t="s">
        <v>42</v>
      </c>
      <c r="T29" s="137" t="s">
        <v>248</v>
      </c>
      <c r="U29" s="137" t="s">
        <v>65</v>
      </c>
      <c r="V29" s="137"/>
      <c r="W29" s="137"/>
      <c r="X29" s="137" t="s">
        <v>184</v>
      </c>
      <c r="Y29" s="137" t="s">
        <v>181</v>
      </c>
      <c r="Z29" s="137" t="s">
        <v>206</v>
      </c>
      <c r="AA29" s="139" t="s">
        <v>199</v>
      </c>
      <c r="AB29" s="137" t="s">
        <v>222</v>
      </c>
      <c r="AC29" s="137" t="s">
        <v>222</v>
      </c>
      <c r="AD29" s="137" t="s">
        <v>222</v>
      </c>
      <c r="AE29" s="137" t="s">
        <v>222</v>
      </c>
      <c r="AF29" s="138" t="s">
        <v>222</v>
      </c>
      <c r="AG29" s="138" t="s">
        <v>222</v>
      </c>
      <c r="AH29" s="138" t="s">
        <v>222</v>
      </c>
      <c r="AI29" s="138" t="s">
        <v>222</v>
      </c>
      <c r="AJ29" s="16"/>
      <c r="AK29" s="16"/>
      <c r="AL29" s="16"/>
    </row>
    <row r="30" spans="1:38" ht="28.35" hidden="1" customHeight="1" x14ac:dyDescent="0.25">
      <c r="A30" s="73">
        <v>8</v>
      </c>
      <c r="B30" s="75"/>
      <c r="C30" s="77" t="s">
        <v>111</v>
      </c>
      <c r="D30" s="79"/>
      <c r="E30" s="8" t="s">
        <v>69</v>
      </c>
      <c r="F30" s="40"/>
      <c r="G30" s="41"/>
      <c r="H30" s="41"/>
      <c r="I30" s="42">
        <f t="shared" ref="I30:I62" si="1">(H30-G30)/7</f>
        <v>0</v>
      </c>
      <c r="J30" s="43">
        <v>0</v>
      </c>
      <c r="K30" s="44"/>
      <c r="L30" s="70">
        <f>AVERAGE(J30:J32)</f>
        <v>0</v>
      </c>
      <c r="M30" s="18"/>
      <c r="N30" s="18"/>
      <c r="O30" s="18"/>
      <c r="P30" s="18"/>
      <c r="Q30" s="49"/>
      <c r="R30" s="49"/>
      <c r="S30" s="49"/>
      <c r="T30" s="142"/>
      <c r="U30" s="143"/>
      <c r="V30" s="144"/>
      <c r="W30" s="145"/>
      <c r="X30" s="145"/>
      <c r="Y30" s="145"/>
      <c r="Z30" s="145"/>
      <c r="AA30" s="145"/>
      <c r="AB30" s="145"/>
      <c r="AC30" s="145"/>
      <c r="AD30" s="145"/>
      <c r="AE30" s="145"/>
      <c r="AF30" s="146"/>
      <c r="AG30" s="146"/>
      <c r="AH30" s="146"/>
      <c r="AI30" s="146"/>
      <c r="AJ30" s="9"/>
      <c r="AK30" s="10"/>
      <c r="AL30" s="11"/>
    </row>
    <row r="31" spans="1:38" ht="28.35" hidden="1" customHeight="1" x14ac:dyDescent="0.25">
      <c r="A31" s="74"/>
      <c r="B31" s="76"/>
      <c r="C31" s="78"/>
      <c r="D31" s="80"/>
      <c r="E31" s="12" t="s">
        <v>94</v>
      </c>
      <c r="F31" s="45"/>
      <c r="G31" s="46"/>
      <c r="H31" s="46"/>
      <c r="I31" s="42">
        <f t="shared" si="1"/>
        <v>0</v>
      </c>
      <c r="J31" s="43">
        <v>0</v>
      </c>
      <c r="K31" s="47"/>
      <c r="L31" s="70"/>
      <c r="M31" s="13"/>
      <c r="N31" s="13"/>
      <c r="O31" s="13"/>
      <c r="P31" s="13"/>
      <c r="Q31" s="50"/>
      <c r="R31" s="50"/>
      <c r="S31" s="50"/>
      <c r="T31" s="147"/>
      <c r="U31" s="137"/>
      <c r="V31" s="148"/>
      <c r="W31" s="149"/>
      <c r="X31" s="149"/>
      <c r="Y31" s="149"/>
      <c r="Z31" s="149"/>
      <c r="AA31" s="149"/>
      <c r="AB31" s="149"/>
      <c r="AC31" s="149"/>
      <c r="AD31" s="149"/>
      <c r="AE31" s="149"/>
      <c r="AF31" s="150"/>
      <c r="AG31" s="150"/>
      <c r="AH31" s="150"/>
      <c r="AI31" s="150"/>
      <c r="AJ31" s="15"/>
      <c r="AK31" s="16"/>
      <c r="AL31" s="14"/>
    </row>
    <row r="32" spans="1:38" ht="28.35" hidden="1" customHeight="1" x14ac:dyDescent="0.25">
      <c r="A32" s="74"/>
      <c r="B32" s="76"/>
      <c r="C32" s="78"/>
      <c r="D32" s="80"/>
      <c r="E32" s="12" t="s">
        <v>73</v>
      </c>
      <c r="F32" s="45"/>
      <c r="G32" s="46"/>
      <c r="H32" s="46"/>
      <c r="I32" s="42">
        <f t="shared" si="1"/>
        <v>0</v>
      </c>
      <c r="J32" s="43">
        <v>0</v>
      </c>
      <c r="K32" s="47"/>
      <c r="L32" s="71"/>
      <c r="M32" s="13"/>
      <c r="N32" s="13"/>
      <c r="O32" s="13"/>
      <c r="P32" s="13"/>
      <c r="Q32" s="50"/>
      <c r="R32" s="50"/>
      <c r="S32" s="50"/>
      <c r="T32" s="147"/>
      <c r="U32" s="137"/>
      <c r="V32" s="148"/>
      <c r="W32" s="149"/>
      <c r="X32" s="149"/>
      <c r="Y32" s="149"/>
      <c r="Z32" s="149"/>
      <c r="AA32" s="149"/>
      <c r="AB32" s="149"/>
      <c r="AC32" s="149"/>
      <c r="AD32" s="149"/>
      <c r="AE32" s="149"/>
      <c r="AF32" s="150"/>
      <c r="AG32" s="150"/>
      <c r="AH32" s="150"/>
      <c r="AI32" s="150"/>
      <c r="AJ32" s="15"/>
      <c r="AK32" s="16"/>
      <c r="AL32" s="14"/>
    </row>
    <row r="33" spans="1:38" ht="28.35" hidden="1" customHeight="1" x14ac:dyDescent="0.25">
      <c r="A33" s="73">
        <v>9</v>
      </c>
      <c r="B33" s="75"/>
      <c r="C33" s="77" t="s">
        <v>112</v>
      </c>
      <c r="D33" s="79"/>
      <c r="E33" s="8" t="s">
        <v>69</v>
      </c>
      <c r="F33" s="40"/>
      <c r="G33" s="41"/>
      <c r="H33" s="41"/>
      <c r="I33" s="42">
        <f t="shared" si="1"/>
        <v>0</v>
      </c>
      <c r="J33" s="43">
        <v>0</v>
      </c>
      <c r="K33" s="44"/>
      <c r="L33" s="69">
        <f>AVERAGE(J33:J35)</f>
        <v>0</v>
      </c>
      <c r="M33" s="18"/>
      <c r="N33" s="18"/>
      <c r="O33" s="18"/>
      <c r="P33" s="18"/>
      <c r="Q33" s="49"/>
      <c r="R33" s="49"/>
      <c r="S33" s="49"/>
      <c r="T33" s="142"/>
      <c r="U33" s="143"/>
      <c r="V33" s="144"/>
      <c r="W33" s="145"/>
      <c r="X33" s="145"/>
      <c r="Y33" s="145"/>
      <c r="Z33" s="145"/>
      <c r="AA33" s="145"/>
      <c r="AB33" s="145"/>
      <c r="AC33" s="145"/>
      <c r="AD33" s="145"/>
      <c r="AE33" s="145"/>
      <c r="AF33" s="146"/>
      <c r="AG33" s="146"/>
      <c r="AH33" s="146"/>
      <c r="AI33" s="146"/>
      <c r="AJ33" s="9"/>
      <c r="AK33" s="10"/>
      <c r="AL33" s="11"/>
    </row>
    <row r="34" spans="1:38" ht="28.35" hidden="1" customHeight="1" x14ac:dyDescent="0.25">
      <c r="A34" s="74"/>
      <c r="B34" s="76"/>
      <c r="C34" s="78"/>
      <c r="D34" s="80"/>
      <c r="E34" s="12" t="s">
        <v>94</v>
      </c>
      <c r="F34" s="45"/>
      <c r="G34" s="46"/>
      <c r="H34" s="46"/>
      <c r="I34" s="42">
        <f t="shared" si="1"/>
        <v>0</v>
      </c>
      <c r="J34" s="43">
        <v>0</v>
      </c>
      <c r="K34" s="47"/>
      <c r="L34" s="70"/>
      <c r="M34" s="13"/>
      <c r="N34" s="13"/>
      <c r="O34" s="13"/>
      <c r="P34" s="13"/>
      <c r="Q34" s="50"/>
      <c r="R34" s="50"/>
      <c r="S34" s="50"/>
      <c r="T34" s="147"/>
      <c r="U34" s="137"/>
      <c r="V34" s="148"/>
      <c r="W34" s="149"/>
      <c r="X34" s="149"/>
      <c r="Y34" s="149"/>
      <c r="Z34" s="149"/>
      <c r="AA34" s="149"/>
      <c r="AB34" s="149"/>
      <c r="AC34" s="149"/>
      <c r="AD34" s="149"/>
      <c r="AE34" s="149"/>
      <c r="AF34" s="150"/>
      <c r="AG34" s="150"/>
      <c r="AH34" s="150"/>
      <c r="AI34" s="150"/>
      <c r="AJ34" s="15"/>
      <c r="AK34" s="16"/>
      <c r="AL34" s="14"/>
    </row>
    <row r="35" spans="1:38" ht="28.35" hidden="1" customHeight="1" x14ac:dyDescent="0.25">
      <c r="A35" s="74"/>
      <c r="B35" s="76"/>
      <c r="C35" s="78"/>
      <c r="D35" s="80"/>
      <c r="E35" s="12" t="s">
        <v>73</v>
      </c>
      <c r="F35" s="45"/>
      <c r="G35" s="46"/>
      <c r="H35" s="46"/>
      <c r="I35" s="42">
        <f t="shared" si="1"/>
        <v>0</v>
      </c>
      <c r="J35" s="43">
        <v>0</v>
      </c>
      <c r="K35" s="47"/>
      <c r="L35" s="71"/>
      <c r="M35" s="13"/>
      <c r="N35" s="13"/>
      <c r="O35" s="13"/>
      <c r="P35" s="13"/>
      <c r="Q35" s="50"/>
      <c r="R35" s="50"/>
      <c r="S35" s="50"/>
      <c r="T35" s="147"/>
      <c r="U35" s="137"/>
      <c r="V35" s="148"/>
      <c r="W35" s="149"/>
      <c r="X35" s="149"/>
      <c r="Y35" s="149"/>
      <c r="Z35" s="149"/>
      <c r="AA35" s="149"/>
      <c r="AB35" s="149"/>
      <c r="AC35" s="149"/>
      <c r="AD35" s="149"/>
      <c r="AE35" s="149"/>
      <c r="AF35" s="150"/>
      <c r="AG35" s="150"/>
      <c r="AH35" s="150"/>
      <c r="AI35" s="150"/>
      <c r="AJ35" s="15"/>
      <c r="AK35" s="16"/>
      <c r="AL35" s="14"/>
    </row>
    <row r="36" spans="1:38" ht="28.35" hidden="1" customHeight="1" x14ac:dyDescent="0.25">
      <c r="A36" s="73">
        <v>10</v>
      </c>
      <c r="B36" s="75"/>
      <c r="C36" s="77" t="s">
        <v>113</v>
      </c>
      <c r="D36" s="79"/>
      <c r="E36" s="8" t="s">
        <v>69</v>
      </c>
      <c r="F36" s="40"/>
      <c r="G36" s="41"/>
      <c r="H36" s="41"/>
      <c r="I36" s="42">
        <f t="shared" si="1"/>
        <v>0</v>
      </c>
      <c r="J36" s="43">
        <v>0</v>
      </c>
      <c r="K36" s="44"/>
      <c r="L36" s="69">
        <f>AVERAGE(J36:J38)</f>
        <v>0</v>
      </c>
      <c r="M36" s="18"/>
      <c r="N36" s="18"/>
      <c r="O36" s="18"/>
      <c r="P36" s="18"/>
      <c r="Q36" s="49"/>
      <c r="R36" s="49"/>
      <c r="S36" s="49"/>
      <c r="T36" s="142"/>
      <c r="U36" s="143"/>
      <c r="V36" s="144"/>
      <c r="W36" s="145"/>
      <c r="X36" s="145"/>
      <c r="Y36" s="145"/>
      <c r="Z36" s="145"/>
      <c r="AA36" s="145"/>
      <c r="AB36" s="145"/>
      <c r="AC36" s="145"/>
      <c r="AD36" s="145"/>
      <c r="AE36" s="145"/>
      <c r="AF36" s="146"/>
      <c r="AG36" s="146"/>
      <c r="AH36" s="146"/>
      <c r="AI36" s="146"/>
      <c r="AJ36" s="9"/>
      <c r="AK36" s="10"/>
      <c r="AL36" s="11"/>
    </row>
    <row r="37" spans="1:38" ht="28.35" hidden="1" customHeight="1" x14ac:dyDescent="0.25">
      <c r="A37" s="74"/>
      <c r="B37" s="76"/>
      <c r="C37" s="78"/>
      <c r="D37" s="80"/>
      <c r="E37" s="12" t="s">
        <v>94</v>
      </c>
      <c r="F37" s="45"/>
      <c r="G37" s="46"/>
      <c r="H37" s="46"/>
      <c r="I37" s="42">
        <f t="shared" si="1"/>
        <v>0</v>
      </c>
      <c r="J37" s="43">
        <v>0</v>
      </c>
      <c r="K37" s="47"/>
      <c r="L37" s="70"/>
      <c r="M37" s="13"/>
      <c r="N37" s="13"/>
      <c r="O37" s="13"/>
      <c r="P37" s="13"/>
      <c r="Q37" s="50"/>
      <c r="R37" s="50"/>
      <c r="S37" s="50"/>
      <c r="T37" s="147"/>
      <c r="U37" s="137"/>
      <c r="V37" s="148"/>
      <c r="W37" s="149"/>
      <c r="X37" s="149"/>
      <c r="Y37" s="149"/>
      <c r="Z37" s="149"/>
      <c r="AA37" s="149"/>
      <c r="AB37" s="149"/>
      <c r="AC37" s="149"/>
      <c r="AD37" s="149"/>
      <c r="AE37" s="149"/>
      <c r="AF37" s="150"/>
      <c r="AG37" s="150"/>
      <c r="AH37" s="150"/>
      <c r="AI37" s="150"/>
      <c r="AJ37" s="15"/>
      <c r="AK37" s="16"/>
      <c r="AL37" s="14"/>
    </row>
    <row r="38" spans="1:38" ht="28.35" hidden="1" customHeight="1" x14ac:dyDescent="0.25">
      <c r="A38" s="74"/>
      <c r="B38" s="76"/>
      <c r="C38" s="78"/>
      <c r="D38" s="80"/>
      <c r="E38" s="12" t="s">
        <v>73</v>
      </c>
      <c r="F38" s="45"/>
      <c r="G38" s="46"/>
      <c r="H38" s="46"/>
      <c r="I38" s="42">
        <f t="shared" si="1"/>
        <v>0</v>
      </c>
      <c r="J38" s="43">
        <v>0</v>
      </c>
      <c r="K38" s="47"/>
      <c r="L38" s="71"/>
      <c r="M38" s="13"/>
      <c r="N38" s="13"/>
      <c r="O38" s="13"/>
      <c r="P38" s="13"/>
      <c r="Q38" s="50"/>
      <c r="R38" s="50"/>
      <c r="S38" s="50"/>
      <c r="T38" s="147"/>
      <c r="U38" s="137"/>
      <c r="V38" s="148"/>
      <c r="W38" s="149"/>
      <c r="X38" s="149"/>
      <c r="Y38" s="149"/>
      <c r="Z38" s="149"/>
      <c r="AA38" s="149"/>
      <c r="AB38" s="149"/>
      <c r="AC38" s="149"/>
      <c r="AD38" s="149"/>
      <c r="AE38" s="149"/>
      <c r="AF38" s="150"/>
      <c r="AG38" s="150"/>
      <c r="AH38" s="150"/>
      <c r="AI38" s="150"/>
      <c r="AJ38" s="15"/>
      <c r="AK38" s="16"/>
      <c r="AL38" s="14"/>
    </row>
    <row r="39" spans="1:38" ht="28.35" hidden="1" customHeight="1" x14ac:dyDescent="0.25">
      <c r="A39" s="81">
        <v>11</v>
      </c>
      <c r="B39" s="75"/>
      <c r="C39" s="77" t="s">
        <v>114</v>
      </c>
      <c r="D39" s="79"/>
      <c r="E39" s="8" t="s">
        <v>69</v>
      </c>
      <c r="F39" s="40"/>
      <c r="G39" s="41"/>
      <c r="H39" s="41"/>
      <c r="I39" s="42">
        <f t="shared" si="1"/>
        <v>0</v>
      </c>
      <c r="J39" s="43">
        <v>0</v>
      </c>
      <c r="K39" s="44"/>
      <c r="L39" s="69">
        <f>AVERAGE(J39:J41)</f>
        <v>0</v>
      </c>
      <c r="M39" s="18"/>
      <c r="N39" s="18"/>
      <c r="O39" s="18"/>
      <c r="P39" s="18"/>
      <c r="Q39" s="49"/>
      <c r="R39" s="49"/>
      <c r="S39" s="49"/>
      <c r="T39" s="142"/>
      <c r="U39" s="143"/>
      <c r="V39" s="144"/>
      <c r="W39" s="145"/>
      <c r="X39" s="145"/>
      <c r="Y39" s="145"/>
      <c r="Z39" s="145"/>
      <c r="AA39" s="145"/>
      <c r="AB39" s="145"/>
      <c r="AC39" s="145"/>
      <c r="AD39" s="145"/>
      <c r="AE39" s="145"/>
      <c r="AF39" s="146"/>
      <c r="AG39" s="146"/>
      <c r="AH39" s="146"/>
      <c r="AI39" s="146"/>
      <c r="AJ39" s="9"/>
      <c r="AK39" s="10"/>
      <c r="AL39" s="11"/>
    </row>
    <row r="40" spans="1:38" ht="28.35" hidden="1" customHeight="1" x14ac:dyDescent="0.25">
      <c r="A40" s="82"/>
      <c r="B40" s="76"/>
      <c r="C40" s="78"/>
      <c r="D40" s="80"/>
      <c r="E40" s="12" t="s">
        <v>94</v>
      </c>
      <c r="F40" s="45"/>
      <c r="G40" s="46"/>
      <c r="H40" s="46"/>
      <c r="I40" s="42">
        <f t="shared" si="1"/>
        <v>0</v>
      </c>
      <c r="J40" s="43">
        <v>0</v>
      </c>
      <c r="K40" s="47"/>
      <c r="L40" s="70"/>
      <c r="M40" s="13"/>
      <c r="N40" s="13"/>
      <c r="O40" s="13"/>
      <c r="P40" s="13"/>
      <c r="Q40" s="50"/>
      <c r="R40" s="50"/>
      <c r="S40" s="50"/>
      <c r="T40" s="147"/>
      <c r="U40" s="137"/>
      <c r="V40" s="148"/>
      <c r="W40" s="149"/>
      <c r="X40" s="149"/>
      <c r="Y40" s="149"/>
      <c r="Z40" s="149"/>
      <c r="AA40" s="149"/>
      <c r="AB40" s="149"/>
      <c r="AC40" s="149"/>
      <c r="AD40" s="149"/>
      <c r="AE40" s="149"/>
      <c r="AF40" s="150"/>
      <c r="AG40" s="150"/>
      <c r="AH40" s="150"/>
      <c r="AI40" s="150"/>
      <c r="AJ40" s="15"/>
      <c r="AK40" s="16"/>
      <c r="AL40" s="14"/>
    </row>
    <row r="41" spans="1:38" ht="28.35" hidden="1" customHeight="1" x14ac:dyDescent="0.25">
      <c r="A41" s="82"/>
      <c r="B41" s="76"/>
      <c r="C41" s="78"/>
      <c r="D41" s="80"/>
      <c r="E41" s="12" t="s">
        <v>73</v>
      </c>
      <c r="F41" s="45"/>
      <c r="G41" s="46"/>
      <c r="H41" s="46"/>
      <c r="I41" s="42">
        <f t="shared" si="1"/>
        <v>0</v>
      </c>
      <c r="J41" s="43">
        <v>0</v>
      </c>
      <c r="K41" s="47"/>
      <c r="L41" s="71"/>
      <c r="M41" s="13"/>
      <c r="N41" s="13"/>
      <c r="O41" s="13"/>
      <c r="P41" s="13"/>
      <c r="Q41" s="50"/>
      <c r="R41" s="50"/>
      <c r="S41" s="50"/>
      <c r="T41" s="147"/>
      <c r="U41" s="137"/>
      <c r="V41" s="148"/>
      <c r="W41" s="149"/>
      <c r="X41" s="149"/>
      <c r="Y41" s="149"/>
      <c r="Z41" s="149"/>
      <c r="AA41" s="149"/>
      <c r="AB41" s="149"/>
      <c r="AC41" s="149"/>
      <c r="AD41" s="149"/>
      <c r="AE41" s="149"/>
      <c r="AF41" s="150"/>
      <c r="AG41" s="150"/>
      <c r="AH41" s="150"/>
      <c r="AI41" s="150"/>
      <c r="AJ41" s="15"/>
      <c r="AK41" s="16"/>
      <c r="AL41" s="14"/>
    </row>
    <row r="42" spans="1:38" ht="28.35" hidden="1" customHeight="1" x14ac:dyDescent="0.25">
      <c r="A42" s="73">
        <v>12</v>
      </c>
      <c r="B42" s="75"/>
      <c r="C42" s="77" t="s">
        <v>115</v>
      </c>
      <c r="D42" s="79"/>
      <c r="E42" s="8" t="s">
        <v>69</v>
      </c>
      <c r="F42" s="40"/>
      <c r="G42" s="41"/>
      <c r="H42" s="41"/>
      <c r="I42" s="42">
        <f t="shared" si="1"/>
        <v>0</v>
      </c>
      <c r="J42" s="43">
        <v>0</v>
      </c>
      <c r="K42" s="44"/>
      <c r="L42" s="69">
        <f>AVERAGE(J42:J44)</f>
        <v>0</v>
      </c>
      <c r="M42" s="18"/>
      <c r="N42" s="18"/>
      <c r="O42" s="18"/>
      <c r="P42" s="18"/>
      <c r="Q42" s="49"/>
      <c r="R42" s="49"/>
      <c r="S42" s="49"/>
      <c r="T42" s="142"/>
      <c r="U42" s="143"/>
      <c r="V42" s="144"/>
      <c r="W42" s="145"/>
      <c r="X42" s="145"/>
      <c r="Y42" s="145"/>
      <c r="Z42" s="145"/>
      <c r="AA42" s="145"/>
      <c r="AB42" s="145"/>
      <c r="AC42" s="145"/>
      <c r="AD42" s="145"/>
      <c r="AE42" s="145"/>
      <c r="AF42" s="146"/>
      <c r="AG42" s="146"/>
      <c r="AH42" s="146"/>
      <c r="AI42" s="146"/>
      <c r="AJ42" s="9"/>
      <c r="AK42" s="10"/>
      <c r="AL42" s="11"/>
    </row>
    <row r="43" spans="1:38" ht="28.35" hidden="1" customHeight="1" x14ac:dyDescent="0.25">
      <c r="A43" s="74"/>
      <c r="B43" s="76"/>
      <c r="C43" s="78"/>
      <c r="D43" s="80"/>
      <c r="E43" s="12" t="s">
        <v>94</v>
      </c>
      <c r="F43" s="45"/>
      <c r="G43" s="46"/>
      <c r="H43" s="46"/>
      <c r="I43" s="42">
        <f t="shared" si="1"/>
        <v>0</v>
      </c>
      <c r="J43" s="43">
        <v>0</v>
      </c>
      <c r="K43" s="47"/>
      <c r="L43" s="70"/>
      <c r="M43" s="13"/>
      <c r="N43" s="13"/>
      <c r="O43" s="13"/>
      <c r="P43" s="13"/>
      <c r="Q43" s="50"/>
      <c r="R43" s="50"/>
      <c r="S43" s="50"/>
      <c r="T43" s="147"/>
      <c r="U43" s="137"/>
      <c r="V43" s="148"/>
      <c r="W43" s="149"/>
      <c r="X43" s="149"/>
      <c r="Y43" s="149"/>
      <c r="Z43" s="149"/>
      <c r="AA43" s="149"/>
      <c r="AB43" s="149"/>
      <c r="AC43" s="149"/>
      <c r="AD43" s="149"/>
      <c r="AE43" s="149"/>
      <c r="AF43" s="150"/>
      <c r="AG43" s="150"/>
      <c r="AH43" s="150"/>
      <c r="AI43" s="150"/>
      <c r="AJ43" s="15"/>
      <c r="AK43" s="16"/>
      <c r="AL43" s="14"/>
    </row>
    <row r="44" spans="1:38" ht="28.35" hidden="1" customHeight="1" x14ac:dyDescent="0.25">
      <c r="A44" s="74"/>
      <c r="B44" s="76"/>
      <c r="C44" s="78"/>
      <c r="D44" s="80"/>
      <c r="E44" s="12" t="s">
        <v>73</v>
      </c>
      <c r="F44" s="45"/>
      <c r="G44" s="46"/>
      <c r="H44" s="46"/>
      <c r="I44" s="42">
        <f t="shared" si="1"/>
        <v>0</v>
      </c>
      <c r="J44" s="43">
        <v>0</v>
      </c>
      <c r="K44" s="47"/>
      <c r="L44" s="71"/>
      <c r="M44" s="13"/>
      <c r="N44" s="13"/>
      <c r="O44" s="13"/>
      <c r="P44" s="13"/>
      <c r="Q44" s="50"/>
      <c r="R44" s="50"/>
      <c r="S44" s="50"/>
      <c r="T44" s="147"/>
      <c r="U44" s="137"/>
      <c r="V44" s="148"/>
      <c r="W44" s="149"/>
      <c r="X44" s="149"/>
      <c r="Y44" s="149"/>
      <c r="Z44" s="149"/>
      <c r="AA44" s="149"/>
      <c r="AB44" s="149"/>
      <c r="AC44" s="149"/>
      <c r="AD44" s="149"/>
      <c r="AE44" s="149"/>
      <c r="AF44" s="150"/>
      <c r="AG44" s="150"/>
      <c r="AH44" s="150"/>
      <c r="AI44" s="150"/>
      <c r="AJ44" s="15"/>
      <c r="AK44" s="16"/>
      <c r="AL44" s="14"/>
    </row>
    <row r="45" spans="1:38" ht="28.35" hidden="1" customHeight="1" x14ac:dyDescent="0.25">
      <c r="A45" s="73">
        <v>13</v>
      </c>
      <c r="B45" s="75"/>
      <c r="C45" s="77" t="s">
        <v>116</v>
      </c>
      <c r="D45" s="79"/>
      <c r="E45" s="8" t="s">
        <v>69</v>
      </c>
      <c r="F45" s="40"/>
      <c r="G45" s="41"/>
      <c r="H45" s="41"/>
      <c r="I45" s="42">
        <f t="shared" si="1"/>
        <v>0</v>
      </c>
      <c r="J45" s="43">
        <v>0</v>
      </c>
      <c r="K45" s="44"/>
      <c r="L45" s="69">
        <f>AVERAGE(J45:J47)</f>
        <v>0</v>
      </c>
      <c r="M45" s="18"/>
      <c r="N45" s="18"/>
      <c r="O45" s="18"/>
      <c r="P45" s="18"/>
      <c r="Q45" s="49"/>
      <c r="R45" s="49"/>
      <c r="S45" s="49"/>
      <c r="T45" s="142"/>
      <c r="U45" s="143"/>
      <c r="V45" s="144"/>
      <c r="W45" s="145"/>
      <c r="X45" s="145"/>
      <c r="Y45" s="145"/>
      <c r="Z45" s="145"/>
      <c r="AA45" s="145"/>
      <c r="AB45" s="145"/>
      <c r="AC45" s="145"/>
      <c r="AD45" s="145"/>
      <c r="AE45" s="145"/>
      <c r="AF45" s="146"/>
      <c r="AG45" s="146"/>
      <c r="AH45" s="146"/>
      <c r="AI45" s="146"/>
      <c r="AJ45" s="9"/>
      <c r="AK45" s="10"/>
      <c r="AL45" s="11"/>
    </row>
    <row r="46" spans="1:38" ht="28.35" hidden="1" customHeight="1" x14ac:dyDescent="0.25">
      <c r="A46" s="74"/>
      <c r="B46" s="76"/>
      <c r="C46" s="78"/>
      <c r="D46" s="80"/>
      <c r="E46" s="12" t="s">
        <v>94</v>
      </c>
      <c r="F46" s="45"/>
      <c r="G46" s="46"/>
      <c r="H46" s="46"/>
      <c r="I46" s="42">
        <f t="shared" si="1"/>
        <v>0</v>
      </c>
      <c r="J46" s="43">
        <v>0</v>
      </c>
      <c r="K46" s="47"/>
      <c r="L46" s="70"/>
      <c r="M46" s="13"/>
      <c r="N46" s="13"/>
      <c r="O46" s="13"/>
      <c r="P46" s="13"/>
      <c r="Q46" s="50"/>
      <c r="R46" s="50"/>
      <c r="S46" s="50"/>
      <c r="T46" s="147"/>
      <c r="U46" s="137"/>
      <c r="V46" s="148"/>
      <c r="W46" s="149"/>
      <c r="X46" s="149"/>
      <c r="Y46" s="149"/>
      <c r="Z46" s="149"/>
      <c r="AA46" s="149"/>
      <c r="AB46" s="149"/>
      <c r="AC46" s="149"/>
      <c r="AD46" s="149"/>
      <c r="AE46" s="149"/>
      <c r="AF46" s="150"/>
      <c r="AG46" s="150"/>
      <c r="AH46" s="150"/>
      <c r="AI46" s="150"/>
      <c r="AJ46" s="15"/>
      <c r="AK46" s="16"/>
      <c r="AL46" s="14"/>
    </row>
    <row r="47" spans="1:38" ht="28.35" hidden="1" customHeight="1" x14ac:dyDescent="0.25">
      <c r="A47" s="74"/>
      <c r="B47" s="76"/>
      <c r="C47" s="78"/>
      <c r="D47" s="80"/>
      <c r="E47" s="12" t="s">
        <v>73</v>
      </c>
      <c r="F47" s="45"/>
      <c r="G47" s="46"/>
      <c r="H47" s="46"/>
      <c r="I47" s="42">
        <f t="shared" si="1"/>
        <v>0</v>
      </c>
      <c r="J47" s="43">
        <v>0</v>
      </c>
      <c r="K47" s="47"/>
      <c r="L47" s="71"/>
      <c r="M47" s="13"/>
      <c r="N47" s="13"/>
      <c r="O47" s="13"/>
      <c r="P47" s="13"/>
      <c r="Q47" s="50"/>
      <c r="R47" s="50"/>
      <c r="S47" s="50"/>
      <c r="T47" s="147"/>
      <c r="U47" s="137"/>
      <c r="V47" s="148"/>
      <c r="W47" s="149"/>
      <c r="X47" s="149"/>
      <c r="Y47" s="149"/>
      <c r="Z47" s="149"/>
      <c r="AA47" s="149"/>
      <c r="AB47" s="149"/>
      <c r="AC47" s="149"/>
      <c r="AD47" s="149"/>
      <c r="AE47" s="149"/>
      <c r="AF47" s="150"/>
      <c r="AG47" s="150"/>
      <c r="AH47" s="150"/>
      <c r="AI47" s="150"/>
      <c r="AJ47" s="15"/>
      <c r="AK47" s="16"/>
      <c r="AL47" s="14"/>
    </row>
    <row r="48" spans="1:38" ht="28.35" hidden="1" customHeight="1" x14ac:dyDescent="0.25">
      <c r="A48" s="73">
        <v>14</v>
      </c>
      <c r="B48" s="75"/>
      <c r="C48" s="77" t="s">
        <v>117</v>
      </c>
      <c r="D48" s="79"/>
      <c r="E48" s="8" t="s">
        <v>69</v>
      </c>
      <c r="F48" s="40"/>
      <c r="G48" s="41"/>
      <c r="H48" s="41"/>
      <c r="I48" s="42">
        <f t="shared" si="1"/>
        <v>0</v>
      </c>
      <c r="J48" s="43">
        <v>0</v>
      </c>
      <c r="K48" s="44"/>
      <c r="L48" s="69">
        <f>AVERAGE(J48:J50)</f>
        <v>0</v>
      </c>
      <c r="M48" s="18"/>
      <c r="N48" s="18"/>
      <c r="O48" s="18"/>
      <c r="P48" s="18"/>
      <c r="Q48" s="49"/>
      <c r="R48" s="49"/>
      <c r="S48" s="49"/>
      <c r="T48" s="142"/>
      <c r="U48" s="143"/>
      <c r="V48" s="144"/>
      <c r="W48" s="145"/>
      <c r="X48" s="145"/>
      <c r="Y48" s="145"/>
      <c r="Z48" s="145"/>
      <c r="AA48" s="145"/>
      <c r="AB48" s="145"/>
      <c r="AC48" s="145"/>
      <c r="AD48" s="145"/>
      <c r="AE48" s="145"/>
      <c r="AF48" s="146"/>
      <c r="AG48" s="146"/>
      <c r="AH48" s="146"/>
      <c r="AI48" s="146"/>
      <c r="AJ48" s="9"/>
      <c r="AK48" s="10"/>
      <c r="AL48" s="11"/>
    </row>
    <row r="49" spans="1:38" ht="28.35" hidden="1" customHeight="1" x14ac:dyDescent="0.25">
      <c r="A49" s="74"/>
      <c r="B49" s="76"/>
      <c r="C49" s="78"/>
      <c r="D49" s="80"/>
      <c r="E49" s="12" t="s">
        <v>94</v>
      </c>
      <c r="F49" s="45"/>
      <c r="G49" s="46"/>
      <c r="H49" s="46"/>
      <c r="I49" s="42">
        <f t="shared" si="1"/>
        <v>0</v>
      </c>
      <c r="J49" s="43">
        <v>0</v>
      </c>
      <c r="K49" s="47"/>
      <c r="L49" s="70"/>
      <c r="M49" s="13"/>
      <c r="N49" s="13"/>
      <c r="O49" s="13"/>
      <c r="P49" s="13"/>
      <c r="Q49" s="50"/>
      <c r="R49" s="50"/>
      <c r="S49" s="50"/>
      <c r="T49" s="147"/>
      <c r="U49" s="137"/>
      <c r="V49" s="148"/>
      <c r="W49" s="149"/>
      <c r="X49" s="149"/>
      <c r="Y49" s="149"/>
      <c r="Z49" s="149"/>
      <c r="AA49" s="149"/>
      <c r="AB49" s="149"/>
      <c r="AC49" s="149"/>
      <c r="AD49" s="149"/>
      <c r="AE49" s="149"/>
      <c r="AF49" s="150"/>
      <c r="AG49" s="150"/>
      <c r="AH49" s="150"/>
      <c r="AI49" s="150"/>
      <c r="AJ49" s="15"/>
      <c r="AK49" s="16"/>
      <c r="AL49" s="14"/>
    </row>
    <row r="50" spans="1:38" ht="28.35" hidden="1" customHeight="1" x14ac:dyDescent="0.25">
      <c r="A50" s="74"/>
      <c r="B50" s="76"/>
      <c r="C50" s="78"/>
      <c r="D50" s="80"/>
      <c r="E50" s="12" t="s">
        <v>73</v>
      </c>
      <c r="F50" s="45"/>
      <c r="G50" s="46"/>
      <c r="H50" s="46"/>
      <c r="I50" s="42">
        <f t="shared" si="1"/>
        <v>0</v>
      </c>
      <c r="J50" s="43">
        <v>0</v>
      </c>
      <c r="K50" s="47"/>
      <c r="L50" s="71"/>
      <c r="M50" s="13"/>
      <c r="N50" s="13"/>
      <c r="O50" s="13"/>
      <c r="P50" s="13"/>
      <c r="Q50" s="50"/>
      <c r="R50" s="50"/>
      <c r="S50" s="50"/>
      <c r="T50" s="147"/>
      <c r="U50" s="137"/>
      <c r="V50" s="148"/>
      <c r="W50" s="149"/>
      <c r="X50" s="149"/>
      <c r="Y50" s="149"/>
      <c r="Z50" s="149"/>
      <c r="AA50" s="149"/>
      <c r="AB50" s="149"/>
      <c r="AC50" s="149"/>
      <c r="AD50" s="149"/>
      <c r="AE50" s="149"/>
      <c r="AF50" s="150"/>
      <c r="AG50" s="150"/>
      <c r="AH50" s="150"/>
      <c r="AI50" s="150"/>
      <c r="AJ50" s="15"/>
      <c r="AK50" s="16"/>
      <c r="AL50" s="14"/>
    </row>
    <row r="51" spans="1:38" ht="28.35" hidden="1" customHeight="1" x14ac:dyDescent="0.25">
      <c r="A51" s="73">
        <v>15</v>
      </c>
      <c r="B51" s="75"/>
      <c r="C51" s="77" t="s">
        <v>118</v>
      </c>
      <c r="D51" s="79"/>
      <c r="E51" s="8" t="s">
        <v>69</v>
      </c>
      <c r="F51" s="40"/>
      <c r="G51" s="41"/>
      <c r="H51" s="41"/>
      <c r="I51" s="42">
        <f t="shared" si="1"/>
        <v>0</v>
      </c>
      <c r="J51" s="43">
        <v>0</v>
      </c>
      <c r="K51" s="44"/>
      <c r="L51" s="69">
        <f>AVERAGE(J51:J53)</f>
        <v>0</v>
      </c>
      <c r="M51" s="18"/>
      <c r="N51" s="18"/>
      <c r="O51" s="18"/>
      <c r="P51" s="18"/>
      <c r="Q51" s="49"/>
      <c r="R51" s="49"/>
      <c r="S51" s="49"/>
      <c r="T51" s="142"/>
      <c r="U51" s="143"/>
      <c r="V51" s="144"/>
      <c r="W51" s="145"/>
      <c r="X51" s="145"/>
      <c r="Y51" s="145"/>
      <c r="Z51" s="145"/>
      <c r="AA51" s="145"/>
      <c r="AB51" s="145"/>
      <c r="AC51" s="145"/>
      <c r="AD51" s="145"/>
      <c r="AE51" s="145"/>
      <c r="AF51" s="146"/>
      <c r="AG51" s="146"/>
      <c r="AH51" s="146"/>
      <c r="AI51" s="146"/>
      <c r="AJ51" s="9"/>
      <c r="AK51" s="10"/>
      <c r="AL51" s="11"/>
    </row>
    <row r="52" spans="1:38" ht="28.35" hidden="1" customHeight="1" x14ac:dyDescent="0.25">
      <c r="A52" s="74"/>
      <c r="B52" s="76"/>
      <c r="C52" s="78"/>
      <c r="D52" s="80"/>
      <c r="E52" s="12" t="s">
        <v>94</v>
      </c>
      <c r="F52" s="45"/>
      <c r="G52" s="46"/>
      <c r="H52" s="46"/>
      <c r="I52" s="42">
        <f t="shared" si="1"/>
        <v>0</v>
      </c>
      <c r="J52" s="43">
        <v>0</v>
      </c>
      <c r="K52" s="47"/>
      <c r="L52" s="70"/>
      <c r="M52" s="13"/>
      <c r="N52" s="13"/>
      <c r="O52" s="13"/>
      <c r="P52" s="13"/>
      <c r="Q52" s="50"/>
      <c r="R52" s="50"/>
      <c r="S52" s="50"/>
      <c r="T52" s="147"/>
      <c r="U52" s="137"/>
      <c r="V52" s="148"/>
      <c r="W52" s="149"/>
      <c r="X52" s="149"/>
      <c r="Y52" s="149"/>
      <c r="Z52" s="149"/>
      <c r="AA52" s="149"/>
      <c r="AB52" s="149"/>
      <c r="AC52" s="149"/>
      <c r="AD52" s="149"/>
      <c r="AE52" s="149"/>
      <c r="AF52" s="150"/>
      <c r="AG52" s="150"/>
      <c r="AH52" s="150"/>
      <c r="AI52" s="150"/>
      <c r="AJ52" s="15"/>
      <c r="AK52" s="16"/>
      <c r="AL52" s="14"/>
    </row>
    <row r="53" spans="1:38" ht="28.35" hidden="1" customHeight="1" x14ac:dyDescent="0.25">
      <c r="A53" s="74"/>
      <c r="B53" s="76"/>
      <c r="C53" s="78"/>
      <c r="D53" s="80"/>
      <c r="E53" s="12" t="s">
        <v>73</v>
      </c>
      <c r="F53" s="45"/>
      <c r="G53" s="46"/>
      <c r="H53" s="46"/>
      <c r="I53" s="42">
        <f t="shared" si="1"/>
        <v>0</v>
      </c>
      <c r="J53" s="43">
        <v>0</v>
      </c>
      <c r="K53" s="47"/>
      <c r="L53" s="71"/>
      <c r="M53" s="13"/>
      <c r="N53" s="13"/>
      <c r="O53" s="13"/>
      <c r="P53" s="13"/>
      <c r="Q53" s="50"/>
      <c r="R53" s="50"/>
      <c r="S53" s="50"/>
      <c r="T53" s="147"/>
      <c r="U53" s="137"/>
      <c r="V53" s="148"/>
      <c r="W53" s="149"/>
      <c r="X53" s="149"/>
      <c r="Y53" s="149"/>
      <c r="Z53" s="149"/>
      <c r="AA53" s="149"/>
      <c r="AB53" s="149"/>
      <c r="AC53" s="149"/>
      <c r="AD53" s="149"/>
      <c r="AE53" s="149"/>
      <c r="AF53" s="150"/>
      <c r="AG53" s="150"/>
      <c r="AH53" s="150"/>
      <c r="AI53" s="150"/>
      <c r="AJ53" s="15"/>
      <c r="AK53" s="16"/>
      <c r="AL53" s="14"/>
    </row>
    <row r="54" spans="1:38" ht="28.35" hidden="1" customHeight="1" x14ac:dyDescent="0.25">
      <c r="A54" s="73">
        <v>16</v>
      </c>
      <c r="B54" s="75"/>
      <c r="C54" s="77" t="s">
        <v>119</v>
      </c>
      <c r="D54" s="79"/>
      <c r="E54" s="8" t="s">
        <v>69</v>
      </c>
      <c r="F54" s="40"/>
      <c r="G54" s="41"/>
      <c r="H54" s="41"/>
      <c r="I54" s="42">
        <f t="shared" si="1"/>
        <v>0</v>
      </c>
      <c r="J54" s="43">
        <v>0</v>
      </c>
      <c r="K54" s="44"/>
      <c r="L54" s="69">
        <f>AVERAGE(J54:J56)</f>
        <v>0</v>
      </c>
      <c r="M54" s="18"/>
      <c r="N54" s="18"/>
      <c r="O54" s="18"/>
      <c r="P54" s="18"/>
      <c r="Q54" s="49"/>
      <c r="R54" s="49"/>
      <c r="S54" s="49"/>
      <c r="T54" s="142"/>
      <c r="U54" s="143"/>
      <c r="V54" s="144"/>
      <c r="W54" s="145"/>
      <c r="X54" s="145"/>
      <c r="Y54" s="145"/>
      <c r="Z54" s="145"/>
      <c r="AA54" s="145"/>
      <c r="AB54" s="145"/>
      <c r="AC54" s="145"/>
      <c r="AD54" s="145"/>
      <c r="AE54" s="145"/>
      <c r="AF54" s="146"/>
      <c r="AG54" s="146"/>
      <c r="AH54" s="146"/>
      <c r="AI54" s="146"/>
      <c r="AJ54" s="9"/>
      <c r="AK54" s="10"/>
      <c r="AL54" s="11"/>
    </row>
    <row r="55" spans="1:38" ht="28.35" hidden="1" customHeight="1" x14ac:dyDescent="0.25">
      <c r="A55" s="74"/>
      <c r="B55" s="76"/>
      <c r="C55" s="78"/>
      <c r="D55" s="80"/>
      <c r="E55" s="12" t="s">
        <v>94</v>
      </c>
      <c r="F55" s="45"/>
      <c r="G55" s="46"/>
      <c r="H55" s="46"/>
      <c r="I55" s="42">
        <f t="shared" si="1"/>
        <v>0</v>
      </c>
      <c r="J55" s="43">
        <v>0</v>
      </c>
      <c r="K55" s="47"/>
      <c r="L55" s="70"/>
      <c r="M55" s="13"/>
      <c r="N55" s="13"/>
      <c r="O55" s="13"/>
      <c r="P55" s="13"/>
      <c r="Q55" s="50"/>
      <c r="R55" s="50"/>
      <c r="S55" s="50"/>
      <c r="T55" s="147"/>
      <c r="U55" s="137"/>
      <c r="V55" s="148"/>
      <c r="W55" s="149"/>
      <c r="X55" s="149"/>
      <c r="Y55" s="149"/>
      <c r="Z55" s="149"/>
      <c r="AA55" s="149"/>
      <c r="AB55" s="149"/>
      <c r="AC55" s="149"/>
      <c r="AD55" s="149"/>
      <c r="AE55" s="149"/>
      <c r="AF55" s="150"/>
      <c r="AG55" s="150"/>
      <c r="AH55" s="150"/>
      <c r="AI55" s="150"/>
      <c r="AJ55" s="15"/>
      <c r="AK55" s="16"/>
      <c r="AL55" s="14"/>
    </row>
    <row r="56" spans="1:38" ht="28.35" hidden="1" customHeight="1" x14ac:dyDescent="0.25">
      <c r="A56" s="74"/>
      <c r="B56" s="76"/>
      <c r="C56" s="78"/>
      <c r="D56" s="80"/>
      <c r="E56" s="12" t="s">
        <v>73</v>
      </c>
      <c r="F56" s="45"/>
      <c r="G56" s="46"/>
      <c r="H56" s="46"/>
      <c r="I56" s="42">
        <f t="shared" si="1"/>
        <v>0</v>
      </c>
      <c r="J56" s="43">
        <v>0</v>
      </c>
      <c r="K56" s="47"/>
      <c r="L56" s="71"/>
      <c r="M56" s="13"/>
      <c r="N56" s="13"/>
      <c r="O56" s="13"/>
      <c r="P56" s="13"/>
      <c r="Q56" s="50"/>
      <c r="R56" s="50"/>
      <c r="S56" s="50"/>
      <c r="T56" s="147"/>
      <c r="U56" s="137"/>
      <c r="V56" s="148"/>
      <c r="W56" s="149"/>
      <c r="X56" s="149"/>
      <c r="Y56" s="149"/>
      <c r="Z56" s="149"/>
      <c r="AA56" s="149"/>
      <c r="AB56" s="149"/>
      <c r="AC56" s="149"/>
      <c r="AD56" s="149"/>
      <c r="AE56" s="149"/>
      <c r="AF56" s="150"/>
      <c r="AG56" s="150"/>
      <c r="AH56" s="150"/>
      <c r="AI56" s="150"/>
      <c r="AJ56" s="15"/>
      <c r="AK56" s="16"/>
      <c r="AL56" s="14"/>
    </row>
    <row r="57" spans="1:38" ht="28.35" hidden="1" customHeight="1" x14ac:dyDescent="0.25">
      <c r="A57" s="73">
        <v>17</v>
      </c>
      <c r="B57" s="75"/>
      <c r="C57" s="77" t="s">
        <v>120</v>
      </c>
      <c r="D57" s="79"/>
      <c r="E57" s="8" t="s">
        <v>69</v>
      </c>
      <c r="F57" s="40"/>
      <c r="G57" s="41"/>
      <c r="H57" s="41"/>
      <c r="I57" s="42">
        <f t="shared" si="1"/>
        <v>0</v>
      </c>
      <c r="J57" s="43">
        <v>0</v>
      </c>
      <c r="K57" s="44"/>
      <c r="L57" s="69">
        <f>AVERAGE(J57:J59)</f>
        <v>0</v>
      </c>
      <c r="M57" s="18"/>
      <c r="N57" s="18"/>
      <c r="O57" s="18"/>
      <c r="P57" s="18"/>
      <c r="Q57" s="49"/>
      <c r="R57" s="49"/>
      <c r="S57" s="49"/>
      <c r="T57" s="142"/>
      <c r="U57" s="143"/>
      <c r="V57" s="144"/>
      <c r="W57" s="145"/>
      <c r="X57" s="145"/>
      <c r="Y57" s="145"/>
      <c r="Z57" s="145"/>
      <c r="AA57" s="145"/>
      <c r="AB57" s="145"/>
      <c r="AC57" s="145"/>
      <c r="AD57" s="145"/>
      <c r="AE57" s="145"/>
      <c r="AF57" s="146"/>
      <c r="AG57" s="146"/>
      <c r="AH57" s="146"/>
      <c r="AI57" s="146"/>
      <c r="AJ57" s="9"/>
      <c r="AK57" s="10"/>
      <c r="AL57" s="11"/>
    </row>
    <row r="58" spans="1:38" ht="28.35" hidden="1" customHeight="1" x14ac:dyDescent="0.25">
      <c r="A58" s="74"/>
      <c r="B58" s="76"/>
      <c r="C58" s="78"/>
      <c r="D58" s="80"/>
      <c r="E58" s="12" t="s">
        <v>94</v>
      </c>
      <c r="F58" s="45"/>
      <c r="G58" s="46"/>
      <c r="H58" s="46"/>
      <c r="I58" s="42">
        <f t="shared" si="1"/>
        <v>0</v>
      </c>
      <c r="J58" s="43">
        <v>0</v>
      </c>
      <c r="K58" s="47"/>
      <c r="L58" s="70"/>
      <c r="M58" s="13"/>
      <c r="N58" s="13"/>
      <c r="O58" s="13"/>
      <c r="P58" s="13"/>
      <c r="Q58" s="50"/>
      <c r="R58" s="50"/>
      <c r="S58" s="50"/>
      <c r="T58" s="147"/>
      <c r="U58" s="137"/>
      <c r="V58" s="148"/>
      <c r="W58" s="149"/>
      <c r="X58" s="149"/>
      <c r="Y58" s="149"/>
      <c r="Z58" s="149"/>
      <c r="AA58" s="149"/>
      <c r="AB58" s="149"/>
      <c r="AC58" s="149"/>
      <c r="AD58" s="149"/>
      <c r="AE58" s="149"/>
      <c r="AF58" s="150"/>
      <c r="AG58" s="150"/>
      <c r="AH58" s="150"/>
      <c r="AI58" s="150"/>
      <c r="AJ58" s="15"/>
      <c r="AK58" s="16"/>
      <c r="AL58" s="14"/>
    </row>
    <row r="59" spans="1:38" ht="28.35" hidden="1" customHeight="1" x14ac:dyDescent="0.25">
      <c r="A59" s="74"/>
      <c r="B59" s="76"/>
      <c r="C59" s="78"/>
      <c r="D59" s="80"/>
      <c r="E59" s="12" t="s">
        <v>73</v>
      </c>
      <c r="F59" s="45"/>
      <c r="G59" s="46"/>
      <c r="H59" s="46"/>
      <c r="I59" s="42">
        <f t="shared" si="1"/>
        <v>0</v>
      </c>
      <c r="J59" s="43">
        <v>0</v>
      </c>
      <c r="K59" s="47"/>
      <c r="L59" s="71"/>
      <c r="M59" s="13"/>
      <c r="N59" s="13"/>
      <c r="O59" s="13"/>
      <c r="P59" s="13"/>
      <c r="Q59" s="50"/>
      <c r="R59" s="50"/>
      <c r="S59" s="50"/>
      <c r="T59" s="147"/>
      <c r="U59" s="137"/>
      <c r="V59" s="148"/>
      <c r="W59" s="149"/>
      <c r="X59" s="149"/>
      <c r="Y59" s="149"/>
      <c r="Z59" s="149"/>
      <c r="AA59" s="149"/>
      <c r="AB59" s="149"/>
      <c r="AC59" s="149"/>
      <c r="AD59" s="149"/>
      <c r="AE59" s="149"/>
      <c r="AF59" s="150"/>
      <c r="AG59" s="150"/>
      <c r="AH59" s="150"/>
      <c r="AI59" s="150"/>
      <c r="AJ59" s="15"/>
      <c r="AK59" s="16"/>
      <c r="AL59" s="14"/>
    </row>
    <row r="60" spans="1:38" ht="28.35" hidden="1" customHeight="1" x14ac:dyDescent="0.25">
      <c r="A60" s="73">
        <v>18</v>
      </c>
      <c r="B60" s="75"/>
      <c r="C60" s="77" t="s">
        <v>121</v>
      </c>
      <c r="D60" s="79"/>
      <c r="E60" s="8" t="s">
        <v>69</v>
      </c>
      <c r="F60" s="40"/>
      <c r="G60" s="41"/>
      <c r="H60" s="41"/>
      <c r="I60" s="42">
        <f t="shared" si="1"/>
        <v>0</v>
      </c>
      <c r="J60" s="43">
        <v>0</v>
      </c>
      <c r="K60" s="44"/>
      <c r="L60" s="69">
        <f>AVERAGE(J60:J62)</f>
        <v>0</v>
      </c>
      <c r="M60" s="18"/>
      <c r="N60" s="18"/>
      <c r="O60" s="18"/>
      <c r="P60" s="18"/>
      <c r="Q60" s="49"/>
      <c r="R60" s="49"/>
      <c r="S60" s="49"/>
      <c r="T60" s="142"/>
      <c r="U60" s="143"/>
      <c r="V60" s="144"/>
      <c r="W60" s="145"/>
      <c r="X60" s="145"/>
      <c r="Y60" s="145"/>
      <c r="Z60" s="145"/>
      <c r="AA60" s="145"/>
      <c r="AB60" s="145"/>
      <c r="AC60" s="145"/>
      <c r="AD60" s="145"/>
      <c r="AE60" s="145"/>
      <c r="AF60" s="146"/>
      <c r="AG60" s="146"/>
      <c r="AH60" s="146"/>
      <c r="AI60" s="146"/>
      <c r="AJ60" s="9"/>
      <c r="AK60" s="10"/>
      <c r="AL60" s="11"/>
    </row>
    <row r="61" spans="1:38" ht="28.35" hidden="1" customHeight="1" x14ac:dyDescent="0.25">
      <c r="A61" s="74"/>
      <c r="B61" s="76"/>
      <c r="C61" s="78"/>
      <c r="D61" s="80"/>
      <c r="E61" s="12" t="s">
        <v>94</v>
      </c>
      <c r="F61" s="45"/>
      <c r="G61" s="46"/>
      <c r="H61" s="46"/>
      <c r="I61" s="42">
        <f t="shared" si="1"/>
        <v>0</v>
      </c>
      <c r="J61" s="43">
        <v>0</v>
      </c>
      <c r="K61" s="47"/>
      <c r="L61" s="70"/>
      <c r="M61" s="13"/>
      <c r="N61" s="13"/>
      <c r="O61" s="13"/>
      <c r="P61" s="13"/>
      <c r="Q61" s="50"/>
      <c r="R61" s="50"/>
      <c r="S61" s="50"/>
      <c r="T61" s="147"/>
      <c r="U61" s="137"/>
      <c r="V61" s="148"/>
      <c r="W61" s="149"/>
      <c r="X61" s="149"/>
      <c r="Y61" s="149"/>
      <c r="Z61" s="149"/>
      <c r="AA61" s="149"/>
      <c r="AB61" s="149"/>
      <c r="AC61" s="149"/>
      <c r="AD61" s="149"/>
      <c r="AE61" s="149"/>
      <c r="AF61" s="150"/>
      <c r="AG61" s="150"/>
      <c r="AH61" s="150"/>
      <c r="AI61" s="150"/>
      <c r="AJ61" s="15"/>
      <c r="AK61" s="16"/>
      <c r="AL61" s="14"/>
    </row>
    <row r="62" spans="1:38" ht="0.75" customHeight="1" x14ac:dyDescent="0.25">
      <c r="A62" s="74"/>
      <c r="B62" s="76"/>
      <c r="C62" s="78"/>
      <c r="D62" s="80"/>
      <c r="E62" s="12" t="s">
        <v>73</v>
      </c>
      <c r="F62" s="45"/>
      <c r="G62" s="46"/>
      <c r="H62" s="46"/>
      <c r="I62" s="48">
        <f t="shared" si="1"/>
        <v>0</v>
      </c>
      <c r="J62" s="43">
        <v>0</v>
      </c>
      <c r="K62" s="47"/>
      <c r="L62" s="71"/>
      <c r="M62" s="13"/>
      <c r="N62" s="13"/>
      <c r="O62" s="13"/>
      <c r="P62" s="13"/>
      <c r="Q62" s="50"/>
      <c r="R62" s="50"/>
      <c r="S62" s="50"/>
      <c r="T62" s="147"/>
      <c r="U62" s="137"/>
      <c r="V62" s="148"/>
      <c r="W62" s="149"/>
      <c r="X62" s="149"/>
      <c r="Y62" s="149"/>
      <c r="Z62" s="149"/>
      <c r="AA62" s="149"/>
      <c r="AB62" s="149"/>
      <c r="AC62" s="149"/>
      <c r="AD62" s="149"/>
      <c r="AE62" s="149"/>
      <c r="AF62" s="150"/>
      <c r="AG62" s="150"/>
      <c r="AH62" s="150"/>
      <c r="AI62" s="150"/>
      <c r="AJ62" s="15"/>
      <c r="AK62" s="16"/>
      <c r="AL62" s="14"/>
    </row>
    <row r="63" spans="1:38" ht="30" customHeight="1" x14ac:dyDescent="0.25">
      <c r="A63" s="72" t="s">
        <v>122</v>
      </c>
      <c r="B63" s="72"/>
      <c r="C63" s="72"/>
      <c r="D63" s="72"/>
      <c r="E63" s="20" t="s">
        <v>123</v>
      </c>
      <c r="F63" s="21">
        <f>L11</f>
        <v>1</v>
      </c>
      <c r="G63" s="22"/>
      <c r="H63" s="22"/>
      <c r="I63" s="23"/>
      <c r="J63" s="24"/>
      <c r="K63" s="22"/>
      <c r="L63" s="22"/>
      <c r="M63" s="22"/>
      <c r="N63" s="22"/>
      <c r="O63" s="22"/>
      <c r="P63" s="22"/>
      <c r="Q63" s="22"/>
      <c r="R63" s="22"/>
      <c r="S63" s="22"/>
      <c r="T63" s="151"/>
      <c r="U63" s="151"/>
      <c r="V63" s="151"/>
      <c r="W63" s="151"/>
      <c r="X63" s="151"/>
      <c r="Y63" s="151"/>
      <c r="Z63" s="151"/>
      <c r="AA63" s="151"/>
      <c r="AB63" s="151"/>
      <c r="AC63" s="151"/>
      <c r="AD63" s="151"/>
      <c r="AE63" s="151"/>
      <c r="AF63" s="152"/>
      <c r="AG63" s="152"/>
      <c r="AH63" s="152"/>
      <c r="AI63" s="152"/>
      <c r="AJ63" s="25"/>
      <c r="AK63" s="25"/>
      <c r="AL63" s="25"/>
    </row>
    <row r="64" spans="1:38" x14ac:dyDescent="0.25">
      <c r="A64" s="26"/>
      <c r="B64" s="26"/>
      <c r="C64" s="27"/>
      <c r="D64" s="27"/>
      <c r="E64" s="20" t="s">
        <v>124</v>
      </c>
      <c r="F64" s="21">
        <f>L14</f>
        <v>0.80166666666666675</v>
      </c>
      <c r="G64" s="22"/>
      <c r="H64" s="22"/>
      <c r="I64" s="23"/>
      <c r="J64" s="24"/>
      <c r="K64" s="22"/>
      <c r="L64" s="22"/>
      <c r="M64" s="22"/>
      <c r="N64" s="22"/>
      <c r="O64" s="22"/>
      <c r="P64" s="22"/>
      <c r="Q64" s="22"/>
      <c r="R64" s="22"/>
      <c r="S64" s="22"/>
      <c r="T64" s="151"/>
      <c r="U64" s="153"/>
      <c r="V64" s="151"/>
      <c r="W64" s="151"/>
      <c r="X64" s="151"/>
      <c r="Y64" s="151"/>
      <c r="Z64" s="151"/>
      <c r="AA64" s="151"/>
      <c r="AB64" s="151"/>
      <c r="AC64" s="151"/>
      <c r="AD64" s="151"/>
      <c r="AE64" s="151"/>
      <c r="AF64" s="152"/>
      <c r="AG64" s="152"/>
      <c r="AH64" s="152"/>
      <c r="AI64" s="152"/>
      <c r="AJ64" s="25"/>
      <c r="AK64" s="25"/>
      <c r="AL64" s="25"/>
    </row>
    <row r="65" spans="1:38" x14ac:dyDescent="0.25">
      <c r="A65" s="26"/>
      <c r="B65" s="26"/>
      <c r="C65" s="27"/>
      <c r="D65" s="27"/>
      <c r="E65" s="20" t="s">
        <v>125</v>
      </c>
      <c r="F65" s="21">
        <f>L17</f>
        <v>1</v>
      </c>
      <c r="G65" s="22"/>
      <c r="H65" s="22"/>
      <c r="I65" s="23"/>
      <c r="J65" s="24"/>
      <c r="K65" s="22"/>
      <c r="L65" s="22"/>
      <c r="M65" s="22"/>
      <c r="N65" s="22"/>
      <c r="O65" s="22"/>
      <c r="P65" s="22"/>
      <c r="Q65" s="22"/>
      <c r="R65" s="22"/>
      <c r="S65" s="22"/>
      <c r="T65" s="151"/>
      <c r="U65" s="151"/>
      <c r="V65" s="151"/>
      <c r="W65" s="151"/>
      <c r="X65" s="151"/>
      <c r="Y65" s="151"/>
      <c r="Z65" s="151"/>
      <c r="AA65" s="151"/>
      <c r="AB65" s="151"/>
      <c r="AC65" s="151"/>
      <c r="AD65" s="151"/>
      <c r="AE65" s="151"/>
      <c r="AF65" s="152"/>
      <c r="AG65" s="152"/>
      <c r="AH65" s="152"/>
      <c r="AI65" s="152"/>
      <c r="AJ65" s="25"/>
      <c r="AK65" s="25"/>
      <c r="AL65" s="25"/>
    </row>
    <row r="66" spans="1:38" x14ac:dyDescent="0.25">
      <c r="A66" s="26"/>
      <c r="B66" s="26"/>
      <c r="C66" s="27"/>
      <c r="D66" s="27"/>
      <c r="E66" s="20" t="s">
        <v>126</v>
      </c>
      <c r="F66" s="21">
        <f>L19</f>
        <v>1</v>
      </c>
      <c r="G66" s="22"/>
      <c r="H66" s="22"/>
      <c r="I66" s="23"/>
      <c r="J66" s="24"/>
      <c r="K66" s="22"/>
      <c r="L66" s="22"/>
      <c r="M66" s="22"/>
      <c r="N66" s="22"/>
      <c r="O66" s="22"/>
      <c r="P66" s="22"/>
      <c r="Q66" s="22"/>
      <c r="R66" s="22"/>
      <c r="S66" s="22"/>
      <c r="T66" s="57"/>
      <c r="U66" s="57"/>
      <c r="V66" s="57"/>
      <c r="W66" s="57"/>
      <c r="X66" s="57"/>
      <c r="Y66" s="57"/>
      <c r="Z66" s="57"/>
      <c r="AA66" s="57"/>
      <c r="AB66" s="57"/>
      <c r="AC66" s="57"/>
      <c r="AD66" s="57"/>
      <c r="AE66" s="57"/>
      <c r="AF66" s="55"/>
      <c r="AG66" s="55"/>
      <c r="AH66" s="55"/>
      <c r="AI66" s="55"/>
      <c r="AJ66" s="25"/>
      <c r="AK66" s="25"/>
      <c r="AL66" s="25"/>
    </row>
    <row r="67" spans="1:38" x14ac:dyDescent="0.25">
      <c r="A67" s="26"/>
      <c r="B67" s="26"/>
      <c r="C67" s="27"/>
      <c r="D67" s="27"/>
      <c r="E67" s="20" t="s">
        <v>127</v>
      </c>
      <c r="F67" s="21">
        <f>L21</f>
        <v>0.51666666666666672</v>
      </c>
      <c r="G67" s="22"/>
      <c r="H67" s="22"/>
      <c r="I67" s="23"/>
      <c r="J67" s="24"/>
      <c r="K67" s="22"/>
      <c r="L67" s="22"/>
      <c r="M67" s="22"/>
      <c r="N67" s="22"/>
      <c r="O67" s="22"/>
      <c r="P67" s="22"/>
      <c r="Q67" s="22"/>
      <c r="R67" s="22"/>
      <c r="S67" s="22"/>
      <c r="T67" s="57"/>
      <c r="U67" s="57"/>
      <c r="V67" s="57"/>
      <c r="W67" s="57"/>
      <c r="X67" s="57"/>
      <c r="Y67" s="57"/>
      <c r="Z67" s="57"/>
      <c r="AA67" s="57"/>
      <c r="AB67" s="57"/>
      <c r="AC67" s="57"/>
      <c r="AD67" s="57"/>
      <c r="AE67" s="57"/>
      <c r="AF67" s="55"/>
      <c r="AG67" s="55"/>
      <c r="AH67" s="55"/>
      <c r="AI67" s="55"/>
      <c r="AJ67" s="25"/>
      <c r="AK67" s="25"/>
      <c r="AL67" s="25"/>
    </row>
    <row r="68" spans="1:38" x14ac:dyDescent="0.25">
      <c r="A68" s="26"/>
      <c r="B68" s="26"/>
      <c r="C68" s="27"/>
      <c r="D68" s="27"/>
      <c r="E68" s="20" t="s">
        <v>128</v>
      </c>
      <c r="F68" s="21">
        <f>L24</f>
        <v>0.97000000000000008</v>
      </c>
      <c r="G68" s="22"/>
      <c r="H68" s="22"/>
      <c r="I68" s="23"/>
      <c r="J68" s="24"/>
      <c r="K68" s="22"/>
      <c r="L68" s="22"/>
      <c r="M68" s="22"/>
      <c r="N68" s="22"/>
      <c r="O68" s="22"/>
      <c r="P68" s="22"/>
      <c r="Q68" s="22"/>
      <c r="R68" s="22"/>
      <c r="S68" s="22"/>
      <c r="T68" s="57"/>
      <c r="U68" s="57"/>
      <c r="V68" s="57"/>
      <c r="W68" s="57"/>
      <c r="X68" s="57"/>
      <c r="Y68" s="57"/>
      <c r="Z68" s="57"/>
      <c r="AA68" s="57"/>
      <c r="AB68" s="57"/>
      <c r="AC68" s="57"/>
      <c r="AD68" s="57"/>
      <c r="AE68" s="57"/>
      <c r="AF68" s="55"/>
      <c r="AG68" s="55"/>
      <c r="AH68" s="55"/>
      <c r="AI68" s="55"/>
      <c r="AJ68" s="25"/>
      <c r="AK68" s="25"/>
      <c r="AL68" s="25"/>
    </row>
    <row r="69" spans="1:38" x14ac:dyDescent="0.25">
      <c r="A69" s="26"/>
      <c r="B69" s="26"/>
      <c r="C69" s="27"/>
      <c r="D69" s="27"/>
      <c r="E69" s="20" t="s">
        <v>129</v>
      </c>
      <c r="F69" s="21">
        <f>L27</f>
        <v>1</v>
      </c>
      <c r="G69" s="22"/>
      <c r="H69" s="22"/>
      <c r="I69" s="23"/>
      <c r="J69" s="24"/>
      <c r="K69" s="22"/>
      <c r="L69" s="22"/>
      <c r="M69" s="22"/>
      <c r="N69" s="22"/>
      <c r="O69" s="22"/>
      <c r="P69" s="22"/>
      <c r="Q69" s="22"/>
      <c r="R69" s="22"/>
      <c r="S69" s="22"/>
      <c r="T69" s="57"/>
      <c r="U69" s="57"/>
      <c r="V69" s="57"/>
      <c r="W69" s="57"/>
      <c r="X69" s="57"/>
      <c r="Y69" s="57"/>
      <c r="Z69" s="57"/>
      <c r="AA69" s="57"/>
      <c r="AB69" s="57"/>
      <c r="AC69" s="57"/>
      <c r="AD69" s="57"/>
      <c r="AE69" s="57"/>
      <c r="AF69" s="55"/>
      <c r="AG69" s="55"/>
      <c r="AH69" s="55"/>
      <c r="AI69" s="55"/>
      <c r="AJ69" s="25"/>
      <c r="AK69" s="25"/>
      <c r="AL69" s="25"/>
    </row>
    <row r="70" spans="1:38" ht="15" hidden="1" customHeight="1" x14ac:dyDescent="0.25">
      <c r="A70" s="26"/>
      <c r="B70" s="26"/>
      <c r="C70" s="27"/>
      <c r="D70" s="27"/>
      <c r="E70" s="20" t="s">
        <v>130</v>
      </c>
      <c r="F70" s="21">
        <f>L30</f>
        <v>0</v>
      </c>
      <c r="G70" s="22"/>
      <c r="H70" s="22"/>
      <c r="I70" s="23"/>
      <c r="J70" s="24"/>
      <c r="K70" s="22"/>
      <c r="L70" s="22"/>
      <c r="M70" s="22"/>
      <c r="N70" s="22"/>
      <c r="O70" s="22"/>
      <c r="P70" s="22"/>
      <c r="Q70" s="22"/>
      <c r="R70" s="22"/>
      <c r="S70" s="22"/>
      <c r="T70" s="57"/>
      <c r="U70" s="57"/>
      <c r="V70" s="57"/>
      <c r="W70" s="57"/>
      <c r="X70" s="57"/>
      <c r="Y70" s="57"/>
      <c r="Z70" s="57"/>
      <c r="AA70" s="57"/>
      <c r="AB70" s="57"/>
      <c r="AC70" s="57"/>
      <c r="AD70" s="57"/>
      <c r="AE70" s="57"/>
      <c r="AF70" s="55"/>
      <c r="AG70" s="55"/>
      <c r="AH70" s="55"/>
      <c r="AI70" s="55"/>
      <c r="AJ70" s="25"/>
      <c r="AK70" s="25"/>
      <c r="AL70" s="25"/>
    </row>
    <row r="71" spans="1:38" ht="15" hidden="1" customHeight="1" x14ac:dyDescent="0.25">
      <c r="A71" s="26"/>
      <c r="B71" s="26"/>
      <c r="C71" s="27"/>
      <c r="D71" s="27"/>
      <c r="E71" s="20" t="s">
        <v>131</v>
      </c>
      <c r="F71" s="21">
        <f>L33</f>
        <v>0</v>
      </c>
      <c r="G71" s="22"/>
      <c r="H71" s="22"/>
      <c r="I71" s="23"/>
      <c r="J71" s="24"/>
      <c r="K71" s="22"/>
      <c r="L71" s="22"/>
      <c r="M71" s="22"/>
      <c r="N71" s="22"/>
      <c r="O71" s="22"/>
      <c r="P71" s="22"/>
      <c r="Q71" s="22"/>
      <c r="R71" s="22"/>
      <c r="S71" s="22"/>
      <c r="T71" s="57"/>
      <c r="U71" s="57"/>
      <c r="V71" s="57"/>
      <c r="W71" s="57"/>
      <c r="X71" s="57"/>
      <c r="Y71" s="57"/>
      <c r="Z71" s="57"/>
      <c r="AA71" s="57"/>
      <c r="AB71" s="57"/>
      <c r="AC71" s="57"/>
      <c r="AD71" s="57"/>
      <c r="AE71" s="57"/>
      <c r="AF71" s="55"/>
      <c r="AG71" s="55"/>
      <c r="AH71" s="55"/>
      <c r="AI71" s="55"/>
      <c r="AJ71" s="25"/>
      <c r="AK71" s="25"/>
      <c r="AL71" s="25"/>
    </row>
    <row r="72" spans="1:38" ht="15" hidden="1" customHeight="1" x14ac:dyDescent="0.25">
      <c r="A72" s="26"/>
      <c r="B72" s="26"/>
      <c r="C72" s="27"/>
      <c r="D72" s="27"/>
      <c r="E72" s="20" t="s">
        <v>132</v>
      </c>
      <c r="F72" s="21">
        <f>L36</f>
        <v>0</v>
      </c>
      <c r="G72" s="22"/>
      <c r="H72" s="22"/>
      <c r="I72" s="23"/>
      <c r="J72" s="24"/>
      <c r="K72" s="22"/>
      <c r="L72" s="22"/>
      <c r="M72" s="22"/>
      <c r="N72" s="22"/>
      <c r="O72" s="22"/>
      <c r="P72" s="22"/>
      <c r="Q72" s="22"/>
      <c r="R72" s="22"/>
      <c r="S72" s="22"/>
      <c r="T72" s="57"/>
      <c r="U72" s="57"/>
      <c r="V72" s="57"/>
      <c r="W72" s="57"/>
      <c r="X72" s="57"/>
      <c r="Y72" s="57"/>
      <c r="Z72" s="57"/>
      <c r="AA72" s="57"/>
      <c r="AB72" s="57"/>
      <c r="AC72" s="57"/>
      <c r="AD72" s="57"/>
      <c r="AE72" s="57"/>
      <c r="AF72" s="55"/>
      <c r="AG72" s="55"/>
      <c r="AH72" s="55"/>
      <c r="AI72" s="55"/>
      <c r="AJ72" s="25"/>
      <c r="AK72" s="25"/>
      <c r="AL72" s="25"/>
    </row>
    <row r="73" spans="1:38" ht="15" hidden="1" customHeight="1" x14ac:dyDescent="0.25">
      <c r="A73" s="26"/>
      <c r="B73" s="26"/>
      <c r="C73" s="27"/>
      <c r="D73" s="27"/>
      <c r="E73" s="20" t="s">
        <v>133</v>
      </c>
      <c r="F73" s="21">
        <f>L39</f>
        <v>0</v>
      </c>
      <c r="G73" s="22"/>
      <c r="H73" s="22"/>
      <c r="I73" s="23"/>
      <c r="J73" s="24"/>
      <c r="K73" s="22"/>
      <c r="L73" s="22"/>
      <c r="M73" s="22"/>
      <c r="N73" s="22"/>
      <c r="O73" s="22"/>
      <c r="P73" s="22"/>
      <c r="Q73" s="22"/>
      <c r="R73" s="22"/>
      <c r="S73" s="22"/>
      <c r="T73" s="57"/>
      <c r="U73" s="57"/>
      <c r="V73" s="57"/>
      <c r="W73" s="57"/>
      <c r="X73" s="57"/>
      <c r="Y73" s="57"/>
      <c r="Z73" s="57"/>
      <c r="AA73" s="57"/>
      <c r="AB73" s="57"/>
      <c r="AC73" s="57"/>
      <c r="AD73" s="57"/>
      <c r="AE73" s="57"/>
      <c r="AF73" s="55"/>
      <c r="AG73" s="55"/>
      <c r="AH73" s="55"/>
      <c r="AI73" s="55"/>
      <c r="AJ73" s="25"/>
      <c r="AK73" s="25"/>
      <c r="AL73" s="25"/>
    </row>
    <row r="74" spans="1:38" ht="15" hidden="1" customHeight="1" x14ac:dyDescent="0.25">
      <c r="A74" s="26"/>
      <c r="B74" s="26"/>
      <c r="C74" s="27"/>
      <c r="D74" s="27"/>
      <c r="E74" s="20" t="s">
        <v>134</v>
      </c>
      <c r="F74" s="21">
        <f>L42</f>
        <v>0</v>
      </c>
      <c r="G74" s="22"/>
      <c r="H74" s="22"/>
      <c r="I74" s="23"/>
      <c r="J74" s="24"/>
      <c r="K74" s="22"/>
      <c r="L74" s="22"/>
      <c r="M74" s="22"/>
      <c r="N74" s="22"/>
      <c r="O74" s="22"/>
      <c r="P74" s="22"/>
      <c r="Q74" s="22"/>
      <c r="R74" s="22"/>
      <c r="S74" s="22"/>
      <c r="T74" s="57"/>
      <c r="U74" s="57"/>
      <c r="V74" s="57"/>
      <c r="W74" s="57"/>
      <c r="X74" s="57"/>
      <c r="Y74" s="57"/>
      <c r="Z74" s="57"/>
      <c r="AA74" s="57"/>
      <c r="AB74" s="57"/>
      <c r="AC74" s="57"/>
      <c r="AD74" s="57"/>
      <c r="AE74" s="57"/>
      <c r="AF74" s="55"/>
      <c r="AG74" s="55"/>
      <c r="AH74" s="55"/>
      <c r="AI74" s="55"/>
      <c r="AJ74" s="25"/>
      <c r="AK74" s="25"/>
      <c r="AL74" s="25"/>
    </row>
    <row r="75" spans="1:38" ht="15" hidden="1" customHeight="1" x14ac:dyDescent="0.25">
      <c r="A75" s="26"/>
      <c r="B75" s="26"/>
      <c r="C75" s="27"/>
      <c r="D75" s="27"/>
      <c r="E75" s="20" t="s">
        <v>135</v>
      </c>
      <c r="F75" s="21">
        <f>L45</f>
        <v>0</v>
      </c>
      <c r="G75" s="22"/>
      <c r="H75" s="22"/>
      <c r="I75" s="23"/>
      <c r="J75" s="24"/>
      <c r="K75" s="22"/>
      <c r="L75" s="22"/>
      <c r="M75" s="22"/>
      <c r="N75" s="22"/>
      <c r="O75" s="22"/>
      <c r="P75" s="22"/>
      <c r="Q75" s="22"/>
      <c r="R75" s="22"/>
      <c r="S75" s="22"/>
      <c r="T75" s="57"/>
      <c r="U75" s="57"/>
      <c r="V75" s="57"/>
      <c r="W75" s="57"/>
      <c r="X75" s="57"/>
      <c r="Y75" s="57"/>
      <c r="Z75" s="57"/>
      <c r="AA75" s="57"/>
      <c r="AB75" s="57"/>
      <c r="AC75" s="57"/>
      <c r="AD75" s="57"/>
      <c r="AE75" s="57"/>
      <c r="AF75" s="55"/>
      <c r="AG75" s="55"/>
      <c r="AH75" s="55"/>
      <c r="AI75" s="55"/>
      <c r="AJ75" s="25"/>
      <c r="AK75" s="25"/>
      <c r="AL75" s="25"/>
    </row>
    <row r="76" spans="1:38" ht="15" hidden="1" customHeight="1" x14ac:dyDescent="0.25">
      <c r="A76" s="26"/>
      <c r="B76" s="26"/>
      <c r="C76" s="27"/>
      <c r="D76" s="27"/>
      <c r="E76" s="20" t="s">
        <v>136</v>
      </c>
      <c r="F76" s="21">
        <f>L48</f>
        <v>0</v>
      </c>
      <c r="G76" s="22"/>
      <c r="H76" s="22"/>
      <c r="I76" s="23"/>
      <c r="J76" s="24"/>
      <c r="K76" s="22"/>
      <c r="L76" s="22"/>
      <c r="M76" s="22"/>
      <c r="N76" s="22"/>
      <c r="O76" s="22"/>
      <c r="P76" s="22"/>
      <c r="Q76" s="22"/>
      <c r="R76" s="22"/>
      <c r="S76" s="22"/>
      <c r="T76" s="57"/>
      <c r="U76" s="57"/>
      <c r="V76" s="57"/>
      <c r="W76" s="57"/>
      <c r="X76" s="57"/>
      <c r="Y76" s="57"/>
      <c r="Z76" s="57"/>
      <c r="AA76" s="57"/>
      <c r="AB76" s="57"/>
      <c r="AC76" s="57"/>
      <c r="AD76" s="57"/>
      <c r="AE76" s="57"/>
      <c r="AF76" s="55"/>
      <c r="AG76" s="55"/>
      <c r="AH76" s="55"/>
      <c r="AI76" s="55"/>
      <c r="AJ76" s="25"/>
      <c r="AK76" s="25"/>
      <c r="AL76" s="25"/>
    </row>
    <row r="77" spans="1:38" ht="15" hidden="1" customHeight="1" x14ac:dyDescent="0.25">
      <c r="A77" s="26"/>
      <c r="B77" s="26"/>
      <c r="C77" s="27"/>
      <c r="D77" s="27"/>
      <c r="E77" s="20" t="s">
        <v>137</v>
      </c>
      <c r="F77" s="21">
        <f>L51</f>
        <v>0</v>
      </c>
      <c r="G77" s="22"/>
      <c r="H77" s="22"/>
      <c r="I77" s="23"/>
      <c r="J77" s="24"/>
      <c r="K77" s="22"/>
      <c r="L77" s="22"/>
      <c r="M77" s="22"/>
      <c r="N77" s="22"/>
      <c r="O77" s="22"/>
      <c r="P77" s="22"/>
      <c r="Q77" s="22"/>
      <c r="R77" s="22"/>
      <c r="S77" s="22"/>
      <c r="T77" s="57"/>
      <c r="U77" s="57"/>
      <c r="V77" s="57"/>
      <c r="W77" s="57"/>
      <c r="X77" s="57"/>
      <c r="Y77" s="57"/>
      <c r="Z77" s="57"/>
      <c r="AA77" s="57"/>
      <c r="AB77" s="57"/>
      <c r="AC77" s="57"/>
      <c r="AD77" s="57"/>
      <c r="AE77" s="57"/>
      <c r="AF77" s="55"/>
      <c r="AG77" s="55"/>
      <c r="AH77" s="55"/>
      <c r="AI77" s="55"/>
      <c r="AJ77" s="25"/>
      <c r="AK77" s="25"/>
      <c r="AL77" s="25"/>
    </row>
    <row r="78" spans="1:38" ht="15" hidden="1" customHeight="1" x14ac:dyDescent="0.25">
      <c r="A78" s="26"/>
      <c r="B78" s="26"/>
      <c r="C78" s="27"/>
      <c r="D78" s="27"/>
      <c r="E78" s="20" t="s">
        <v>138</v>
      </c>
      <c r="F78" s="21">
        <f>L54</f>
        <v>0</v>
      </c>
      <c r="G78" s="22"/>
      <c r="H78" s="22"/>
      <c r="I78" s="23"/>
      <c r="J78" s="24"/>
      <c r="K78" s="22"/>
      <c r="L78" s="22"/>
      <c r="M78" s="22"/>
      <c r="N78" s="22"/>
      <c r="O78" s="22"/>
      <c r="P78" s="22"/>
      <c r="Q78" s="22"/>
      <c r="R78" s="22"/>
      <c r="S78" s="22"/>
      <c r="T78" s="57"/>
      <c r="U78" s="57"/>
      <c r="V78" s="57"/>
      <c r="W78" s="57"/>
      <c r="X78" s="57"/>
      <c r="Y78" s="57"/>
      <c r="Z78" s="57"/>
      <c r="AA78" s="57"/>
      <c r="AB78" s="57"/>
      <c r="AC78" s="57"/>
      <c r="AD78" s="57"/>
      <c r="AE78" s="57"/>
      <c r="AF78" s="55"/>
      <c r="AG78" s="55"/>
      <c r="AH78" s="55"/>
      <c r="AI78" s="55"/>
      <c r="AJ78" s="25"/>
      <c r="AK78" s="25"/>
      <c r="AL78" s="25"/>
    </row>
    <row r="79" spans="1:38" ht="15" hidden="1" customHeight="1" x14ac:dyDescent="0.25">
      <c r="A79" s="26"/>
      <c r="B79" s="26"/>
      <c r="C79" s="27"/>
      <c r="D79" s="27"/>
      <c r="E79" s="20" t="s">
        <v>139</v>
      </c>
      <c r="F79" s="21">
        <f>L57</f>
        <v>0</v>
      </c>
      <c r="G79" s="22"/>
      <c r="H79" s="22"/>
      <c r="I79" s="23"/>
      <c r="J79" s="24"/>
      <c r="K79" s="22"/>
      <c r="L79" s="22"/>
      <c r="M79" s="22"/>
      <c r="N79" s="22"/>
      <c r="O79" s="22"/>
      <c r="P79" s="22"/>
      <c r="Q79" s="22"/>
      <c r="R79" s="22"/>
      <c r="S79" s="22"/>
      <c r="T79" s="57"/>
      <c r="U79" s="57"/>
      <c r="V79" s="57"/>
      <c r="W79" s="57"/>
      <c r="X79" s="57"/>
      <c r="Y79" s="57"/>
      <c r="Z79" s="57"/>
      <c r="AA79" s="57"/>
      <c r="AB79" s="57"/>
      <c r="AC79" s="57"/>
      <c r="AD79" s="57"/>
      <c r="AE79" s="57"/>
      <c r="AF79" s="55"/>
      <c r="AG79" s="55"/>
      <c r="AH79" s="55"/>
      <c r="AI79" s="55"/>
      <c r="AJ79" s="25"/>
      <c r="AK79" s="25"/>
      <c r="AL79" s="25"/>
    </row>
    <row r="80" spans="1:38" ht="15" hidden="1" customHeight="1" x14ac:dyDescent="0.25">
      <c r="A80" s="26"/>
      <c r="B80" s="26"/>
      <c r="C80" s="27"/>
      <c r="D80" s="27"/>
      <c r="E80" s="20" t="s">
        <v>140</v>
      </c>
      <c r="F80" s="21">
        <f>L60</f>
        <v>0</v>
      </c>
      <c r="G80" s="22"/>
      <c r="H80" s="22"/>
      <c r="I80" s="23"/>
      <c r="J80" s="24"/>
      <c r="K80" s="22"/>
      <c r="L80" s="22"/>
      <c r="M80" s="22"/>
      <c r="N80" s="22"/>
      <c r="O80" s="22"/>
      <c r="P80" s="22"/>
      <c r="Q80" s="22"/>
      <c r="R80" s="22"/>
      <c r="S80" s="22"/>
      <c r="T80" s="57"/>
      <c r="U80" s="57"/>
      <c r="V80" s="57"/>
      <c r="W80" s="57"/>
      <c r="X80" s="57"/>
      <c r="Y80" s="57"/>
      <c r="Z80" s="57"/>
      <c r="AA80" s="57"/>
      <c r="AB80" s="57"/>
      <c r="AC80" s="57"/>
      <c r="AD80" s="57"/>
      <c r="AE80" s="57"/>
      <c r="AF80" s="55"/>
      <c r="AG80" s="55"/>
      <c r="AH80" s="55"/>
      <c r="AI80" s="55"/>
      <c r="AJ80" s="25"/>
      <c r="AK80" s="25"/>
      <c r="AL80" s="25"/>
    </row>
    <row r="81" spans="1:38" x14ac:dyDescent="0.25">
      <c r="A81" s="26"/>
      <c r="B81" s="26"/>
      <c r="C81" s="27"/>
      <c r="D81" s="27"/>
      <c r="E81" s="28"/>
      <c r="F81" s="29"/>
      <c r="G81" s="22"/>
      <c r="H81" s="22"/>
      <c r="I81" s="24"/>
      <c r="J81" s="24"/>
      <c r="K81" s="22"/>
      <c r="L81" s="22"/>
      <c r="M81" s="22"/>
      <c r="N81" s="22"/>
      <c r="O81" s="22"/>
      <c r="P81" s="22"/>
      <c r="Q81" s="22"/>
      <c r="R81" s="22"/>
      <c r="S81" s="22"/>
      <c r="T81" s="57"/>
      <c r="U81" s="57"/>
      <c r="V81" s="57"/>
      <c r="W81" s="57"/>
      <c r="X81" s="57"/>
      <c r="Y81" s="57"/>
      <c r="Z81" s="57"/>
      <c r="AA81" s="57"/>
      <c r="AB81" s="57"/>
      <c r="AC81" s="57"/>
      <c r="AD81" s="57"/>
      <c r="AE81" s="57"/>
      <c r="AF81" s="55"/>
      <c r="AG81" s="55"/>
      <c r="AH81" s="55"/>
      <c r="AI81" s="55"/>
      <c r="AJ81" s="25"/>
      <c r="AK81" s="25"/>
      <c r="AL81" s="25"/>
    </row>
    <row r="82" spans="1:38" ht="23.25" customHeight="1" x14ac:dyDescent="0.25">
      <c r="A82" s="72" t="s">
        <v>141</v>
      </c>
      <c r="B82" s="72"/>
      <c r="C82" s="72"/>
      <c r="D82" s="72"/>
      <c r="E82" s="30">
        <f>AVERAGE(F63:F69)</f>
        <v>0.89833333333333332</v>
      </c>
      <c r="F82" s="28" t="s">
        <v>142</v>
      </c>
      <c r="G82" s="22"/>
      <c r="H82" s="22"/>
      <c r="I82" s="24"/>
      <c r="J82" s="24"/>
      <c r="K82" s="22"/>
      <c r="L82" s="22"/>
      <c r="M82" s="22"/>
      <c r="N82" s="22"/>
      <c r="O82" s="22"/>
      <c r="P82" s="22"/>
      <c r="Q82" s="22"/>
      <c r="R82" s="22"/>
      <c r="S82" s="22"/>
      <c r="T82" s="57"/>
      <c r="U82" s="57"/>
      <c r="V82" s="57"/>
      <c r="W82" s="57"/>
      <c r="X82" s="57"/>
      <c r="Y82" s="57"/>
      <c r="Z82" s="57"/>
      <c r="AA82" s="57"/>
      <c r="AB82" s="57"/>
      <c r="AC82" s="57"/>
      <c r="AD82" s="57"/>
      <c r="AE82" s="57"/>
      <c r="AF82" s="55"/>
      <c r="AG82" s="55"/>
      <c r="AH82" s="55"/>
      <c r="AI82" s="55"/>
      <c r="AJ82" s="25"/>
      <c r="AK82" s="25"/>
      <c r="AL82" s="25"/>
    </row>
  </sheetData>
  <mergeCells count="146">
    <mergeCell ref="AL9:AL10"/>
    <mergeCell ref="V9:V10"/>
    <mergeCell ref="W9:W10"/>
    <mergeCell ref="AJ9:AJ10"/>
    <mergeCell ref="AK9:AK10"/>
    <mergeCell ref="A5:B5"/>
    <mergeCell ref="C5:I5"/>
    <mergeCell ref="J5:K5"/>
    <mergeCell ref="L5:AL5"/>
    <mergeCell ref="A6:B6"/>
    <mergeCell ref="A7:B7"/>
    <mergeCell ref="C7:AL7"/>
    <mergeCell ref="A9:A10"/>
    <mergeCell ref="B9:B10"/>
    <mergeCell ref="C9:C10"/>
    <mergeCell ref="D9:D10"/>
    <mergeCell ref="E9:E10"/>
    <mergeCell ref="F9:F10"/>
    <mergeCell ref="G9:H9"/>
    <mergeCell ref="P9:P10"/>
    <mergeCell ref="T9:T10"/>
    <mergeCell ref="Q9:Q10"/>
    <mergeCell ref="R9:R10"/>
    <mergeCell ref="X9:X10"/>
    <mergeCell ref="A3:B3"/>
    <mergeCell ref="C3:I3"/>
    <mergeCell ref="K3:AL3"/>
    <mergeCell ref="A4:B4"/>
    <mergeCell ref="C4:I4"/>
    <mergeCell ref="J4:K4"/>
    <mergeCell ref="L4:AL4"/>
    <mergeCell ref="A8:U8"/>
    <mergeCell ref="V8:W8"/>
    <mergeCell ref="AJ8:AL8"/>
    <mergeCell ref="AH8:AI8"/>
    <mergeCell ref="AD8:AE8"/>
    <mergeCell ref="AF8:AG8"/>
    <mergeCell ref="X8:Y8"/>
    <mergeCell ref="Z8:AA8"/>
    <mergeCell ref="AB8:AC8"/>
    <mergeCell ref="A11:A16"/>
    <mergeCell ref="B11:B16"/>
    <mergeCell ref="C11:C13"/>
    <mergeCell ref="D11:D13"/>
    <mergeCell ref="L11:L13"/>
    <mergeCell ref="C14:C16"/>
    <mergeCell ref="D14:D16"/>
    <mergeCell ref="L14:L16"/>
    <mergeCell ref="U9:U10"/>
    <mergeCell ref="I9:I10"/>
    <mergeCell ref="J9:J10"/>
    <mergeCell ref="K9:K10"/>
    <mergeCell ref="L9:L10"/>
    <mergeCell ref="M9:M10"/>
    <mergeCell ref="N9:N10"/>
    <mergeCell ref="A21:A23"/>
    <mergeCell ref="B21:B23"/>
    <mergeCell ref="C21:C23"/>
    <mergeCell ref="D21:D23"/>
    <mergeCell ref="A24:A29"/>
    <mergeCell ref="B24:B29"/>
    <mergeCell ref="C24:C26"/>
    <mergeCell ref="D24:D26"/>
    <mergeCell ref="A17:A20"/>
    <mergeCell ref="B17:B20"/>
    <mergeCell ref="C17:C18"/>
    <mergeCell ref="D17:D18"/>
    <mergeCell ref="C19:C20"/>
    <mergeCell ref="D19:D20"/>
    <mergeCell ref="A33:A35"/>
    <mergeCell ref="B33:B35"/>
    <mergeCell ref="C33:C35"/>
    <mergeCell ref="D33:D35"/>
    <mergeCell ref="A36:A38"/>
    <mergeCell ref="B36:B38"/>
    <mergeCell ref="C36:C38"/>
    <mergeCell ref="D36:D38"/>
    <mergeCell ref="C27:C29"/>
    <mergeCell ref="D27:D29"/>
    <mergeCell ref="A30:A32"/>
    <mergeCell ref="B30:B32"/>
    <mergeCell ref="C30:C32"/>
    <mergeCell ref="D30:D32"/>
    <mergeCell ref="B45:B47"/>
    <mergeCell ref="C45:C47"/>
    <mergeCell ref="D45:D47"/>
    <mergeCell ref="A48:A50"/>
    <mergeCell ref="B48:B50"/>
    <mergeCell ref="C48:C50"/>
    <mergeCell ref="D48:D50"/>
    <mergeCell ref="A39:A41"/>
    <mergeCell ref="B39:B41"/>
    <mergeCell ref="C39:C41"/>
    <mergeCell ref="D39:D41"/>
    <mergeCell ref="A42:A44"/>
    <mergeCell ref="B42:B44"/>
    <mergeCell ref="C42:C44"/>
    <mergeCell ref="D42:D44"/>
    <mergeCell ref="A63:D63"/>
    <mergeCell ref="A82:D82"/>
    <mergeCell ref="O9:O10"/>
    <mergeCell ref="A57:A59"/>
    <mergeCell ref="B57:B59"/>
    <mergeCell ref="C57:C59"/>
    <mergeCell ref="D57:D59"/>
    <mergeCell ref="L57:L59"/>
    <mergeCell ref="A60:A62"/>
    <mergeCell ref="B60:B62"/>
    <mergeCell ref="C60:C62"/>
    <mergeCell ref="D60:D62"/>
    <mergeCell ref="L60:L62"/>
    <mergeCell ref="A51:A53"/>
    <mergeCell ref="B51:B53"/>
    <mergeCell ref="C51:C53"/>
    <mergeCell ref="D51:D53"/>
    <mergeCell ref="L51:L53"/>
    <mergeCell ref="A54:A56"/>
    <mergeCell ref="B54:B56"/>
    <mergeCell ref="C54:C56"/>
    <mergeCell ref="D54:D56"/>
    <mergeCell ref="L54:L56"/>
    <mergeCell ref="A45:A47"/>
    <mergeCell ref="AH9:AH10"/>
    <mergeCell ref="AI9:AI10"/>
    <mergeCell ref="S9:S10"/>
    <mergeCell ref="L21:L23"/>
    <mergeCell ref="L48:L50"/>
    <mergeCell ref="L45:L47"/>
    <mergeCell ref="L42:L44"/>
    <mergeCell ref="L39:L41"/>
    <mergeCell ref="L36:L38"/>
    <mergeCell ref="L33:L35"/>
    <mergeCell ref="L30:L32"/>
    <mergeCell ref="L27:L29"/>
    <mergeCell ref="L24:L26"/>
    <mergeCell ref="L17:L18"/>
    <mergeCell ref="L19:L20"/>
    <mergeCell ref="Y9:Y10"/>
    <mergeCell ref="AB9:AB10"/>
    <mergeCell ref="AC9:AC10"/>
    <mergeCell ref="AD9:AD10"/>
    <mergeCell ref="AE9:AE10"/>
    <mergeCell ref="AF9:AF10"/>
    <mergeCell ref="AG9:AG10"/>
    <mergeCell ref="Z9:Z10"/>
    <mergeCell ref="AA9:AA10"/>
  </mergeCells>
  <phoneticPr fontId="19" type="noConversion"/>
  <conditionalFormatting sqref="L11:L62">
    <cfRule type="cellIs" dxfId="1" priority="1" operator="greaterThan">
      <formula>1</formula>
    </cfRule>
  </conditionalFormatting>
  <conditionalFormatting sqref="L17:L20">
    <cfRule type="cellIs" dxfId="0" priority="2" operator="greaterThan">
      <formula>100</formula>
    </cfRule>
  </conditionalFormatting>
  <dataValidations xWindow="682" yWindow="773" count="4">
    <dataValidation operator="greaterThanOrEqual" allowBlank="1" showInputMessage="1" showErrorMessage="1" sqref="E11:E62" xr:uid="{00000000-0002-0000-0000-000000000000}"/>
    <dataValidation type="date" allowBlank="1" showInputMessage="1" showErrorMessage="1" promptTitle="Validación" prompt="formato DD/MM/AA" sqref="G11:H62" xr:uid="{00000000-0002-0000-0000-000001000000}">
      <formula1>36526</formula1>
      <formula2>47829</formula2>
    </dataValidation>
    <dataValidation allowBlank="1" showInputMessage="1" showErrorMessage="1" promptTitle="Validación" prompt="El porcentaje no debe exceder el 100%" sqref="L51 L54 L57:L62 L11:L48" xr:uid="{00000000-0002-0000-0000-000002000000}"/>
    <dataValidation type="date" operator="greaterThanOrEqual" allowBlank="1" showInputMessage="1" showErrorMessage="1" sqref="E63:E67" xr:uid="{00000000-0002-0000-0000-000003000000}">
      <formula1>41426</formula1>
    </dataValidation>
  </dataValidations>
  <pageMargins left="0.70866141732283472" right="0.70866141732283472" top="0.74803149606299213" bottom="0.74803149606299213" header="0.31496062992125984" footer="0.31496062992125984"/>
  <pageSetup paperSize="5" scale="32" fitToHeight="0" orientation="landscape" horizontalDpi="300" verticalDpi="300"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vt:lpstr>
      <vt:lpstr>PMA!Títulos_a_imprimir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Johanna Fuentes Morales</dc:creator>
  <cp:lastModifiedBy>Claudia Milena Zuluaga Ramirez</cp:lastModifiedBy>
  <cp:lastPrinted>2023-08-31T16:07:09Z</cp:lastPrinted>
  <dcterms:created xsi:type="dcterms:W3CDTF">2023-02-22T16:54:24Z</dcterms:created>
  <dcterms:modified xsi:type="dcterms:W3CDTF">2024-03-15T16:23:13Z</dcterms:modified>
</cp:coreProperties>
</file>