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UDA PUBLICA\2017\ESTADOS FINANCIEROS\informes 02trimentre 2017\"/>
    </mc:Choice>
  </mc:AlternateContent>
  <bookViews>
    <workbookView xWindow="0" yWindow="0" windowWidth="16457" windowHeight="6463"/>
  </bookViews>
  <sheets>
    <sheet name="RECIPROCAS CON CV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9" i="1" l="1"/>
  <c r="G199" i="1"/>
  <c r="F199" i="1"/>
  <c r="H197" i="1"/>
  <c r="G197" i="1"/>
  <c r="F197" i="1"/>
  <c r="H195" i="1"/>
  <c r="G195" i="1"/>
  <c r="F195" i="1"/>
  <c r="H189" i="1"/>
  <c r="G189" i="1"/>
  <c r="F189" i="1"/>
  <c r="H184" i="1"/>
  <c r="G184" i="1"/>
  <c r="F184" i="1"/>
  <c r="H177" i="1"/>
  <c r="G177" i="1"/>
  <c r="F177" i="1"/>
  <c r="H175" i="1"/>
  <c r="G175" i="1"/>
  <c r="F175" i="1"/>
  <c r="H173" i="1"/>
  <c r="G173" i="1"/>
  <c r="F173" i="1"/>
  <c r="H152" i="1"/>
  <c r="G152" i="1"/>
  <c r="F152" i="1"/>
  <c r="H150" i="1"/>
  <c r="G150" i="1"/>
  <c r="F150" i="1"/>
  <c r="H148" i="1"/>
  <c r="G148" i="1"/>
  <c r="F148" i="1"/>
  <c r="H146" i="1"/>
  <c r="G146" i="1"/>
  <c r="F146" i="1"/>
  <c r="H144" i="1"/>
  <c r="G144" i="1"/>
  <c r="F144" i="1"/>
  <c r="H141" i="1"/>
  <c r="G141" i="1"/>
  <c r="F141" i="1"/>
  <c r="H136" i="1"/>
  <c r="G136" i="1"/>
  <c r="F136" i="1"/>
  <c r="H134" i="1"/>
  <c r="G134" i="1"/>
  <c r="F134" i="1"/>
  <c r="H129" i="1"/>
  <c r="G129" i="1"/>
  <c r="F129" i="1"/>
  <c r="H84" i="1"/>
  <c r="G84" i="1"/>
  <c r="F84" i="1"/>
  <c r="H71" i="1"/>
  <c r="G71" i="1"/>
  <c r="F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H42" i="1"/>
  <c r="G42" i="1"/>
  <c r="F42" i="1"/>
  <c r="H36" i="1"/>
  <c r="G36" i="1"/>
  <c r="F36" i="1"/>
  <c r="H20" i="1"/>
  <c r="G20" i="1"/>
  <c r="F20" i="1"/>
  <c r="J17" i="1"/>
  <c r="H17" i="1"/>
  <c r="G17" i="1"/>
  <c r="F17" i="1"/>
  <c r="H3" i="1"/>
  <c r="G3" i="1"/>
  <c r="F3" i="1"/>
</calcChain>
</file>

<file path=xl/sharedStrings.xml><?xml version="1.0" encoding="utf-8"?>
<sst xmlns="http://schemas.openxmlformats.org/spreadsheetml/2006/main" count="554" uniqueCount="171">
  <si>
    <t>cons</t>
  </si>
  <si>
    <t>SUBCUENTA</t>
  </si>
  <si>
    <t>NOMBRE DE LA  CUENTA</t>
  </si>
  <si>
    <t>TERCERO</t>
  </si>
  <si>
    <t>NOMBRE TERCERO</t>
  </si>
  <si>
    <t>SALDO FINAL</t>
  </si>
  <si>
    <t>CORRIENTE</t>
  </si>
  <si>
    <t>NO CORRIENTE</t>
  </si>
  <si>
    <t>1.4.16.01</t>
  </si>
  <si>
    <t>CREDITOS TRANSITORIOS</t>
  </si>
  <si>
    <t>AGENCIA NACIONAL DE TIERRAS</t>
  </si>
  <si>
    <t>Total 141601</t>
  </si>
  <si>
    <t>1.4.16.44</t>
  </si>
  <si>
    <t>CREDITOS PRESUPUESTALES AL GOBIERNO GENERAL</t>
  </si>
  <si>
    <t>U.A.E. DE LA AERONAUTICA CIVIL</t>
  </si>
  <si>
    <t>DEPARTAMENTO DE BOLIVAR</t>
  </si>
  <si>
    <t>CAPRECOM</t>
  </si>
  <si>
    <t>DEPARTAMENTO DE CUNDINAMARCA</t>
  </si>
  <si>
    <t>DEPARTAMENTO DE NARIÑO</t>
  </si>
  <si>
    <t>DEPARTAMENTO DE SANTANDER</t>
  </si>
  <si>
    <t>DEPARTAMENTO DE VICHADA</t>
  </si>
  <si>
    <t>BARRANQUILLA, DISTRITO ESPECIAL, INDUSTRIAL Y PORTUARIO</t>
  </si>
  <si>
    <t>FONDO DE GARANTIAS DE ENTIDADES COOPERATIVAS</t>
  </si>
  <si>
    <t>MUNICIPIO DE QUIBDO</t>
  </si>
  <si>
    <t>MUNICIPIO DE SAN PABLO</t>
  </si>
  <si>
    <t>MUNICIPIO DE SITIONUEVO</t>
  </si>
  <si>
    <t>MUNICIPIO DE SAN JACINTO</t>
  </si>
  <si>
    <t>Total 141644</t>
  </si>
  <si>
    <t>1.4.16.45</t>
  </si>
  <si>
    <t>CREDITOS PRESUPUESTALES A LAS EMPRESAS NO FINANCIERAS</t>
  </si>
  <si>
    <t>EMPRESA DE TRANSPORTE MASIVO DEL VALLE DE ABURRA</t>
  </si>
  <si>
    <t>GRANABASTOS</t>
  </si>
  <si>
    <t>Total 141645</t>
  </si>
  <si>
    <t>1.4.16.46</t>
  </si>
  <si>
    <t>PRESTAMOS CONCEDIDOS AL GOBIERNO GENERAL</t>
  </si>
  <si>
    <t>AGENCIA NACIONAL DE INFRAESTRUCTURA</t>
  </si>
  <si>
    <t>DTN</t>
  </si>
  <si>
    <t>DEPARTAMENTO DEL CHOCO</t>
  </si>
  <si>
    <t>DEPARTAMENTO DE CORDOBA</t>
  </si>
  <si>
    <t>INSTITUTO COLOMBIANO AGROPECUARIO</t>
  </si>
  <si>
    <t>INVIAS</t>
  </si>
  <si>
    <t>MUNICIPIO D  ALTOS DEL ROSARIO</t>
  </si>
  <si>
    <t>MUNICIPIO DE CHIMICHAGUA</t>
  </si>
  <si>
    <t>MUNICIPIO DE GUARANDA</t>
  </si>
  <si>
    <t>MUNICIPIO HATILLO DE LOBA</t>
  </si>
  <si>
    <t>MUNICIPIO MARGARITA</t>
  </si>
  <si>
    <t>MUNICIPIO REMOLINO</t>
  </si>
  <si>
    <t>MUNICIPIO SAN MARTIN DE LOBA</t>
  </si>
  <si>
    <t>MUNICIPIO DE SANTA ROSALIA</t>
  </si>
  <si>
    <t>Total 141646</t>
  </si>
  <si>
    <t>1.4.16.47</t>
  </si>
  <si>
    <t>PRESTAMOS CONCEDIDOS A LAS EMPRESAS NO FINANCIERAS</t>
  </si>
  <si>
    <t>CORELCA</t>
  </si>
  <si>
    <t>E.S.P. EMPRESA DE SERVICIOS PUBLICOS E.I.S. CUCUTA</t>
  </si>
  <si>
    <t xml:space="preserve">E.S.P. EMPRESAS MUNICIPALES DE CALI E.I.C.E </t>
  </si>
  <si>
    <t>E.S.P. EMPRESA URRA S.A.</t>
  </si>
  <si>
    <t>Total 141647</t>
  </si>
  <si>
    <t>1.4.70.68</t>
  </si>
  <si>
    <t>INTERESES PRESTAMOS GUBERNAMENTALES CONCEDIDOS</t>
  </si>
  <si>
    <t>AEROCIVIL</t>
  </si>
  <si>
    <t>DEPARTAMENTO de BOLIVAR</t>
  </si>
  <si>
    <t>E.I.S.CUCUTA ESP</t>
  </si>
  <si>
    <t>E.T.M.V.A.METRO</t>
  </si>
  <si>
    <t>Total 147068</t>
  </si>
  <si>
    <t>2.2.03.36</t>
  </si>
  <si>
    <t>BONOS Y  TITULOS EMITIDOS</t>
  </si>
  <si>
    <t xml:space="preserve">CORP. AUT. REGIONAL DEL VALLE DEL CAUCA CVC                 </t>
  </si>
  <si>
    <t xml:space="preserve">GOBERNACION DEL TOLIMA                                      </t>
  </si>
  <si>
    <t xml:space="preserve">UNIVERSIDAD DE NARINO                                       </t>
  </si>
  <si>
    <t xml:space="preserve">CORPORACION AUTONOMA REGIONAL DE CUNDINAMARCA               </t>
  </si>
  <si>
    <t xml:space="preserve">BANCO DE COMERCIO EXTERIOR DE COLOMBIA S.A.                 </t>
  </si>
  <si>
    <t xml:space="preserve">FINANCIERA DE DESARROLLO NAL S.A.                           </t>
  </si>
  <si>
    <t xml:space="preserve">BANCO AGRARIO DE COLOMBIA S.A                               </t>
  </si>
  <si>
    <t xml:space="preserve">EMPRESAS VARIAS DE MEDELLIN E.S.P.                          </t>
  </si>
  <si>
    <t>TESORO NACIONAL</t>
  </si>
  <si>
    <t xml:space="preserve">FONDO.GARANTIAS DE INSTITUCIONES FINANCIERAS                               </t>
  </si>
  <si>
    <t>BANCA PUBLICA - FOGAFIN - MHCP</t>
  </si>
  <si>
    <t>Total 220336</t>
  </si>
  <si>
    <t>2.2.08.35</t>
  </si>
  <si>
    <t>TITULOS TES</t>
  </si>
  <si>
    <t xml:space="preserve">MINHACIENDA Y CREDITO PUBLICO FONCONTIN GARAN               </t>
  </si>
  <si>
    <t xml:space="preserve">AGENCIA NACIONAL DE HIDROCARBUROS                           </t>
  </si>
  <si>
    <t>FONDO DE COBERTURA DE TASAS - FOGAFIN</t>
  </si>
  <si>
    <t xml:space="preserve">UNIDAD ADMINISTRATIVA ESPECIAL DE AERONAUTICA               </t>
  </si>
  <si>
    <t xml:space="preserve">UNIVERSIDAD TECNOLOGICA DE PEREIRA                          </t>
  </si>
  <si>
    <t xml:space="preserve">UNIVERSIDAD DEL CAUCA-UNIDAD SALUD                          </t>
  </si>
  <si>
    <t xml:space="preserve">EMPRESA COLOMBIANA DE PETROLEOS ECOPETROL                   </t>
  </si>
  <si>
    <t xml:space="preserve">SOCIEDAD HOTELERA TEQUENDAMA S.A.                           </t>
  </si>
  <si>
    <t xml:space="preserve">INDUSTRIA MILITAR-INDUMIL                                   </t>
  </si>
  <si>
    <t xml:space="preserve">IMPRENTA NACIONAL DE COLOMBIA                               </t>
  </si>
  <si>
    <t xml:space="preserve">ELECTRIFICADORA DEL META S.A.                               </t>
  </si>
  <si>
    <t xml:space="preserve">CAJA PROMOTORA DE VIVIENDA MILITAR .                        </t>
  </si>
  <si>
    <t xml:space="preserve">POSITIVA COMPAÑIA DE SEGUROS S.A.                           </t>
  </si>
  <si>
    <t xml:space="preserve">FONDO NACIONAL DEL AHORRO                                   </t>
  </si>
  <si>
    <t xml:space="preserve">ICETEX                                                      </t>
  </si>
  <si>
    <t xml:space="preserve">LA PREVISORA S.A. COMPANI                                   </t>
  </si>
  <si>
    <t xml:space="preserve">BANCO DE LA REPUBLICA                                       </t>
  </si>
  <si>
    <t xml:space="preserve">FONDO NACIONAL DE GARANTIAS S.A                             </t>
  </si>
  <si>
    <t xml:space="preserve">FONDO PARA EL FINANCIAMIENTO DEL SECTOR AGROP               </t>
  </si>
  <si>
    <t xml:space="preserve">FDO.DE DESARROLLO DE LA EDUCACION SUPERIOR                  </t>
  </si>
  <si>
    <t>FONDO DE EMERGENCIA ECONOMICA</t>
  </si>
  <si>
    <t xml:space="preserve">COMPUTADORES PARA EDUCAR                                    </t>
  </si>
  <si>
    <t>FONDO BONOS y TITULOS GARANTIZADOS LEY 546 - FOGAFIN</t>
  </si>
  <si>
    <t xml:space="preserve">DEPARTAMENTO DEL ATLANTICO                                  </t>
  </si>
  <si>
    <t xml:space="preserve">UNIVERSIDAD DE ANTIOQUIA                                    </t>
  </si>
  <si>
    <t xml:space="preserve">EPSS CONVIDA                                                </t>
  </si>
  <si>
    <t xml:space="preserve">UNIVERSIDAD INDUS.DE SANTANDER UIS                          </t>
  </si>
  <si>
    <t xml:space="preserve">CAJA DE PRE.SOCIAL DE LA UIS  CAPRUIS                       </t>
  </si>
  <si>
    <t xml:space="preserve">INFIBAGUE                                                   </t>
  </si>
  <si>
    <t xml:space="preserve">UNIV.COLEGIO MAYOR DE C/MARCA                               </t>
  </si>
  <si>
    <t xml:space="preserve">CENTRO DERMATOLOGICO FEDERICO LLERAS ACOSTA                 </t>
  </si>
  <si>
    <t xml:space="preserve">COLEGIO INTEGRADO NACIONAL ORIENTE DE CALDAS                </t>
  </si>
  <si>
    <t xml:space="preserve">SOCIEDAD DE ACTIVOS ESPECIALES  S.A.S.                                     </t>
  </si>
  <si>
    <t xml:space="preserve">ICFES                                                       </t>
  </si>
  <si>
    <t xml:space="preserve">UNIDAD ADM ESP.ATENC.REPARAC INT.VICTIMAS                   </t>
  </si>
  <si>
    <t>Total 220835</t>
  </si>
  <si>
    <t>2.2.08.36</t>
  </si>
  <si>
    <t>OTROS BONOS Y TITULOS EMITIDOS</t>
  </si>
  <si>
    <t>UNIVERSIDAD DE ANTIOQUIA</t>
  </si>
  <si>
    <t>UNIVERSIDAD DEL ATLANTICO</t>
  </si>
  <si>
    <t>UNIVERSIDAD INDUSTRIAL DE SANTANDER</t>
  </si>
  <si>
    <t>UNIVERSIDAD DEL VALLE</t>
  </si>
  <si>
    <t>Total 220836</t>
  </si>
  <si>
    <t>2.3.06.07</t>
  </si>
  <si>
    <t>PRESTAMOS BANCA COMERCIAL</t>
  </si>
  <si>
    <t>BANCO AGRARIO DE COLOMBIA</t>
  </si>
  <si>
    <t>Total 230607</t>
  </si>
  <si>
    <t>2.4.22.02</t>
  </si>
  <si>
    <t>OPERACIONES DE CREDITO PUBLICO INTERNAS DE LARGO PLAZO</t>
  </si>
  <si>
    <t>Total 242202</t>
  </si>
  <si>
    <t>2.4.22.06</t>
  </si>
  <si>
    <t>OPERACIONES DE FINANCIAMIENTO INTERNAS DE CORTO PLAZO</t>
  </si>
  <si>
    <t>Total 242206</t>
  </si>
  <si>
    <t>4.7.05.09</t>
  </si>
  <si>
    <t>SERVICIO DE LA DEUDA</t>
  </si>
  <si>
    <t>Total 470509</t>
  </si>
  <si>
    <t>4.7.20.81</t>
  </si>
  <si>
    <t>DEVOLUCIONES DE INGRESOS</t>
  </si>
  <si>
    <t>Total 472081</t>
  </si>
  <si>
    <t>4.7.22.10</t>
  </si>
  <si>
    <t>PAGO DE OBLIGACIONES CON TITULOS</t>
  </si>
  <si>
    <t>Total 472210</t>
  </si>
  <si>
    <t>4.7.22.90</t>
  </si>
  <si>
    <t>OTRAS OPERACIONES SIN FLUJO DE EFECTIVO</t>
  </si>
  <si>
    <t>Total 472290</t>
  </si>
  <si>
    <t>4.8.05.79</t>
  </si>
  <si>
    <t>MUNICIPIO DE MARGARITA</t>
  </si>
  <si>
    <t>SERVICIO NACIONAL DE APRENDIZAJE SENA</t>
  </si>
  <si>
    <t>Total 480579</t>
  </si>
  <si>
    <t>5.7.20.80</t>
  </si>
  <si>
    <t>RECAUDOS</t>
  </si>
  <si>
    <t>Total 572080</t>
  </si>
  <si>
    <t>5.7.22.10</t>
  </si>
  <si>
    <t>Total 572210</t>
  </si>
  <si>
    <t>5.7.22.90</t>
  </si>
  <si>
    <t>UNIVERSIDAD DE CARTAGENA</t>
  </si>
  <si>
    <t>UNIVERSIDAD DEL MAGDALENA</t>
  </si>
  <si>
    <t>UNIVERSIDAD DE NARIÑO</t>
  </si>
  <si>
    <t>DEPARTAMENTO DEL TOLIMA</t>
  </si>
  <si>
    <t>Total 572290</t>
  </si>
  <si>
    <t>5.8.01.34</t>
  </si>
  <si>
    <t>OPERACIONES DE CREDITO PUBLICO INTERNAS DE CORTO PLAZO</t>
  </si>
  <si>
    <t>Total 580134</t>
  </si>
  <si>
    <t>5.8.01.35</t>
  </si>
  <si>
    <t>FINDETER</t>
  </si>
  <si>
    <t>Total 580135</t>
  </si>
  <si>
    <t>5.8.02.27</t>
  </si>
  <si>
    <t>BANCO DE LA REPUBLICA</t>
  </si>
  <si>
    <t>Total 580227</t>
  </si>
  <si>
    <t>5.8.02.28</t>
  </si>
  <si>
    <t>Total 580228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</si>
</sst>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0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1" applyFont="1" applyFill="1" applyBorder="1"/>
    <xf numFmtId="165" fontId="0" fillId="0" borderId="1" xfId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0" fillId="0" borderId="1" xfId="0" applyFont="1" applyBorder="1"/>
    <xf numFmtId="165" fontId="2" fillId="0" borderId="1" xfId="1" applyFont="1" applyBorder="1"/>
    <xf numFmtId="0" fontId="4" fillId="0" borderId="1" xfId="0" applyFont="1" applyFill="1" applyBorder="1"/>
    <xf numFmtId="165" fontId="1" fillId="0" borderId="1" xfId="1" applyFont="1" applyBorder="1"/>
    <xf numFmtId="165" fontId="0" fillId="0" borderId="0" xfId="0" applyNumberFormat="1"/>
    <xf numFmtId="0" fontId="4" fillId="0" borderId="1" xfId="0" applyNumberFormat="1" applyFont="1" applyFill="1" applyBorder="1"/>
    <xf numFmtId="1" fontId="4" fillId="0" borderId="1" xfId="0" applyNumberFormat="1" applyFont="1" applyFill="1" applyBorder="1"/>
    <xf numFmtId="0" fontId="0" fillId="0" borderId="1" xfId="0" applyNumberFormat="1" applyFont="1" applyFill="1" applyBorder="1"/>
    <xf numFmtId="4" fontId="4" fillId="0" borderId="1" xfId="0" applyNumberFormat="1" applyFont="1" applyFill="1" applyBorder="1"/>
    <xf numFmtId="165" fontId="0" fillId="0" borderId="0" xfId="1" applyFont="1"/>
    <xf numFmtId="0" fontId="0" fillId="0" borderId="1" xfId="0" applyFill="1" applyBorder="1"/>
    <xf numFmtId="164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Border="1"/>
    <xf numFmtId="1" fontId="0" fillId="0" borderId="1" xfId="0" applyNumberFormat="1" applyFill="1" applyBorder="1"/>
    <xf numFmtId="165" fontId="3" fillId="0" borderId="1" xfId="1" applyFont="1" applyBorder="1"/>
    <xf numFmtId="1" fontId="0" fillId="0" borderId="1" xfId="0" applyNumberFormat="1" applyFont="1" applyBorder="1"/>
    <xf numFmtId="0" fontId="0" fillId="0" borderId="0" xfId="0" applyFill="1"/>
    <xf numFmtId="164" fontId="0" fillId="0" borderId="1" xfId="0" applyNumberFormat="1" applyFont="1" applyBorder="1" applyAlignment="1">
      <alignment horizontal="right" vertical="center"/>
    </xf>
    <xf numFmtId="165" fontId="3" fillId="0" borderId="1" xfId="1" applyFont="1" applyFill="1" applyBorder="1"/>
    <xf numFmtId="1" fontId="0" fillId="0" borderId="0" xfId="0" applyNumberFormat="1" applyBorder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topLeftCell="A83" workbookViewId="0">
      <selection sqref="A1:H134"/>
    </sheetView>
  </sheetViews>
  <sheetFormatPr baseColWidth="10" defaultRowHeight="14.6" x14ac:dyDescent="0.4"/>
  <cols>
    <col min="1" max="1" width="5" bestFit="1" customWidth="1"/>
    <col min="2" max="2" width="12.69140625" customWidth="1"/>
    <col min="3" max="3" width="57" customWidth="1"/>
    <col min="4" max="4" width="10" bestFit="1" customWidth="1"/>
    <col min="5" max="5" width="45.69140625" customWidth="1"/>
    <col min="6" max="6" width="23.3046875" style="24" bestFit="1" customWidth="1"/>
    <col min="7" max="7" width="21.69140625" style="24" bestFit="1" customWidth="1"/>
    <col min="8" max="8" width="23.3828125" style="24" bestFit="1" customWidth="1"/>
    <col min="9" max="9" width="21.3046875" bestFit="1" customWidth="1"/>
  </cols>
  <sheetData>
    <row r="1" spans="1:8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</row>
    <row r="2" spans="1:8" x14ac:dyDescent="0.4">
      <c r="A2" s="1">
        <v>1</v>
      </c>
      <c r="B2" s="8" t="s">
        <v>8</v>
      </c>
      <c r="C2" s="8" t="s">
        <v>9</v>
      </c>
      <c r="D2" s="9">
        <v>923272711</v>
      </c>
      <c r="E2" s="10" t="s">
        <v>10</v>
      </c>
      <c r="F2" s="11">
        <v>28479534.050000001</v>
      </c>
      <c r="G2" s="12">
        <v>28479534.050000001</v>
      </c>
      <c r="H2" s="12">
        <v>0</v>
      </c>
    </row>
    <row r="3" spans="1:8" x14ac:dyDescent="0.4">
      <c r="A3" s="1">
        <v>2</v>
      </c>
      <c r="B3" s="13" t="s">
        <v>11</v>
      </c>
      <c r="C3" s="14"/>
      <c r="D3" s="15"/>
      <c r="E3" s="15"/>
      <c r="F3" s="16">
        <f>SUBTOTAL(9,F2:F2)</f>
        <v>28479534.050000001</v>
      </c>
      <c r="G3" s="16">
        <f>SUBTOTAL(9,G2:G2)</f>
        <v>28479534.050000001</v>
      </c>
      <c r="H3" s="16">
        <f>SUBTOTAL(9,H2:H2)</f>
        <v>0</v>
      </c>
    </row>
    <row r="4" spans="1:8" x14ac:dyDescent="0.4">
      <c r="A4" s="1">
        <v>3</v>
      </c>
      <c r="B4" s="17" t="s">
        <v>12</v>
      </c>
      <c r="C4" s="17" t="s">
        <v>13</v>
      </c>
      <c r="D4" s="9">
        <v>22100000</v>
      </c>
      <c r="E4" s="15" t="s">
        <v>14</v>
      </c>
      <c r="F4" s="11">
        <v>5070479166.1800003</v>
      </c>
      <c r="G4" s="18">
        <v>286066948</v>
      </c>
      <c r="H4" s="12">
        <v>4784412218.1800003</v>
      </c>
    </row>
    <row r="5" spans="1:8" x14ac:dyDescent="0.4">
      <c r="A5" s="1">
        <v>4</v>
      </c>
      <c r="B5" s="17" t="s">
        <v>12</v>
      </c>
      <c r="C5" s="17" t="s">
        <v>13</v>
      </c>
      <c r="D5" s="9">
        <v>111313000</v>
      </c>
      <c r="E5" s="15" t="s">
        <v>15</v>
      </c>
      <c r="F5" s="11">
        <v>3147223386.2399998</v>
      </c>
      <c r="G5" s="12">
        <v>3147223386.2399998</v>
      </c>
      <c r="H5" s="12">
        <v>0</v>
      </c>
    </row>
    <row r="6" spans="1:8" x14ac:dyDescent="0.4">
      <c r="A6" s="1"/>
      <c r="B6" s="17" t="s">
        <v>12</v>
      </c>
      <c r="C6" s="17" t="s">
        <v>13</v>
      </c>
      <c r="D6" s="9"/>
      <c r="E6" s="1" t="s">
        <v>16</v>
      </c>
      <c r="F6" s="11">
        <v>0.36</v>
      </c>
      <c r="G6" s="18">
        <v>0.36</v>
      </c>
      <c r="H6" s="12">
        <v>0</v>
      </c>
    </row>
    <row r="7" spans="1:8" x14ac:dyDescent="0.4">
      <c r="A7" s="1">
        <v>5</v>
      </c>
      <c r="B7" s="17" t="s">
        <v>12</v>
      </c>
      <c r="C7" s="17" t="s">
        <v>13</v>
      </c>
      <c r="D7" s="9">
        <v>112525000</v>
      </c>
      <c r="E7" s="15" t="s">
        <v>17</v>
      </c>
      <c r="F7" s="11">
        <v>5271694700.9200001</v>
      </c>
      <c r="G7" s="18">
        <v>2635847350</v>
      </c>
      <c r="H7" s="12">
        <v>2635847350.9200001</v>
      </c>
    </row>
    <row r="8" spans="1:8" x14ac:dyDescent="0.4">
      <c r="A8" s="1">
        <v>6</v>
      </c>
      <c r="B8" s="17" t="s">
        <v>12</v>
      </c>
      <c r="C8" s="17" t="s">
        <v>13</v>
      </c>
      <c r="D8" s="9">
        <v>115252000</v>
      </c>
      <c r="E8" s="15" t="s">
        <v>18</v>
      </c>
      <c r="F8" s="11">
        <v>1977474529.78</v>
      </c>
      <c r="G8" s="18">
        <v>659158177</v>
      </c>
      <c r="H8" s="12">
        <v>1318316352.78</v>
      </c>
    </row>
    <row r="9" spans="1:8" x14ac:dyDescent="0.4">
      <c r="A9" s="1">
        <v>7</v>
      </c>
      <c r="B9" s="17" t="s">
        <v>12</v>
      </c>
      <c r="C9" s="17" t="s">
        <v>13</v>
      </c>
      <c r="D9" s="9">
        <v>116868000</v>
      </c>
      <c r="E9" s="15" t="s">
        <v>19</v>
      </c>
      <c r="F9" s="11">
        <v>2974999999.9699998</v>
      </c>
      <c r="G9" s="18">
        <v>991666667</v>
      </c>
      <c r="H9" s="12">
        <v>1983333332.97</v>
      </c>
    </row>
    <row r="10" spans="1:8" x14ac:dyDescent="0.4">
      <c r="A10" s="1">
        <v>8</v>
      </c>
      <c r="B10" s="17" t="s">
        <v>12</v>
      </c>
      <c r="C10" s="17" t="s">
        <v>13</v>
      </c>
      <c r="D10" s="9">
        <v>119999000</v>
      </c>
      <c r="E10" s="15" t="s">
        <v>20</v>
      </c>
      <c r="F10" s="11">
        <v>92528274.219999999</v>
      </c>
      <c r="G10" s="12">
        <v>92528274.219999999</v>
      </c>
      <c r="H10" s="12">
        <v>0</v>
      </c>
    </row>
    <row r="11" spans="1:8" x14ac:dyDescent="0.4">
      <c r="A11" s="1">
        <v>9</v>
      </c>
      <c r="B11" s="17" t="s">
        <v>12</v>
      </c>
      <c r="C11" s="17" t="s">
        <v>13</v>
      </c>
      <c r="D11" s="9">
        <v>210108001</v>
      </c>
      <c r="E11" s="15" t="s">
        <v>21</v>
      </c>
      <c r="F11" s="11">
        <v>5555555555.54</v>
      </c>
      <c r="G11" s="18">
        <v>2777777778</v>
      </c>
      <c r="H11" s="12">
        <v>2777777777.54</v>
      </c>
    </row>
    <row r="12" spans="1:8" x14ac:dyDescent="0.4">
      <c r="A12" s="1">
        <v>10</v>
      </c>
      <c r="B12" s="17" t="s">
        <v>12</v>
      </c>
      <c r="C12" s="17" t="s">
        <v>13</v>
      </c>
      <c r="D12" s="9">
        <v>64200000</v>
      </c>
      <c r="E12" s="17" t="s">
        <v>22</v>
      </c>
      <c r="F12" s="11">
        <v>24368713987.080002</v>
      </c>
      <c r="G12" s="18">
        <v>8193683848</v>
      </c>
      <c r="H12" s="12">
        <v>16175030139.080002</v>
      </c>
    </row>
    <row r="13" spans="1:8" x14ac:dyDescent="0.4">
      <c r="A13" s="1">
        <v>11</v>
      </c>
      <c r="B13" s="17" t="s">
        <v>12</v>
      </c>
      <c r="C13" s="17" t="s">
        <v>13</v>
      </c>
      <c r="D13" s="9">
        <v>210127001</v>
      </c>
      <c r="E13" s="17" t="s">
        <v>23</v>
      </c>
      <c r="F13" s="11">
        <v>2492643540.7399998</v>
      </c>
      <c r="G13" s="12">
        <v>2492643540.7399998</v>
      </c>
      <c r="H13" s="12">
        <v>0</v>
      </c>
    </row>
    <row r="14" spans="1:8" x14ac:dyDescent="0.4">
      <c r="A14" s="1">
        <v>12</v>
      </c>
      <c r="B14" s="17" t="s">
        <v>12</v>
      </c>
      <c r="C14" s="17" t="s">
        <v>13</v>
      </c>
      <c r="D14" s="9">
        <v>217013670</v>
      </c>
      <c r="E14" s="17" t="s">
        <v>24</v>
      </c>
      <c r="F14" s="11">
        <v>120000000</v>
      </c>
      <c r="G14" s="18">
        <v>120000000</v>
      </c>
      <c r="H14" s="12">
        <v>0</v>
      </c>
    </row>
    <row r="15" spans="1:8" x14ac:dyDescent="0.4">
      <c r="A15" s="1">
        <v>13</v>
      </c>
      <c r="B15" s="17" t="s">
        <v>12</v>
      </c>
      <c r="C15" s="17" t="s">
        <v>13</v>
      </c>
      <c r="D15" s="9">
        <v>214547745</v>
      </c>
      <c r="E15" s="17" t="s">
        <v>25</v>
      </c>
      <c r="F15" s="11">
        <v>120000000</v>
      </c>
      <c r="G15" s="18">
        <v>120000000</v>
      </c>
      <c r="H15" s="12">
        <v>0</v>
      </c>
    </row>
    <row r="16" spans="1:8" x14ac:dyDescent="0.4">
      <c r="A16" s="1">
        <v>14</v>
      </c>
      <c r="B16" s="17" t="s">
        <v>12</v>
      </c>
      <c r="C16" s="17" t="s">
        <v>13</v>
      </c>
      <c r="D16" s="9">
        <v>215513655</v>
      </c>
      <c r="E16" s="17" t="s">
        <v>26</v>
      </c>
      <c r="F16" s="11">
        <v>120000000</v>
      </c>
      <c r="G16" s="18">
        <v>120000000</v>
      </c>
      <c r="H16" s="12">
        <v>0</v>
      </c>
    </row>
    <row r="17" spans="1:10" x14ac:dyDescent="0.4">
      <c r="A17" s="1">
        <v>15</v>
      </c>
      <c r="B17" s="13" t="s">
        <v>27</v>
      </c>
      <c r="C17" s="14"/>
      <c r="D17" s="15"/>
      <c r="E17" s="15"/>
      <c r="F17" s="16">
        <f>SUBTOTAL(9,F4:F16)</f>
        <v>51311313141.030006</v>
      </c>
      <c r="G17" s="16">
        <f>SUBTOTAL(9,G4:G16)</f>
        <v>21636595969.559998</v>
      </c>
      <c r="H17" s="16">
        <f>SUBTOTAL(9,H4:H16)</f>
        <v>29674717171.470001</v>
      </c>
      <c r="I17" s="19"/>
      <c r="J17" s="19">
        <f>+I17-F17</f>
        <v>-51311313141.030006</v>
      </c>
    </row>
    <row r="18" spans="1:10" x14ac:dyDescent="0.4">
      <c r="A18" s="1">
        <v>16</v>
      </c>
      <c r="B18" s="20" t="s">
        <v>28</v>
      </c>
      <c r="C18" s="21" t="s">
        <v>29</v>
      </c>
      <c r="D18" s="9">
        <v>230505001</v>
      </c>
      <c r="E18" s="15" t="s">
        <v>30</v>
      </c>
      <c r="F18" s="12">
        <v>11559247770.759998</v>
      </c>
      <c r="G18" s="18">
        <v>1362159381.1199999</v>
      </c>
      <c r="H18" s="12">
        <v>10197088389.640001</v>
      </c>
    </row>
    <row r="19" spans="1:10" x14ac:dyDescent="0.4">
      <c r="A19" s="1">
        <v>17</v>
      </c>
      <c r="B19" s="20" t="s">
        <v>28</v>
      </c>
      <c r="C19" s="21" t="s">
        <v>29</v>
      </c>
      <c r="D19" s="9">
        <v>151208000</v>
      </c>
      <c r="E19" s="17" t="s">
        <v>31</v>
      </c>
      <c r="F19" s="12">
        <v>3525374697.4499998</v>
      </c>
      <c r="G19" s="12">
        <v>3525374697.4499998</v>
      </c>
      <c r="H19" s="12">
        <v>0</v>
      </c>
    </row>
    <row r="20" spans="1:10" x14ac:dyDescent="0.4">
      <c r="A20" s="1">
        <v>18</v>
      </c>
      <c r="B20" s="13" t="s">
        <v>32</v>
      </c>
      <c r="C20" s="14"/>
      <c r="D20" s="15"/>
      <c r="E20" s="15"/>
      <c r="F20" s="16">
        <f>SUBTOTAL(9,F18:F19)</f>
        <v>15084622468.209999</v>
      </c>
      <c r="G20" s="16">
        <f>SUBTOTAL(9,G18:G19)</f>
        <v>4887534078.5699997</v>
      </c>
      <c r="H20" s="16">
        <f>SUBTOTAL(9,H18:H19)</f>
        <v>10197088389.640001</v>
      </c>
    </row>
    <row r="21" spans="1:10" x14ac:dyDescent="0.4">
      <c r="A21" s="1">
        <v>19</v>
      </c>
      <c r="B21" s="22" t="s">
        <v>33</v>
      </c>
      <c r="C21" s="21" t="s">
        <v>34</v>
      </c>
      <c r="D21" s="9">
        <v>14300000</v>
      </c>
      <c r="E21" s="17" t="s">
        <v>35</v>
      </c>
      <c r="F21" s="12">
        <v>542449526048.18005</v>
      </c>
      <c r="G21" s="18">
        <v>42429156441</v>
      </c>
      <c r="H21" s="12">
        <v>500020369607.18005</v>
      </c>
    </row>
    <row r="22" spans="1:10" x14ac:dyDescent="0.4">
      <c r="A22" s="1">
        <v>20</v>
      </c>
      <c r="B22" s="22" t="s">
        <v>33</v>
      </c>
      <c r="C22" s="21" t="s">
        <v>34</v>
      </c>
      <c r="D22" s="9">
        <v>923272394</v>
      </c>
      <c r="E22" s="17" t="s">
        <v>36</v>
      </c>
      <c r="F22" s="12">
        <v>5340113625362.25</v>
      </c>
      <c r="G22" s="12">
        <v>0</v>
      </c>
      <c r="H22" s="12">
        <v>5340113625362.25</v>
      </c>
    </row>
    <row r="23" spans="1:10" x14ac:dyDescent="0.4">
      <c r="A23" s="1">
        <v>21</v>
      </c>
      <c r="B23" s="22" t="s">
        <v>33</v>
      </c>
      <c r="C23" s="21" t="s">
        <v>34</v>
      </c>
      <c r="D23" s="9">
        <v>112727000</v>
      </c>
      <c r="E23" s="15" t="s">
        <v>37</v>
      </c>
      <c r="F23" s="12">
        <v>30027415540.849998</v>
      </c>
      <c r="G23" s="18">
        <v>1780378875</v>
      </c>
      <c r="H23" s="12">
        <v>28247036665.849998</v>
      </c>
    </row>
    <row r="24" spans="1:10" x14ac:dyDescent="0.4">
      <c r="A24" s="1">
        <v>22</v>
      </c>
      <c r="B24" s="22" t="s">
        <v>33</v>
      </c>
      <c r="C24" s="21" t="s">
        <v>34</v>
      </c>
      <c r="D24" s="9">
        <v>112323000</v>
      </c>
      <c r="E24" s="15" t="s">
        <v>38</v>
      </c>
      <c r="F24" s="12">
        <v>8654798089</v>
      </c>
      <c r="G24" s="18">
        <v>8654798089</v>
      </c>
      <c r="H24" s="12">
        <v>0</v>
      </c>
    </row>
    <row r="25" spans="1:10" x14ac:dyDescent="0.4">
      <c r="A25" s="1">
        <v>23</v>
      </c>
      <c r="B25" s="22" t="s">
        <v>33</v>
      </c>
      <c r="C25" s="21" t="s">
        <v>34</v>
      </c>
      <c r="D25" s="9">
        <v>210108001</v>
      </c>
      <c r="E25" s="15" t="s">
        <v>21</v>
      </c>
      <c r="F25" s="12">
        <v>64449114227.779999</v>
      </c>
      <c r="G25" s="18">
        <v>0</v>
      </c>
      <c r="H25" s="12">
        <v>64449114227.779999</v>
      </c>
    </row>
    <row r="26" spans="1:10" x14ac:dyDescent="0.4">
      <c r="A26" s="1">
        <v>24</v>
      </c>
      <c r="B26" s="22" t="s">
        <v>33</v>
      </c>
      <c r="C26" s="21" t="s">
        <v>34</v>
      </c>
      <c r="D26" s="9">
        <v>23800000</v>
      </c>
      <c r="E26" s="10" t="s">
        <v>39</v>
      </c>
      <c r="F26" s="12">
        <v>58841754.469999999</v>
      </c>
      <c r="G26" s="18">
        <v>0</v>
      </c>
      <c r="H26" s="12">
        <v>58841754.469999999</v>
      </c>
    </row>
    <row r="27" spans="1:10" x14ac:dyDescent="0.4">
      <c r="A27" s="1">
        <v>25</v>
      </c>
      <c r="B27" s="22" t="s">
        <v>33</v>
      </c>
      <c r="C27" s="21" t="s">
        <v>34</v>
      </c>
      <c r="D27" s="9">
        <v>23500000</v>
      </c>
      <c r="E27" s="17" t="s">
        <v>40</v>
      </c>
      <c r="F27" s="12">
        <v>22171151021.43</v>
      </c>
      <c r="G27" s="18">
        <v>6970010092</v>
      </c>
      <c r="H27" s="12">
        <v>15201140929.43</v>
      </c>
    </row>
    <row r="28" spans="1:10" x14ac:dyDescent="0.4">
      <c r="A28" s="1">
        <v>26</v>
      </c>
      <c r="B28" s="22" t="s">
        <v>33</v>
      </c>
      <c r="C28" s="21" t="s">
        <v>34</v>
      </c>
      <c r="D28" s="9">
        <v>213013030</v>
      </c>
      <c r="E28" s="15" t="s">
        <v>41</v>
      </c>
      <c r="F28" s="12">
        <v>120000000</v>
      </c>
      <c r="G28" s="18">
        <v>120000000</v>
      </c>
      <c r="H28" s="12">
        <v>0</v>
      </c>
    </row>
    <row r="29" spans="1:10" x14ac:dyDescent="0.4">
      <c r="A29" s="1">
        <v>27</v>
      </c>
      <c r="B29" s="22" t="s">
        <v>33</v>
      </c>
      <c r="C29" s="21" t="s">
        <v>34</v>
      </c>
      <c r="D29" s="9">
        <v>217520175</v>
      </c>
      <c r="E29" s="17" t="s">
        <v>42</v>
      </c>
      <c r="F29" s="12">
        <v>120000000</v>
      </c>
      <c r="G29" s="18">
        <v>45517241</v>
      </c>
      <c r="H29" s="12">
        <v>74482759</v>
      </c>
    </row>
    <row r="30" spans="1:10" x14ac:dyDescent="0.4">
      <c r="A30" s="1">
        <v>28</v>
      </c>
      <c r="B30" s="22" t="s">
        <v>33</v>
      </c>
      <c r="C30" s="21" t="s">
        <v>34</v>
      </c>
      <c r="D30" s="9">
        <v>216570265</v>
      </c>
      <c r="E30" s="17" t="s">
        <v>43</v>
      </c>
      <c r="F30" s="12">
        <v>22500000</v>
      </c>
      <c r="G30" s="18">
        <v>22500000</v>
      </c>
      <c r="H30" s="12">
        <v>0</v>
      </c>
    </row>
    <row r="31" spans="1:10" x14ac:dyDescent="0.4">
      <c r="A31" s="1">
        <v>29</v>
      </c>
      <c r="B31" s="22" t="s">
        <v>33</v>
      </c>
      <c r="C31" s="21" t="s">
        <v>34</v>
      </c>
      <c r="D31" s="9">
        <v>210013300</v>
      </c>
      <c r="E31" s="15" t="s">
        <v>44</v>
      </c>
      <c r="F31" s="12">
        <v>112000000</v>
      </c>
      <c r="G31" s="18">
        <v>112000000</v>
      </c>
      <c r="H31" s="12">
        <v>0</v>
      </c>
    </row>
    <row r="32" spans="1:10" x14ac:dyDescent="0.4">
      <c r="A32" s="1">
        <v>30</v>
      </c>
      <c r="B32" s="22" t="s">
        <v>33</v>
      </c>
      <c r="C32" s="21" t="s">
        <v>34</v>
      </c>
      <c r="D32" s="9">
        <v>214013440</v>
      </c>
      <c r="E32" s="15" t="s">
        <v>45</v>
      </c>
      <c r="F32" s="12">
        <v>120000000</v>
      </c>
      <c r="G32" s="18">
        <v>120000000</v>
      </c>
      <c r="H32" s="12">
        <v>0</v>
      </c>
    </row>
    <row r="33" spans="1:9" x14ac:dyDescent="0.4">
      <c r="A33" s="1">
        <v>31</v>
      </c>
      <c r="B33" s="22" t="s">
        <v>33</v>
      </c>
      <c r="C33" s="21" t="s">
        <v>34</v>
      </c>
      <c r="D33" s="9">
        <v>210547605</v>
      </c>
      <c r="E33" s="15" t="s">
        <v>46</v>
      </c>
      <c r="F33" s="12">
        <v>80114170.170000002</v>
      </c>
      <c r="G33" s="12">
        <v>80114170.170000002</v>
      </c>
      <c r="H33" s="12">
        <v>0</v>
      </c>
    </row>
    <row r="34" spans="1:9" x14ac:dyDescent="0.4">
      <c r="A34" s="1">
        <v>32</v>
      </c>
      <c r="B34" s="22" t="s">
        <v>33</v>
      </c>
      <c r="C34" s="21" t="s">
        <v>34</v>
      </c>
      <c r="D34" s="9">
        <v>216713667</v>
      </c>
      <c r="E34" s="15" t="s">
        <v>47</v>
      </c>
      <c r="F34" s="12">
        <v>120000000</v>
      </c>
      <c r="G34" s="18">
        <v>120000000</v>
      </c>
      <c r="H34" s="12">
        <v>0</v>
      </c>
    </row>
    <row r="35" spans="1:9" x14ac:dyDescent="0.4">
      <c r="A35" s="1">
        <v>33</v>
      </c>
      <c r="B35" s="22" t="s">
        <v>33</v>
      </c>
      <c r="C35" s="21" t="s">
        <v>34</v>
      </c>
      <c r="D35" s="9">
        <v>212499624</v>
      </c>
      <c r="E35" s="17" t="s">
        <v>48</v>
      </c>
      <c r="F35" s="12">
        <v>30000000</v>
      </c>
      <c r="G35" s="18">
        <v>30000000</v>
      </c>
      <c r="H35" s="12">
        <v>0</v>
      </c>
    </row>
    <row r="36" spans="1:9" x14ac:dyDescent="0.4">
      <c r="A36" s="1">
        <v>34</v>
      </c>
      <c r="B36" s="13" t="s">
        <v>49</v>
      </c>
      <c r="C36" s="14"/>
      <c r="D36" s="9"/>
      <c r="E36" s="17"/>
      <c r="F36" s="16">
        <f>SUBTOTAL(9,F21:F35)</f>
        <v>6008649086214.1289</v>
      </c>
      <c r="G36" s="16">
        <f>SUBTOTAL(9,G21:G35)</f>
        <v>60484474908.169998</v>
      </c>
      <c r="H36" s="16">
        <f>SUBTOTAL(9,H21:H35)</f>
        <v>5948164611305.959</v>
      </c>
    </row>
    <row r="37" spans="1:9" x14ac:dyDescent="0.4">
      <c r="A37" s="1">
        <v>35</v>
      </c>
      <c r="B37" s="22" t="s">
        <v>50</v>
      </c>
      <c r="C37" s="21" t="s">
        <v>51</v>
      </c>
      <c r="D37" s="9">
        <v>923272595</v>
      </c>
      <c r="E37" s="17" t="s">
        <v>52</v>
      </c>
      <c r="F37" s="12">
        <v>18908762827.689999</v>
      </c>
      <c r="G37" s="12">
        <v>18908762827.689999</v>
      </c>
      <c r="H37" s="12">
        <v>0</v>
      </c>
    </row>
    <row r="38" spans="1:9" x14ac:dyDescent="0.4">
      <c r="A38" s="1">
        <v>36</v>
      </c>
      <c r="B38" s="22" t="s">
        <v>50</v>
      </c>
      <c r="C38" s="21" t="s">
        <v>51</v>
      </c>
      <c r="D38" s="9">
        <v>238054001</v>
      </c>
      <c r="E38" s="15" t="s">
        <v>53</v>
      </c>
      <c r="F38" s="12">
        <v>78191377626.630005</v>
      </c>
      <c r="G38" s="18">
        <v>0</v>
      </c>
      <c r="H38" s="12">
        <v>78191377626.630005</v>
      </c>
    </row>
    <row r="39" spans="1:9" x14ac:dyDescent="0.4">
      <c r="A39" s="1">
        <v>37</v>
      </c>
      <c r="B39" s="22" t="s">
        <v>50</v>
      </c>
      <c r="C39" s="21" t="s">
        <v>51</v>
      </c>
      <c r="D39" s="9">
        <v>230505001</v>
      </c>
      <c r="E39" s="15" t="s">
        <v>30</v>
      </c>
      <c r="F39" s="12">
        <v>4305363154310.0098</v>
      </c>
      <c r="G39" s="12">
        <v>0</v>
      </c>
      <c r="H39" s="12">
        <v>4305363154310.0098</v>
      </c>
    </row>
    <row r="40" spans="1:9" x14ac:dyDescent="0.4">
      <c r="A40" s="1">
        <v>38</v>
      </c>
      <c r="B40" s="22" t="s">
        <v>50</v>
      </c>
      <c r="C40" s="21" t="s">
        <v>51</v>
      </c>
      <c r="D40" s="9">
        <v>231276001</v>
      </c>
      <c r="E40" s="15" t="s">
        <v>54</v>
      </c>
      <c r="F40" s="12">
        <v>1072914953479.49</v>
      </c>
      <c r="G40" s="18">
        <v>47774863770</v>
      </c>
      <c r="H40" s="12">
        <v>1025140089709.49</v>
      </c>
    </row>
    <row r="41" spans="1:9" x14ac:dyDescent="0.4">
      <c r="A41" s="1">
        <v>39</v>
      </c>
      <c r="B41" s="22" t="s">
        <v>50</v>
      </c>
      <c r="C41" s="21" t="s">
        <v>51</v>
      </c>
      <c r="D41" s="9">
        <v>35923000</v>
      </c>
      <c r="E41" s="15" t="s">
        <v>55</v>
      </c>
      <c r="F41" s="12">
        <v>351094530146.19</v>
      </c>
      <c r="G41" s="18">
        <v>41000000000</v>
      </c>
      <c r="H41" s="12">
        <v>310094530146.19</v>
      </c>
    </row>
    <row r="42" spans="1:9" x14ac:dyDescent="0.4">
      <c r="A42" s="1">
        <v>40</v>
      </c>
      <c r="B42" s="13" t="s">
        <v>56</v>
      </c>
      <c r="C42" s="14"/>
      <c r="D42" s="15"/>
      <c r="E42" s="15"/>
      <c r="F42" s="16">
        <f>SUBTOTAL(9,F37:F41)</f>
        <v>5826472778390.0107</v>
      </c>
      <c r="G42" s="16">
        <f>SUBTOTAL(9,G37:G41)</f>
        <v>107683626597.69</v>
      </c>
      <c r="H42" s="16">
        <f>SUBTOTAL(9,H37:H41)</f>
        <v>5718789151792.3203</v>
      </c>
    </row>
    <row r="43" spans="1:9" x14ac:dyDescent="0.4">
      <c r="A43" s="1">
        <v>41</v>
      </c>
      <c r="B43" s="22" t="s">
        <v>57</v>
      </c>
      <c r="C43" s="21" t="s">
        <v>58</v>
      </c>
      <c r="D43" s="9">
        <v>22100000</v>
      </c>
      <c r="E43" s="23" t="s">
        <v>59</v>
      </c>
      <c r="F43" s="12">
        <v>12112795.949999999</v>
      </c>
      <c r="G43" s="12">
        <v>12112795.949999999</v>
      </c>
      <c r="H43" s="12">
        <v>0</v>
      </c>
      <c r="I43" s="19">
        <f>+G43+H43-F43</f>
        <v>0</v>
      </c>
    </row>
    <row r="44" spans="1:9" x14ac:dyDescent="0.4">
      <c r="A44" s="1">
        <v>42</v>
      </c>
      <c r="B44" s="22" t="s">
        <v>57</v>
      </c>
      <c r="C44" s="21" t="s">
        <v>58</v>
      </c>
      <c r="D44" s="9">
        <v>923272394</v>
      </c>
      <c r="E44" s="17" t="s">
        <v>36</v>
      </c>
      <c r="F44" s="12">
        <v>869448048490.41003</v>
      </c>
      <c r="G44" s="12">
        <v>869448048490.41003</v>
      </c>
      <c r="H44" s="12">
        <v>0</v>
      </c>
      <c r="I44" s="19">
        <f t="shared" ref="I44:I70" si="0">+G44+H44-F44</f>
        <v>0</v>
      </c>
    </row>
    <row r="45" spans="1:9" x14ac:dyDescent="0.4">
      <c r="A45" s="1">
        <v>43</v>
      </c>
      <c r="B45" s="22" t="s">
        <v>57</v>
      </c>
      <c r="C45" s="21" t="s">
        <v>58</v>
      </c>
      <c r="D45" s="9">
        <v>111313000</v>
      </c>
      <c r="E45" s="15" t="s">
        <v>60</v>
      </c>
      <c r="F45" s="12">
        <v>112848939.89</v>
      </c>
      <c r="G45" s="12">
        <v>112848939.89</v>
      </c>
      <c r="H45" s="12">
        <v>0</v>
      </c>
      <c r="I45" s="19">
        <f t="shared" si="0"/>
        <v>0</v>
      </c>
    </row>
    <row r="46" spans="1:9" x14ac:dyDescent="0.4">
      <c r="A46" s="1">
        <v>44</v>
      </c>
      <c r="B46" s="22" t="s">
        <v>57</v>
      </c>
      <c r="C46" s="21" t="s">
        <v>58</v>
      </c>
      <c r="D46" s="9">
        <v>112727000</v>
      </c>
      <c r="E46" s="15" t="s">
        <v>37</v>
      </c>
      <c r="F46" s="12">
        <v>27556271564.470001</v>
      </c>
      <c r="G46" s="12">
        <v>1321029286.5560379</v>
      </c>
      <c r="H46" s="12">
        <v>26235242277.913963</v>
      </c>
      <c r="I46" s="19">
        <f t="shared" si="0"/>
        <v>0</v>
      </c>
    </row>
    <row r="47" spans="1:9" x14ac:dyDescent="0.4">
      <c r="A47" s="1">
        <v>45</v>
      </c>
      <c r="B47" s="22" t="s">
        <v>57</v>
      </c>
      <c r="C47" s="21" t="s">
        <v>58</v>
      </c>
      <c r="D47" s="9">
        <v>112323000</v>
      </c>
      <c r="E47" s="15" t="s">
        <v>38</v>
      </c>
      <c r="F47" s="12">
        <v>-0.04</v>
      </c>
      <c r="G47" s="12">
        <v>-0.04</v>
      </c>
      <c r="H47" s="12">
        <v>0</v>
      </c>
      <c r="I47" s="19">
        <f t="shared" si="0"/>
        <v>0</v>
      </c>
    </row>
    <row r="48" spans="1:9" x14ac:dyDescent="0.4">
      <c r="A48" s="1">
        <v>46</v>
      </c>
      <c r="B48" s="22" t="s">
        <v>57</v>
      </c>
      <c r="C48" s="21" t="s">
        <v>58</v>
      </c>
      <c r="D48" s="9">
        <v>112525000</v>
      </c>
      <c r="E48" s="15" t="s">
        <v>17</v>
      </c>
      <c r="F48" s="12">
        <v>180819128.24000001</v>
      </c>
      <c r="G48" s="12">
        <v>180819128.24000001</v>
      </c>
      <c r="H48" s="12">
        <v>0</v>
      </c>
      <c r="I48" s="19">
        <f t="shared" si="0"/>
        <v>0</v>
      </c>
    </row>
    <row r="49" spans="1:9" x14ac:dyDescent="0.4">
      <c r="A49" s="1">
        <v>47</v>
      </c>
      <c r="B49" s="22" t="s">
        <v>57</v>
      </c>
      <c r="C49" s="21" t="s">
        <v>58</v>
      </c>
      <c r="D49" s="9">
        <v>115252000</v>
      </c>
      <c r="E49" s="15" t="s">
        <v>18</v>
      </c>
      <c r="F49" s="12">
        <v>67827376.370000005</v>
      </c>
      <c r="G49" s="12">
        <v>67827376.370000005</v>
      </c>
      <c r="H49" s="12">
        <v>0</v>
      </c>
      <c r="I49" s="19">
        <f t="shared" si="0"/>
        <v>0</v>
      </c>
    </row>
    <row r="50" spans="1:9" x14ac:dyDescent="0.4">
      <c r="A50" s="1">
        <v>48</v>
      </c>
      <c r="B50" s="22" t="s">
        <v>57</v>
      </c>
      <c r="C50" s="21" t="s">
        <v>58</v>
      </c>
      <c r="D50" s="9">
        <v>116868000</v>
      </c>
      <c r="E50" s="15" t="s">
        <v>19</v>
      </c>
      <c r="F50" s="12">
        <v>102042500</v>
      </c>
      <c r="G50" s="12">
        <v>102042500</v>
      </c>
      <c r="H50" s="12">
        <v>0</v>
      </c>
      <c r="I50" s="19">
        <f t="shared" si="0"/>
        <v>0</v>
      </c>
    </row>
    <row r="51" spans="1:9" x14ac:dyDescent="0.4">
      <c r="A51" s="1">
        <v>49</v>
      </c>
      <c r="B51" s="22" t="s">
        <v>57</v>
      </c>
      <c r="C51" s="21" t="s">
        <v>58</v>
      </c>
      <c r="D51" s="9">
        <v>119999000</v>
      </c>
      <c r="E51" s="15" t="s">
        <v>20</v>
      </c>
      <c r="F51" s="12">
        <v>3317755.49</v>
      </c>
      <c r="G51" s="12">
        <v>3317755.49</v>
      </c>
      <c r="H51" s="12">
        <v>0</v>
      </c>
      <c r="I51" s="19">
        <f t="shared" si="0"/>
        <v>0</v>
      </c>
    </row>
    <row r="52" spans="1:9" x14ac:dyDescent="0.4">
      <c r="A52" s="1">
        <v>50</v>
      </c>
      <c r="B52" s="22" t="s">
        <v>57</v>
      </c>
      <c r="C52" s="21" t="s">
        <v>58</v>
      </c>
      <c r="D52" s="9">
        <v>210108001</v>
      </c>
      <c r="E52" s="15" t="s">
        <v>21</v>
      </c>
      <c r="F52" s="11">
        <v>1417858508.6400001</v>
      </c>
      <c r="G52" s="11">
        <v>1417858508.6400001</v>
      </c>
      <c r="H52" s="11">
        <v>0</v>
      </c>
      <c r="I52" s="19">
        <f t="shared" si="0"/>
        <v>0</v>
      </c>
    </row>
    <row r="53" spans="1:9" x14ac:dyDescent="0.4">
      <c r="A53" s="1">
        <v>51</v>
      </c>
      <c r="B53" s="22" t="s">
        <v>57</v>
      </c>
      <c r="C53" s="21" t="s">
        <v>58</v>
      </c>
      <c r="D53" s="9">
        <v>238054001</v>
      </c>
      <c r="E53" s="17" t="s">
        <v>61</v>
      </c>
      <c r="F53" s="12">
        <v>51129954826.129997</v>
      </c>
      <c r="G53" s="12">
        <v>535435006.13001251</v>
      </c>
      <c r="H53" s="12">
        <v>50594519819.999985</v>
      </c>
      <c r="I53" s="19">
        <f t="shared" si="0"/>
        <v>0</v>
      </c>
    </row>
    <row r="54" spans="1:9" x14ac:dyDescent="0.4">
      <c r="A54" s="1">
        <v>52</v>
      </c>
      <c r="B54" s="22" t="s">
        <v>57</v>
      </c>
      <c r="C54" s="21" t="s">
        <v>58</v>
      </c>
      <c r="D54" s="9">
        <v>230505001</v>
      </c>
      <c r="E54" s="17" t="s">
        <v>62</v>
      </c>
      <c r="F54" s="11">
        <v>1218847349441.6199</v>
      </c>
      <c r="G54" s="11">
        <v>1218847349441.6199</v>
      </c>
      <c r="H54" s="11">
        <v>0</v>
      </c>
      <c r="I54" s="19">
        <f t="shared" si="0"/>
        <v>0</v>
      </c>
    </row>
    <row r="55" spans="1:9" x14ac:dyDescent="0.4">
      <c r="A55" s="1">
        <v>53</v>
      </c>
      <c r="B55" s="22" t="s">
        <v>57</v>
      </c>
      <c r="C55" s="21" t="s">
        <v>58</v>
      </c>
      <c r="D55" s="9">
        <v>231276001</v>
      </c>
      <c r="E55" s="15" t="s">
        <v>54</v>
      </c>
      <c r="F55" s="12">
        <v>15069269340.780001</v>
      </c>
      <c r="G55" s="12">
        <v>15069269340.780001</v>
      </c>
      <c r="H55" s="12">
        <v>0</v>
      </c>
      <c r="I55" s="19">
        <f t="shared" si="0"/>
        <v>0</v>
      </c>
    </row>
    <row r="56" spans="1:9" x14ac:dyDescent="0.4">
      <c r="A56" s="1">
        <v>54</v>
      </c>
      <c r="B56" s="22" t="s">
        <v>57</v>
      </c>
      <c r="C56" s="21" t="s">
        <v>58</v>
      </c>
      <c r="D56" s="9">
        <v>64200000</v>
      </c>
      <c r="E56" s="17" t="s">
        <v>22</v>
      </c>
      <c r="F56" s="12">
        <v>73907936.689999998</v>
      </c>
      <c r="G56" s="12">
        <v>73907936.689999998</v>
      </c>
      <c r="H56" s="12">
        <v>0</v>
      </c>
      <c r="I56" s="19">
        <f t="shared" si="0"/>
        <v>0</v>
      </c>
    </row>
    <row r="57" spans="1:9" x14ac:dyDescent="0.4">
      <c r="A57" s="1">
        <v>55</v>
      </c>
      <c r="B57" s="22" t="s">
        <v>57</v>
      </c>
      <c r="C57" s="21" t="s">
        <v>58</v>
      </c>
      <c r="D57" s="9">
        <v>151208000</v>
      </c>
      <c r="E57" s="17" t="s">
        <v>31</v>
      </c>
      <c r="F57" s="12">
        <v>18177440226.509998</v>
      </c>
      <c r="G57" s="12">
        <v>18177440226.509998</v>
      </c>
      <c r="H57" s="12">
        <v>0</v>
      </c>
      <c r="I57" s="19">
        <f t="shared" si="0"/>
        <v>0</v>
      </c>
    </row>
    <row r="58" spans="1:9" x14ac:dyDescent="0.4">
      <c r="A58" s="1">
        <v>56</v>
      </c>
      <c r="B58" s="22" t="s">
        <v>57</v>
      </c>
      <c r="C58" s="21" t="s">
        <v>58</v>
      </c>
      <c r="D58" s="9">
        <v>23800000</v>
      </c>
      <c r="E58" s="10" t="s">
        <v>39</v>
      </c>
      <c r="F58" s="12">
        <v>6884451.8600000003</v>
      </c>
      <c r="G58" s="12">
        <v>6884451.8600000003</v>
      </c>
      <c r="H58" s="12">
        <v>0</v>
      </c>
      <c r="I58" s="19">
        <f t="shared" si="0"/>
        <v>0</v>
      </c>
    </row>
    <row r="59" spans="1:9" x14ac:dyDescent="0.4">
      <c r="A59" s="1">
        <v>57</v>
      </c>
      <c r="B59" s="22" t="s">
        <v>57</v>
      </c>
      <c r="C59" s="21" t="s">
        <v>58</v>
      </c>
      <c r="D59" s="9">
        <v>213013030</v>
      </c>
      <c r="E59" s="15" t="s">
        <v>41</v>
      </c>
      <c r="F59" s="12">
        <v>169364072.22999999</v>
      </c>
      <c r="G59" s="12">
        <v>169364072.22999999</v>
      </c>
      <c r="H59" s="12">
        <v>0</v>
      </c>
      <c r="I59" s="19">
        <f t="shared" si="0"/>
        <v>0</v>
      </c>
    </row>
    <row r="60" spans="1:9" x14ac:dyDescent="0.4">
      <c r="A60" s="1">
        <v>58</v>
      </c>
      <c r="B60" s="22" t="s">
        <v>57</v>
      </c>
      <c r="C60" s="21" t="s">
        <v>58</v>
      </c>
      <c r="D60" s="9">
        <v>217520175</v>
      </c>
      <c r="E60" s="17" t="s">
        <v>42</v>
      </c>
      <c r="F60" s="12">
        <v>11455151.949999999</v>
      </c>
      <c r="G60" s="12">
        <v>11455151.949999999</v>
      </c>
      <c r="H60" s="12">
        <v>0</v>
      </c>
      <c r="I60" s="19">
        <f t="shared" si="0"/>
        <v>0</v>
      </c>
    </row>
    <row r="61" spans="1:9" x14ac:dyDescent="0.4">
      <c r="A61" s="1">
        <v>59</v>
      </c>
      <c r="B61" s="22" t="s">
        <v>57</v>
      </c>
      <c r="C61" s="21" t="s">
        <v>58</v>
      </c>
      <c r="D61" s="9">
        <v>216570265</v>
      </c>
      <c r="E61" s="17" t="s">
        <v>43</v>
      </c>
      <c r="F61" s="12">
        <v>24683649.75</v>
      </c>
      <c r="G61" s="12">
        <v>24683649.75</v>
      </c>
      <c r="H61" s="12">
        <v>0</v>
      </c>
      <c r="I61" s="19">
        <f t="shared" si="0"/>
        <v>0</v>
      </c>
    </row>
    <row r="62" spans="1:9" x14ac:dyDescent="0.4">
      <c r="A62" s="1">
        <v>60</v>
      </c>
      <c r="B62" s="22" t="s">
        <v>57</v>
      </c>
      <c r="C62" s="21" t="s">
        <v>58</v>
      </c>
      <c r="D62" s="9">
        <v>210013300</v>
      </c>
      <c r="E62" s="15" t="s">
        <v>44</v>
      </c>
      <c r="F62" s="12">
        <v>170606880.88999999</v>
      </c>
      <c r="G62" s="12">
        <v>170606880.88999999</v>
      </c>
      <c r="H62" s="12">
        <v>0</v>
      </c>
      <c r="I62" s="19">
        <f t="shared" si="0"/>
        <v>0</v>
      </c>
    </row>
    <row r="63" spans="1:9" x14ac:dyDescent="0.4">
      <c r="A63" s="1">
        <v>61</v>
      </c>
      <c r="B63" s="22" t="s">
        <v>57</v>
      </c>
      <c r="C63" s="21" t="s">
        <v>58</v>
      </c>
      <c r="D63" s="9">
        <v>214013440</v>
      </c>
      <c r="E63" s="15" t="s">
        <v>45</v>
      </c>
      <c r="F63" s="11">
        <v>44153238.909999996</v>
      </c>
      <c r="G63" s="11">
        <v>44153238.909999996</v>
      </c>
      <c r="H63" s="11">
        <v>0</v>
      </c>
      <c r="I63" s="19">
        <f t="shared" si="0"/>
        <v>0</v>
      </c>
    </row>
    <row r="64" spans="1:9" x14ac:dyDescent="0.4">
      <c r="A64" s="1">
        <v>62</v>
      </c>
      <c r="B64" s="22" t="s">
        <v>57</v>
      </c>
      <c r="C64" s="21" t="s">
        <v>58</v>
      </c>
      <c r="D64" s="9">
        <v>210127001</v>
      </c>
      <c r="E64" s="17" t="s">
        <v>23</v>
      </c>
      <c r="F64" s="12">
        <v>3221488690.7399998</v>
      </c>
      <c r="G64" s="12">
        <v>3221488690.7399998</v>
      </c>
      <c r="H64" s="12">
        <v>0</v>
      </c>
      <c r="I64" s="19">
        <f t="shared" si="0"/>
        <v>0</v>
      </c>
    </row>
    <row r="65" spans="1:10" x14ac:dyDescent="0.4">
      <c r="A65" s="1">
        <v>63</v>
      </c>
      <c r="B65" s="22" t="s">
        <v>57</v>
      </c>
      <c r="C65" s="21" t="s">
        <v>58</v>
      </c>
      <c r="D65" s="9">
        <v>210547605</v>
      </c>
      <c r="E65" s="15" t="s">
        <v>46</v>
      </c>
      <c r="F65" s="12">
        <v>91532416.790000007</v>
      </c>
      <c r="G65" s="12">
        <v>91532416.790000007</v>
      </c>
      <c r="H65" s="12">
        <v>0</v>
      </c>
      <c r="I65" s="19">
        <f t="shared" si="0"/>
        <v>0</v>
      </c>
    </row>
    <row r="66" spans="1:10" x14ac:dyDescent="0.4">
      <c r="A66" s="1">
        <v>64</v>
      </c>
      <c r="B66" s="22" t="s">
        <v>57</v>
      </c>
      <c r="C66" s="21" t="s">
        <v>58</v>
      </c>
      <c r="D66" s="9">
        <v>216713667</v>
      </c>
      <c r="E66" s="15" t="s">
        <v>47</v>
      </c>
      <c r="F66" s="12">
        <v>172423368.30000001</v>
      </c>
      <c r="G66" s="12">
        <v>172423368.30000001</v>
      </c>
      <c r="H66" s="12">
        <v>0</v>
      </c>
      <c r="I66" s="19">
        <f t="shared" si="0"/>
        <v>0</v>
      </c>
    </row>
    <row r="67" spans="1:10" x14ac:dyDescent="0.4">
      <c r="A67" s="1">
        <v>65</v>
      </c>
      <c r="B67" s="22" t="s">
        <v>57</v>
      </c>
      <c r="C67" s="21" t="s">
        <v>58</v>
      </c>
      <c r="D67" s="9">
        <v>217013670</v>
      </c>
      <c r="E67" s="17" t="s">
        <v>24</v>
      </c>
      <c r="F67" s="12">
        <v>120019815.70999999</v>
      </c>
      <c r="G67" s="12">
        <v>120019815.70999999</v>
      </c>
      <c r="H67" s="12">
        <v>0</v>
      </c>
      <c r="I67" s="19">
        <f t="shared" si="0"/>
        <v>0</v>
      </c>
    </row>
    <row r="68" spans="1:10" x14ac:dyDescent="0.4">
      <c r="A68" s="1">
        <v>66</v>
      </c>
      <c r="B68" s="22" t="s">
        <v>57</v>
      </c>
      <c r="C68" s="21" t="s">
        <v>58</v>
      </c>
      <c r="D68" s="9">
        <v>212499624</v>
      </c>
      <c r="E68" s="17" t="s">
        <v>48</v>
      </c>
      <c r="F68" s="12">
        <v>38438795.490000002</v>
      </c>
      <c r="G68" s="12">
        <v>38438795.490000002</v>
      </c>
      <c r="H68" s="12">
        <v>0</v>
      </c>
      <c r="I68" s="19">
        <f t="shared" si="0"/>
        <v>0</v>
      </c>
    </row>
    <row r="69" spans="1:10" x14ac:dyDescent="0.4">
      <c r="A69" s="1">
        <v>67</v>
      </c>
      <c r="B69" s="22" t="s">
        <v>57</v>
      </c>
      <c r="C69" s="21" t="s">
        <v>58</v>
      </c>
      <c r="D69" s="9">
        <v>214547745</v>
      </c>
      <c r="E69" s="17" t="s">
        <v>25</v>
      </c>
      <c r="F69" s="12">
        <v>217005186.16</v>
      </c>
      <c r="G69" s="12">
        <v>217005186.16</v>
      </c>
      <c r="H69" s="12">
        <v>0</v>
      </c>
      <c r="I69" s="19">
        <f t="shared" si="0"/>
        <v>0</v>
      </c>
    </row>
    <row r="70" spans="1:10" x14ac:dyDescent="0.4">
      <c r="A70" s="1">
        <v>68</v>
      </c>
      <c r="B70" s="22" t="s">
        <v>57</v>
      </c>
      <c r="C70" s="21" t="s">
        <v>58</v>
      </c>
      <c r="D70" s="9">
        <v>215513655</v>
      </c>
      <c r="E70" s="17" t="s">
        <v>26</v>
      </c>
      <c r="F70" s="12">
        <v>218256717.61000001</v>
      </c>
      <c r="G70" s="12">
        <v>218256717.61000001</v>
      </c>
      <c r="H70" s="12">
        <v>0</v>
      </c>
      <c r="I70" s="19">
        <f t="shared" si="0"/>
        <v>0</v>
      </c>
    </row>
    <row r="71" spans="1:10" x14ac:dyDescent="0.4">
      <c r="A71" s="1">
        <v>69</v>
      </c>
      <c r="B71" s="13" t="s">
        <v>63</v>
      </c>
      <c r="C71" s="14"/>
      <c r="D71" s="15"/>
      <c r="E71" s="15"/>
      <c r="F71" s="16">
        <f>SUBTOTAL(9,F43:F70)</f>
        <v>2206705381267.5405</v>
      </c>
      <c r="G71" s="16">
        <f>SUBTOTAL(9,G43:G70)</f>
        <v>2129875619169.6257</v>
      </c>
      <c r="H71" s="16">
        <f>SUBTOTAL(9,H43:H70)</f>
        <v>76829762097.91394</v>
      </c>
      <c r="I71" s="24"/>
      <c r="J71" s="19"/>
    </row>
    <row r="72" spans="1:10" x14ac:dyDescent="0.4">
      <c r="A72" s="1">
        <v>70</v>
      </c>
      <c r="B72" s="10" t="s">
        <v>64</v>
      </c>
      <c r="C72" s="21" t="s">
        <v>65</v>
      </c>
      <c r="D72" s="25">
        <v>21176000</v>
      </c>
      <c r="E72" s="25" t="s">
        <v>66</v>
      </c>
      <c r="F72" s="11">
        <v>8402672628</v>
      </c>
      <c r="G72" s="11">
        <v>8402672628</v>
      </c>
      <c r="H72" s="25">
        <v>0</v>
      </c>
    </row>
    <row r="73" spans="1:10" x14ac:dyDescent="0.4">
      <c r="A73" s="1">
        <v>71</v>
      </c>
      <c r="B73" s="10" t="s">
        <v>64</v>
      </c>
      <c r="C73" s="21" t="s">
        <v>65</v>
      </c>
      <c r="D73" s="25">
        <v>117373000</v>
      </c>
      <c r="E73" s="25" t="s">
        <v>67</v>
      </c>
      <c r="F73" s="11">
        <v>10702352843</v>
      </c>
      <c r="G73" s="11">
        <v>10702352843</v>
      </c>
      <c r="H73" s="25">
        <v>0</v>
      </c>
    </row>
    <row r="74" spans="1:10" x14ac:dyDescent="0.4">
      <c r="A74" s="1">
        <v>72</v>
      </c>
      <c r="B74" s="10" t="s">
        <v>64</v>
      </c>
      <c r="C74" s="21" t="s">
        <v>65</v>
      </c>
      <c r="D74" s="25">
        <v>124552000</v>
      </c>
      <c r="E74" s="25" t="s">
        <v>68</v>
      </c>
      <c r="F74" s="11">
        <v>8364560017</v>
      </c>
      <c r="G74" s="11">
        <v>8364560017</v>
      </c>
      <c r="H74" s="25">
        <v>0</v>
      </c>
    </row>
    <row r="75" spans="1:10" x14ac:dyDescent="0.4">
      <c r="A75" s="1">
        <v>74</v>
      </c>
      <c r="B75" s="10" t="s">
        <v>64</v>
      </c>
      <c r="C75" s="21" t="s">
        <v>65</v>
      </c>
      <c r="D75" s="26">
        <v>20900000</v>
      </c>
      <c r="E75" s="25" t="s">
        <v>69</v>
      </c>
      <c r="F75" s="11">
        <v>130000000000</v>
      </c>
      <c r="G75" s="11">
        <v>130000000000</v>
      </c>
      <c r="H75" s="25">
        <v>0</v>
      </c>
    </row>
    <row r="76" spans="1:10" x14ac:dyDescent="0.4">
      <c r="A76" s="1">
        <v>75</v>
      </c>
      <c r="B76" s="10" t="s">
        <v>64</v>
      </c>
      <c r="C76" s="21" t="s">
        <v>65</v>
      </c>
      <c r="D76" s="26">
        <v>41200000</v>
      </c>
      <c r="E76" s="25" t="s">
        <v>70</v>
      </c>
      <c r="F76" s="11">
        <v>25000000000</v>
      </c>
      <c r="G76" s="11">
        <v>25000000000</v>
      </c>
      <c r="H76" s="25">
        <v>0</v>
      </c>
    </row>
    <row r="77" spans="1:10" x14ac:dyDescent="0.4">
      <c r="A77" s="1">
        <v>76</v>
      </c>
      <c r="B77" s="10" t="s">
        <v>64</v>
      </c>
      <c r="C77" s="21" t="s">
        <v>65</v>
      </c>
      <c r="D77" s="26">
        <v>43400000</v>
      </c>
      <c r="E77" s="25" t="s">
        <v>71</v>
      </c>
      <c r="F77" s="11">
        <v>581700000</v>
      </c>
      <c r="G77" s="11">
        <v>581700000</v>
      </c>
      <c r="H77" s="25">
        <v>0</v>
      </c>
    </row>
    <row r="78" spans="1:10" x14ac:dyDescent="0.4">
      <c r="A78" s="1">
        <v>78</v>
      </c>
      <c r="B78" s="10" t="s">
        <v>64</v>
      </c>
      <c r="C78" s="21" t="s">
        <v>65</v>
      </c>
      <c r="D78" s="26">
        <v>69600000</v>
      </c>
      <c r="E78" s="25" t="s">
        <v>72</v>
      </c>
      <c r="F78" s="11">
        <v>322110900000</v>
      </c>
      <c r="G78" s="11">
        <v>322110900000</v>
      </c>
      <c r="H78" s="25">
        <v>0</v>
      </c>
    </row>
    <row r="79" spans="1:10" x14ac:dyDescent="0.4">
      <c r="A79" s="1">
        <v>79</v>
      </c>
      <c r="B79" s="10" t="s">
        <v>64</v>
      </c>
      <c r="C79" s="21" t="s">
        <v>65</v>
      </c>
      <c r="D79" s="26">
        <v>80800000</v>
      </c>
      <c r="E79" s="25" t="s">
        <v>22</v>
      </c>
      <c r="F79" s="11">
        <v>20000000000</v>
      </c>
      <c r="G79" s="11">
        <v>20000000000</v>
      </c>
      <c r="H79" s="25">
        <v>0</v>
      </c>
    </row>
    <row r="80" spans="1:10" x14ac:dyDescent="0.4">
      <c r="A80" s="1">
        <v>80</v>
      </c>
      <c r="B80" s="10" t="s">
        <v>64</v>
      </c>
      <c r="C80" s="21" t="s">
        <v>65</v>
      </c>
      <c r="D80" s="26">
        <v>230205001</v>
      </c>
      <c r="E80" s="25" t="s">
        <v>73</v>
      </c>
      <c r="F80" s="11">
        <v>1000000000</v>
      </c>
      <c r="G80" s="11">
        <v>1000000000</v>
      </c>
      <c r="H80" s="25">
        <v>0</v>
      </c>
    </row>
    <row r="81" spans="1:10" x14ac:dyDescent="0.4">
      <c r="A81" s="1">
        <v>81</v>
      </c>
      <c r="B81" s="10" t="s">
        <v>64</v>
      </c>
      <c r="C81" s="21" t="s">
        <v>65</v>
      </c>
      <c r="D81" s="26">
        <v>923272394</v>
      </c>
      <c r="E81" s="25" t="s">
        <v>74</v>
      </c>
      <c r="F81" s="11">
        <v>236000000000</v>
      </c>
      <c r="G81" s="11">
        <v>236000000000</v>
      </c>
      <c r="H81" s="25">
        <v>0</v>
      </c>
    </row>
    <row r="82" spans="1:10" x14ac:dyDescent="0.4">
      <c r="A82" s="1">
        <v>82</v>
      </c>
      <c r="B82" s="10" t="s">
        <v>64</v>
      </c>
      <c r="C82" s="21" t="s">
        <v>65</v>
      </c>
      <c r="D82" s="26">
        <v>44300000</v>
      </c>
      <c r="E82" s="10" t="s">
        <v>75</v>
      </c>
      <c r="F82" s="11">
        <v>70930200000</v>
      </c>
      <c r="G82" s="11">
        <v>70930200000</v>
      </c>
      <c r="H82" s="25">
        <v>0</v>
      </c>
    </row>
    <row r="83" spans="1:10" x14ac:dyDescent="0.4">
      <c r="A83" s="1">
        <v>83</v>
      </c>
      <c r="B83" s="10" t="s">
        <v>64</v>
      </c>
      <c r="C83" s="21" t="s">
        <v>65</v>
      </c>
      <c r="D83" s="26">
        <v>923272658</v>
      </c>
      <c r="E83" s="10" t="s">
        <v>76</v>
      </c>
      <c r="F83" s="11">
        <v>10000000000</v>
      </c>
      <c r="G83" s="11">
        <v>10000000000</v>
      </c>
      <c r="H83" s="25">
        <v>0</v>
      </c>
    </row>
    <row r="84" spans="1:10" x14ac:dyDescent="0.4">
      <c r="A84" s="1">
        <v>84</v>
      </c>
      <c r="B84" s="13" t="s">
        <v>77</v>
      </c>
      <c r="C84" s="14"/>
      <c r="D84" s="1"/>
      <c r="E84" s="1"/>
      <c r="F84" s="16">
        <f>SUM(F72:F83)</f>
        <v>843092385488</v>
      </c>
      <c r="G84" s="16">
        <f>SUM(G72:G83)</f>
        <v>843092385488</v>
      </c>
      <c r="H84" s="16">
        <f>SUM(H72:H83)</f>
        <v>0</v>
      </c>
    </row>
    <row r="85" spans="1:10" x14ac:dyDescent="0.4">
      <c r="A85" s="1">
        <v>85</v>
      </c>
      <c r="B85" s="22" t="s">
        <v>78</v>
      </c>
      <c r="C85" s="21" t="s">
        <v>79</v>
      </c>
      <c r="D85" s="26">
        <v>11500000</v>
      </c>
      <c r="E85" s="25" t="s">
        <v>80</v>
      </c>
      <c r="F85" s="27">
        <v>404851500000</v>
      </c>
      <c r="G85" s="25">
        <v>0</v>
      </c>
      <c r="H85" s="27">
        <v>404851500000</v>
      </c>
      <c r="I85" s="24"/>
      <c r="J85" s="19"/>
    </row>
    <row r="86" spans="1:10" x14ac:dyDescent="0.4">
      <c r="A86" s="1">
        <v>87</v>
      </c>
      <c r="B86" s="22" t="s">
        <v>78</v>
      </c>
      <c r="C86" s="21" t="s">
        <v>79</v>
      </c>
      <c r="D86" s="26">
        <v>14500000</v>
      </c>
      <c r="E86" s="25" t="s">
        <v>81</v>
      </c>
      <c r="F86" s="11">
        <v>12891300000</v>
      </c>
      <c r="G86" s="25">
        <v>0</v>
      </c>
      <c r="H86" s="11">
        <v>12891300000</v>
      </c>
      <c r="I86" s="24"/>
      <c r="J86" s="19"/>
    </row>
    <row r="87" spans="1:10" x14ac:dyDescent="0.4">
      <c r="A87" s="1">
        <v>88</v>
      </c>
      <c r="B87" s="22" t="s">
        <v>78</v>
      </c>
      <c r="C87" s="21" t="s">
        <v>79</v>
      </c>
      <c r="D87" s="26">
        <v>14600000</v>
      </c>
      <c r="E87" s="10" t="s">
        <v>82</v>
      </c>
      <c r="F87" s="11">
        <v>19550000000</v>
      </c>
      <c r="G87" s="25">
        <v>0</v>
      </c>
      <c r="H87" s="11">
        <v>19550000000</v>
      </c>
      <c r="I87" s="24"/>
      <c r="J87" s="19"/>
    </row>
    <row r="88" spans="1:10" x14ac:dyDescent="0.4">
      <c r="A88" s="1">
        <v>89</v>
      </c>
      <c r="B88" s="22" t="s">
        <v>78</v>
      </c>
      <c r="C88" s="21" t="s">
        <v>79</v>
      </c>
      <c r="D88" s="26">
        <v>21176000</v>
      </c>
      <c r="E88" s="25" t="s">
        <v>66</v>
      </c>
      <c r="F88" s="11">
        <v>60023994000</v>
      </c>
      <c r="G88" s="25">
        <v>0</v>
      </c>
      <c r="H88" s="11">
        <v>60023994000</v>
      </c>
      <c r="I88" s="24"/>
      <c r="J88" s="19"/>
    </row>
    <row r="89" spans="1:10" x14ac:dyDescent="0.4">
      <c r="A89" s="1">
        <v>90</v>
      </c>
      <c r="B89" s="22" t="s">
        <v>78</v>
      </c>
      <c r="C89" s="21" t="s">
        <v>79</v>
      </c>
      <c r="D89" s="26">
        <v>22100000</v>
      </c>
      <c r="E89" s="25" t="s">
        <v>83</v>
      </c>
      <c r="F89" s="11">
        <v>66994000000</v>
      </c>
      <c r="G89" s="25">
        <v>0</v>
      </c>
      <c r="H89" s="11">
        <v>66994000000</v>
      </c>
      <c r="I89" s="24"/>
      <c r="J89" s="19"/>
    </row>
    <row r="90" spans="1:10" x14ac:dyDescent="0.4">
      <c r="A90" s="1">
        <v>91</v>
      </c>
      <c r="B90" s="22" t="s">
        <v>78</v>
      </c>
      <c r="C90" s="21" t="s">
        <v>79</v>
      </c>
      <c r="D90" s="26">
        <v>24666000</v>
      </c>
      <c r="E90" s="25" t="s">
        <v>84</v>
      </c>
      <c r="F90" s="11">
        <v>171534000000</v>
      </c>
      <c r="G90" s="25">
        <v>0</v>
      </c>
      <c r="H90" s="11">
        <v>171534000000</v>
      </c>
      <c r="I90" s="24"/>
      <c r="J90" s="19"/>
    </row>
    <row r="91" spans="1:10" x14ac:dyDescent="0.4">
      <c r="A91" s="1">
        <v>92</v>
      </c>
      <c r="B91" s="22" t="s">
        <v>78</v>
      </c>
      <c r="C91" s="21" t="s">
        <v>79</v>
      </c>
      <c r="D91" s="26">
        <v>27219000</v>
      </c>
      <c r="E91" s="25" t="s">
        <v>85</v>
      </c>
      <c r="F91" s="11">
        <v>3502500000</v>
      </c>
      <c r="G91" s="25">
        <v>0</v>
      </c>
      <c r="H91" s="11">
        <v>3502500000</v>
      </c>
      <c r="I91" s="24"/>
      <c r="J91" s="19"/>
    </row>
    <row r="92" spans="1:10" x14ac:dyDescent="0.4">
      <c r="A92" s="1">
        <v>93</v>
      </c>
      <c r="B92" s="22" t="s">
        <v>78</v>
      </c>
      <c r="C92" s="21" t="s">
        <v>79</v>
      </c>
      <c r="D92" s="26">
        <v>31400000</v>
      </c>
      <c r="E92" s="25" t="s">
        <v>86</v>
      </c>
      <c r="F92" s="11">
        <v>674300000</v>
      </c>
      <c r="G92" s="25">
        <v>0</v>
      </c>
      <c r="H92" s="11">
        <v>674300000</v>
      </c>
      <c r="I92" s="24"/>
      <c r="J92" s="19"/>
    </row>
    <row r="93" spans="1:10" x14ac:dyDescent="0.4">
      <c r="A93" s="1">
        <v>94</v>
      </c>
      <c r="B93" s="22" t="s">
        <v>78</v>
      </c>
      <c r="C93" s="21" t="s">
        <v>79</v>
      </c>
      <c r="D93" s="26">
        <v>32000000</v>
      </c>
      <c r="E93" s="10" t="s">
        <v>87</v>
      </c>
      <c r="F93" s="27">
        <v>14135197450</v>
      </c>
      <c r="G93" s="25">
        <v>0</v>
      </c>
      <c r="H93" s="27">
        <v>14135197450</v>
      </c>
      <c r="I93" s="24"/>
      <c r="J93" s="19"/>
    </row>
    <row r="94" spans="1:10" x14ac:dyDescent="0.4">
      <c r="A94" s="1">
        <v>95</v>
      </c>
      <c r="B94" s="22" t="s">
        <v>78</v>
      </c>
      <c r="C94" s="21" t="s">
        <v>79</v>
      </c>
      <c r="D94" s="26">
        <v>32300000</v>
      </c>
      <c r="E94" s="10" t="s">
        <v>88</v>
      </c>
      <c r="F94" s="27">
        <v>8881600000</v>
      </c>
      <c r="G94" s="25">
        <v>0</v>
      </c>
      <c r="H94" s="27">
        <v>8881600000</v>
      </c>
      <c r="I94" s="24"/>
      <c r="J94" s="19"/>
    </row>
    <row r="95" spans="1:10" x14ac:dyDescent="0.4">
      <c r="A95" s="1">
        <v>96</v>
      </c>
      <c r="B95" s="22" t="s">
        <v>78</v>
      </c>
      <c r="C95" s="21" t="s">
        <v>79</v>
      </c>
      <c r="D95" s="26">
        <v>36400000</v>
      </c>
      <c r="E95" s="10" t="s">
        <v>89</v>
      </c>
      <c r="F95" s="27">
        <v>180726200000</v>
      </c>
      <c r="G95" s="25">
        <v>0</v>
      </c>
      <c r="H95" s="27">
        <v>180726200000</v>
      </c>
      <c r="I95" s="24"/>
      <c r="J95" s="19"/>
    </row>
    <row r="96" spans="1:10" x14ac:dyDescent="0.4">
      <c r="A96" s="1">
        <v>97</v>
      </c>
      <c r="B96" s="22" t="s">
        <v>78</v>
      </c>
      <c r="C96" s="21" t="s">
        <v>79</v>
      </c>
      <c r="D96" s="26">
        <v>38750000</v>
      </c>
      <c r="E96" s="25" t="s">
        <v>90</v>
      </c>
      <c r="F96" s="11">
        <v>500000000</v>
      </c>
      <c r="G96" s="25">
        <v>0</v>
      </c>
      <c r="H96" s="11">
        <v>500000000</v>
      </c>
      <c r="I96" s="24"/>
      <c r="J96" s="19"/>
    </row>
    <row r="97" spans="1:10" x14ac:dyDescent="0.4">
      <c r="A97" s="1">
        <v>98</v>
      </c>
      <c r="B97" s="22" t="s">
        <v>78</v>
      </c>
      <c r="C97" s="21" t="s">
        <v>79</v>
      </c>
      <c r="D97" s="26">
        <v>40800000</v>
      </c>
      <c r="E97" s="25" t="s">
        <v>91</v>
      </c>
      <c r="F97" s="11">
        <v>6005283619470.79</v>
      </c>
      <c r="G97" s="25">
        <v>0</v>
      </c>
      <c r="H97" s="11">
        <v>6005283619470.79</v>
      </c>
      <c r="I97" s="24"/>
      <c r="J97" s="19"/>
    </row>
    <row r="98" spans="1:10" x14ac:dyDescent="0.4">
      <c r="A98" s="1">
        <v>99</v>
      </c>
      <c r="B98" s="22" t="s">
        <v>78</v>
      </c>
      <c r="C98" s="21" t="s">
        <v>79</v>
      </c>
      <c r="D98" s="26">
        <v>41100000</v>
      </c>
      <c r="E98" s="25" t="s">
        <v>92</v>
      </c>
      <c r="F98" s="11">
        <v>584511261317.40002</v>
      </c>
      <c r="G98" s="25">
        <v>0</v>
      </c>
      <c r="H98" s="11">
        <v>584511261317.40002</v>
      </c>
      <c r="I98" s="24"/>
      <c r="J98" s="19"/>
    </row>
    <row r="99" spans="1:10" x14ac:dyDescent="0.4">
      <c r="A99" s="1">
        <v>100</v>
      </c>
      <c r="B99" s="22" t="s">
        <v>78</v>
      </c>
      <c r="C99" s="21" t="s">
        <v>79</v>
      </c>
      <c r="D99" s="26">
        <v>41200000</v>
      </c>
      <c r="E99" s="25" t="s">
        <v>70</v>
      </c>
      <c r="F99" s="11">
        <v>545000000000</v>
      </c>
      <c r="G99" s="25">
        <v>0</v>
      </c>
      <c r="H99" s="11">
        <v>545000000000</v>
      </c>
      <c r="I99" s="24"/>
      <c r="J99" s="19"/>
    </row>
    <row r="100" spans="1:10" x14ac:dyDescent="0.4">
      <c r="A100" s="1">
        <v>101</v>
      </c>
      <c r="B100" s="22" t="s">
        <v>78</v>
      </c>
      <c r="C100" s="21" t="s">
        <v>79</v>
      </c>
      <c r="D100" s="26">
        <v>41300000</v>
      </c>
      <c r="E100" s="25" t="s">
        <v>93</v>
      </c>
      <c r="F100" s="11">
        <v>465730342400</v>
      </c>
      <c r="G100" s="25">
        <v>0</v>
      </c>
      <c r="H100" s="11">
        <v>465730342400</v>
      </c>
      <c r="I100" s="24"/>
      <c r="J100" s="19"/>
    </row>
    <row r="101" spans="1:10" x14ac:dyDescent="0.4">
      <c r="A101" s="1">
        <v>102</v>
      </c>
      <c r="B101" s="22" t="s">
        <v>78</v>
      </c>
      <c r="C101" s="21" t="s">
        <v>79</v>
      </c>
      <c r="D101" s="26">
        <v>41500000</v>
      </c>
      <c r="E101" s="25" t="s">
        <v>94</v>
      </c>
      <c r="F101" s="11">
        <v>47000000000</v>
      </c>
      <c r="G101" s="25">
        <v>0</v>
      </c>
      <c r="H101" s="11">
        <v>47000000000</v>
      </c>
      <c r="I101" s="24"/>
      <c r="J101" s="19"/>
    </row>
    <row r="102" spans="1:10" x14ac:dyDescent="0.4">
      <c r="A102" s="1">
        <v>103</v>
      </c>
      <c r="B102" s="22" t="s">
        <v>78</v>
      </c>
      <c r="C102" s="21" t="s">
        <v>79</v>
      </c>
      <c r="D102" s="26">
        <v>41800000</v>
      </c>
      <c r="E102" s="25" t="s">
        <v>95</v>
      </c>
      <c r="F102" s="11">
        <v>171459947500</v>
      </c>
      <c r="G102" s="25">
        <v>0</v>
      </c>
      <c r="H102" s="11">
        <v>171459947500</v>
      </c>
      <c r="I102" s="24"/>
      <c r="J102" s="19"/>
    </row>
    <row r="103" spans="1:10" x14ac:dyDescent="0.4">
      <c r="A103" s="1">
        <v>104</v>
      </c>
      <c r="B103" s="22" t="s">
        <v>78</v>
      </c>
      <c r="C103" s="21" t="s">
        <v>79</v>
      </c>
      <c r="D103" s="26">
        <v>42200000</v>
      </c>
      <c r="E103" s="25" t="s">
        <v>96</v>
      </c>
      <c r="F103" s="27">
        <v>9145666420313.709</v>
      </c>
      <c r="G103" s="25">
        <v>0</v>
      </c>
      <c r="H103" s="27">
        <v>9145666420313.709</v>
      </c>
      <c r="I103" s="24"/>
      <c r="J103" s="19"/>
    </row>
    <row r="104" spans="1:10" x14ac:dyDescent="0.4">
      <c r="A104" s="1">
        <v>105</v>
      </c>
      <c r="B104" s="22" t="s">
        <v>78</v>
      </c>
      <c r="C104" s="21" t="s">
        <v>79</v>
      </c>
      <c r="D104" s="26">
        <v>43400000</v>
      </c>
      <c r="E104" s="25" t="s">
        <v>71</v>
      </c>
      <c r="F104" s="11">
        <v>586243182500</v>
      </c>
      <c r="G104" s="25">
        <v>0</v>
      </c>
      <c r="H104" s="11">
        <v>586243182500</v>
      </c>
      <c r="I104" s="24"/>
      <c r="J104" s="19"/>
    </row>
    <row r="105" spans="1:10" x14ac:dyDescent="0.4">
      <c r="A105" s="1">
        <v>106</v>
      </c>
      <c r="B105" s="22" t="s">
        <v>78</v>
      </c>
      <c r="C105" s="21" t="s">
        <v>79</v>
      </c>
      <c r="D105" s="26">
        <v>44300000</v>
      </c>
      <c r="E105" s="10" t="s">
        <v>75</v>
      </c>
      <c r="F105" s="11">
        <v>2317267700000</v>
      </c>
      <c r="G105" s="25">
        <v>0</v>
      </c>
      <c r="H105" s="11">
        <v>2317267700000</v>
      </c>
      <c r="I105" s="24"/>
      <c r="J105" s="19"/>
    </row>
    <row r="106" spans="1:10" x14ac:dyDescent="0.4">
      <c r="A106" s="1">
        <v>107</v>
      </c>
      <c r="B106" s="22" t="s">
        <v>78</v>
      </c>
      <c r="C106" s="21" t="s">
        <v>79</v>
      </c>
      <c r="D106" s="26">
        <v>44400000</v>
      </c>
      <c r="E106" s="25" t="s">
        <v>97</v>
      </c>
      <c r="F106" s="11">
        <v>166161560247.60001</v>
      </c>
      <c r="G106" s="25">
        <v>0</v>
      </c>
      <c r="H106" s="11">
        <v>166161560247.60001</v>
      </c>
      <c r="I106" s="24"/>
      <c r="J106" s="19"/>
    </row>
    <row r="107" spans="1:10" x14ac:dyDescent="0.4">
      <c r="A107" s="1">
        <v>108</v>
      </c>
      <c r="B107" s="22" t="s">
        <v>78</v>
      </c>
      <c r="C107" s="21" t="s">
        <v>79</v>
      </c>
      <c r="D107" s="26">
        <v>44500000</v>
      </c>
      <c r="E107" s="25" t="s">
        <v>98</v>
      </c>
      <c r="F107" s="11">
        <v>57775931000</v>
      </c>
      <c r="G107" s="25">
        <v>0</v>
      </c>
      <c r="H107" s="11">
        <v>57775931000</v>
      </c>
      <c r="I107" s="24"/>
      <c r="J107" s="19"/>
    </row>
    <row r="108" spans="1:10" x14ac:dyDescent="0.4">
      <c r="A108" s="1">
        <v>111</v>
      </c>
      <c r="B108" s="22" t="s">
        <v>78</v>
      </c>
      <c r="C108" s="21" t="s">
        <v>79</v>
      </c>
      <c r="D108" s="26">
        <v>46400000</v>
      </c>
      <c r="E108" s="25" t="s">
        <v>99</v>
      </c>
      <c r="F108" s="11">
        <v>1000000000</v>
      </c>
      <c r="G108" s="25">
        <v>0</v>
      </c>
      <c r="H108" s="11">
        <v>1000000000</v>
      </c>
      <c r="I108" s="24"/>
      <c r="J108" s="19"/>
    </row>
    <row r="109" spans="1:10" x14ac:dyDescent="0.4">
      <c r="A109" s="1">
        <v>113</v>
      </c>
      <c r="B109" s="22" t="s">
        <v>78</v>
      </c>
      <c r="C109" s="21" t="s">
        <v>79</v>
      </c>
      <c r="D109" s="26">
        <v>64200000</v>
      </c>
      <c r="E109" s="28" t="s">
        <v>22</v>
      </c>
      <c r="F109" s="11">
        <v>106119970000</v>
      </c>
      <c r="G109" s="25">
        <v>0</v>
      </c>
      <c r="H109" s="11">
        <v>106119970000</v>
      </c>
      <c r="I109" s="24"/>
      <c r="J109" s="19"/>
    </row>
    <row r="110" spans="1:10" x14ac:dyDescent="0.4">
      <c r="A110" s="1">
        <v>114</v>
      </c>
      <c r="B110" s="22" t="s">
        <v>78</v>
      </c>
      <c r="C110" s="21" t="s">
        <v>79</v>
      </c>
      <c r="D110" s="26">
        <v>69600000</v>
      </c>
      <c r="E110" s="25" t="s">
        <v>72</v>
      </c>
      <c r="F110" s="11">
        <v>7880110675161.6006</v>
      </c>
      <c r="G110" s="25">
        <v>0</v>
      </c>
      <c r="H110" s="11">
        <v>7880110675161.6006</v>
      </c>
      <c r="I110" s="24"/>
      <c r="J110" s="19"/>
    </row>
    <row r="111" spans="1:10" x14ac:dyDescent="0.4">
      <c r="A111" s="1">
        <v>115</v>
      </c>
      <c r="B111" s="22" t="s">
        <v>78</v>
      </c>
      <c r="C111" s="21" t="s">
        <v>79</v>
      </c>
      <c r="D111" s="26">
        <v>80600000</v>
      </c>
      <c r="E111" s="10" t="s">
        <v>100</v>
      </c>
      <c r="F111" s="11">
        <v>500000000</v>
      </c>
      <c r="G111" s="25">
        <v>0</v>
      </c>
      <c r="H111" s="11">
        <v>500000000</v>
      </c>
      <c r="I111" s="24"/>
      <c r="J111" s="19"/>
    </row>
    <row r="112" spans="1:10" x14ac:dyDescent="0.4">
      <c r="A112" s="1">
        <v>116</v>
      </c>
      <c r="B112" s="22" t="s">
        <v>78</v>
      </c>
      <c r="C112" s="21" t="s">
        <v>79</v>
      </c>
      <c r="D112" s="26">
        <v>81700000</v>
      </c>
      <c r="E112" s="25" t="s">
        <v>101</v>
      </c>
      <c r="F112" s="11">
        <v>67500000000</v>
      </c>
      <c r="G112" s="25">
        <v>0</v>
      </c>
      <c r="H112" s="11">
        <v>67500000000</v>
      </c>
      <c r="I112" s="24"/>
      <c r="J112" s="19"/>
    </row>
    <row r="113" spans="1:10" x14ac:dyDescent="0.4">
      <c r="A113" s="1">
        <v>117</v>
      </c>
      <c r="B113" s="22" t="s">
        <v>78</v>
      </c>
      <c r="C113" s="21" t="s">
        <v>79</v>
      </c>
      <c r="D113" s="26">
        <v>95100000</v>
      </c>
      <c r="E113" s="10" t="s">
        <v>102</v>
      </c>
      <c r="F113" s="11">
        <v>123967051950</v>
      </c>
      <c r="G113" s="25">
        <v>0</v>
      </c>
      <c r="H113" s="11">
        <v>123967051950</v>
      </c>
      <c r="I113" s="24"/>
      <c r="J113" s="19"/>
    </row>
    <row r="114" spans="1:10" x14ac:dyDescent="0.4">
      <c r="A114" s="1">
        <v>118</v>
      </c>
      <c r="B114" s="22" t="s">
        <v>78</v>
      </c>
      <c r="C114" s="21" t="s">
        <v>79</v>
      </c>
      <c r="D114" s="26">
        <v>110808000</v>
      </c>
      <c r="E114" s="25" t="s">
        <v>103</v>
      </c>
      <c r="F114" s="11">
        <v>18900000</v>
      </c>
      <c r="G114" s="25">
        <v>0</v>
      </c>
      <c r="H114" s="11">
        <v>18900000</v>
      </c>
      <c r="I114" s="24"/>
      <c r="J114" s="19"/>
    </row>
    <row r="115" spans="1:10" x14ac:dyDescent="0.4">
      <c r="A115" s="1">
        <v>119</v>
      </c>
      <c r="B115" s="22" t="s">
        <v>78</v>
      </c>
      <c r="C115" s="21" t="s">
        <v>79</v>
      </c>
      <c r="D115" s="26">
        <v>120205000</v>
      </c>
      <c r="E115" s="25" t="s">
        <v>104</v>
      </c>
      <c r="F115" s="11">
        <v>2500000000</v>
      </c>
      <c r="G115" s="25">
        <v>0</v>
      </c>
      <c r="H115" s="11">
        <v>2500000000</v>
      </c>
      <c r="I115" s="24"/>
      <c r="J115" s="19"/>
    </row>
    <row r="116" spans="1:10" x14ac:dyDescent="0.4">
      <c r="A116" s="1">
        <v>120</v>
      </c>
      <c r="B116" s="22" t="s">
        <v>78</v>
      </c>
      <c r="C116" s="21" t="s">
        <v>79</v>
      </c>
      <c r="D116" s="26">
        <v>125825000</v>
      </c>
      <c r="E116" s="25" t="s">
        <v>105</v>
      </c>
      <c r="F116" s="11">
        <v>3000000</v>
      </c>
      <c r="G116" s="25">
        <v>0</v>
      </c>
      <c r="H116" s="11">
        <v>3000000</v>
      </c>
      <c r="I116" s="24"/>
      <c r="J116" s="19"/>
    </row>
    <row r="117" spans="1:10" x14ac:dyDescent="0.4">
      <c r="A117" s="1">
        <v>121</v>
      </c>
      <c r="B117" s="22" t="s">
        <v>78</v>
      </c>
      <c r="C117" s="21" t="s">
        <v>79</v>
      </c>
      <c r="D117" s="26">
        <v>128868000</v>
      </c>
      <c r="E117" s="25" t="s">
        <v>106</v>
      </c>
      <c r="F117" s="11">
        <v>7070000000</v>
      </c>
      <c r="G117" s="25">
        <v>0</v>
      </c>
      <c r="H117" s="11">
        <v>7070000000</v>
      </c>
      <c r="I117" s="24"/>
      <c r="J117" s="19"/>
    </row>
    <row r="118" spans="1:10" x14ac:dyDescent="0.4">
      <c r="A118" s="1">
        <v>122</v>
      </c>
      <c r="B118" s="22" t="s">
        <v>78</v>
      </c>
      <c r="C118" s="21" t="s">
        <v>79</v>
      </c>
      <c r="D118" s="26">
        <v>174168000</v>
      </c>
      <c r="E118" s="25" t="s">
        <v>107</v>
      </c>
      <c r="F118" s="11">
        <v>720000000</v>
      </c>
      <c r="G118" s="25">
        <v>0</v>
      </c>
      <c r="H118" s="11">
        <v>720000000</v>
      </c>
      <c r="I118" s="24"/>
      <c r="J118" s="19"/>
    </row>
    <row r="119" spans="1:10" x14ac:dyDescent="0.4">
      <c r="A119" s="1">
        <v>123</v>
      </c>
      <c r="B119" s="22" t="s">
        <v>78</v>
      </c>
      <c r="C119" s="21" t="s">
        <v>79</v>
      </c>
      <c r="D119" s="26">
        <v>230205001</v>
      </c>
      <c r="E119" s="25" t="s">
        <v>73</v>
      </c>
      <c r="F119" s="11">
        <v>3255998500</v>
      </c>
      <c r="G119" s="25">
        <v>0</v>
      </c>
      <c r="H119" s="11">
        <v>3255998500</v>
      </c>
      <c r="I119" s="24"/>
      <c r="J119" s="19"/>
    </row>
    <row r="120" spans="1:10" x14ac:dyDescent="0.4">
      <c r="A120" s="1">
        <v>124</v>
      </c>
      <c r="B120" s="22" t="s">
        <v>78</v>
      </c>
      <c r="C120" s="21" t="s">
        <v>79</v>
      </c>
      <c r="D120" s="26">
        <v>230573001</v>
      </c>
      <c r="E120" s="25" t="s">
        <v>108</v>
      </c>
      <c r="F120" s="11">
        <v>2000000000</v>
      </c>
      <c r="G120" s="25">
        <v>0</v>
      </c>
      <c r="H120" s="11">
        <v>2000000000</v>
      </c>
      <c r="I120" s="24"/>
      <c r="J120" s="19"/>
    </row>
    <row r="121" spans="1:10" x14ac:dyDescent="0.4">
      <c r="A121" s="1">
        <v>125</v>
      </c>
      <c r="B121" s="22" t="s">
        <v>78</v>
      </c>
      <c r="C121" s="21" t="s">
        <v>79</v>
      </c>
      <c r="D121" s="26">
        <v>821400000</v>
      </c>
      <c r="E121" s="25" t="s">
        <v>109</v>
      </c>
      <c r="F121" s="11">
        <v>12764500000</v>
      </c>
      <c r="G121" s="25">
        <v>0</v>
      </c>
      <c r="H121" s="11">
        <v>12764500000</v>
      </c>
      <c r="I121" s="24"/>
      <c r="J121" s="19"/>
    </row>
    <row r="122" spans="1:10" x14ac:dyDescent="0.4">
      <c r="A122" s="1">
        <v>126</v>
      </c>
      <c r="B122" s="22" t="s">
        <v>78</v>
      </c>
      <c r="C122" s="21" t="s">
        <v>79</v>
      </c>
      <c r="D122" s="26">
        <v>824700000</v>
      </c>
      <c r="E122" s="25" t="s">
        <v>110</v>
      </c>
      <c r="F122" s="11">
        <v>10093800000</v>
      </c>
      <c r="G122" s="25">
        <v>0</v>
      </c>
      <c r="H122" s="11">
        <v>10093800000</v>
      </c>
      <c r="I122" s="24"/>
      <c r="J122" s="19"/>
    </row>
    <row r="123" spans="1:10" x14ac:dyDescent="0.4">
      <c r="A123" s="1">
        <v>127</v>
      </c>
      <c r="B123" s="22" t="s">
        <v>78</v>
      </c>
      <c r="C123" s="21" t="s">
        <v>79</v>
      </c>
      <c r="D123" s="26">
        <v>825717000</v>
      </c>
      <c r="E123" s="25" t="s">
        <v>111</v>
      </c>
      <c r="F123" s="11">
        <v>86100000</v>
      </c>
      <c r="G123" s="25">
        <v>0</v>
      </c>
      <c r="H123" s="11">
        <v>86100000</v>
      </c>
      <c r="I123" s="24"/>
      <c r="J123" s="19"/>
    </row>
    <row r="124" spans="1:10" x14ac:dyDescent="0.4">
      <c r="A124" s="1">
        <v>128</v>
      </c>
      <c r="B124" s="22" t="s">
        <v>78</v>
      </c>
      <c r="C124" s="21" t="s">
        <v>79</v>
      </c>
      <c r="D124" s="26">
        <v>923272071</v>
      </c>
      <c r="E124" s="10" t="s">
        <v>112</v>
      </c>
      <c r="F124" s="11">
        <v>389360045307.40002</v>
      </c>
      <c r="G124" s="25">
        <v>0</v>
      </c>
      <c r="H124" s="11">
        <v>389360045307.40002</v>
      </c>
      <c r="I124" s="24"/>
      <c r="J124" s="19"/>
    </row>
    <row r="125" spans="1:10" x14ac:dyDescent="0.4">
      <c r="A125" s="1">
        <v>129</v>
      </c>
      <c r="B125" s="22" t="s">
        <v>78</v>
      </c>
      <c r="C125" s="21" t="s">
        <v>79</v>
      </c>
      <c r="D125" s="26">
        <v>923272131</v>
      </c>
      <c r="E125" s="25" t="s">
        <v>113</v>
      </c>
      <c r="F125" s="11">
        <v>157729700000</v>
      </c>
      <c r="G125" s="25">
        <v>0</v>
      </c>
      <c r="H125" s="11">
        <v>157729700000</v>
      </c>
      <c r="I125" s="24"/>
      <c r="J125" s="19"/>
    </row>
    <row r="126" spans="1:10" x14ac:dyDescent="0.4">
      <c r="A126" s="1">
        <v>130</v>
      </c>
      <c r="B126" s="22" t="s">
        <v>78</v>
      </c>
      <c r="C126" s="21" t="s">
        <v>79</v>
      </c>
      <c r="D126" s="26">
        <v>923272394</v>
      </c>
      <c r="E126" s="25" t="s">
        <v>74</v>
      </c>
      <c r="F126" s="11">
        <v>5658801522280</v>
      </c>
      <c r="G126" s="25">
        <v>0</v>
      </c>
      <c r="H126" s="11">
        <v>5658801522280</v>
      </c>
      <c r="I126" s="24"/>
      <c r="J126" s="19"/>
    </row>
    <row r="127" spans="1:10" x14ac:dyDescent="0.4">
      <c r="A127" s="1">
        <v>131</v>
      </c>
      <c r="B127" s="22" t="s">
        <v>78</v>
      </c>
      <c r="C127" s="21" t="s">
        <v>79</v>
      </c>
      <c r="D127" s="26">
        <v>923272438</v>
      </c>
      <c r="E127" s="25" t="s">
        <v>114</v>
      </c>
      <c r="F127" s="11">
        <v>660500000</v>
      </c>
      <c r="G127" s="25">
        <v>0</v>
      </c>
      <c r="H127" s="11">
        <v>660500000</v>
      </c>
      <c r="I127" s="24"/>
      <c r="J127" s="19"/>
    </row>
    <row r="128" spans="1:10" x14ac:dyDescent="0.4">
      <c r="A128" s="1">
        <v>132</v>
      </c>
      <c r="B128" s="22" t="s">
        <v>78</v>
      </c>
      <c r="C128" s="21" t="s">
        <v>79</v>
      </c>
      <c r="D128" s="26">
        <v>923272658</v>
      </c>
      <c r="E128" s="10" t="s">
        <v>76</v>
      </c>
      <c r="F128" s="27">
        <v>224800000000</v>
      </c>
      <c r="G128" s="25">
        <v>0</v>
      </c>
      <c r="H128" s="27">
        <v>224800000000</v>
      </c>
      <c r="I128" s="24"/>
      <c r="J128" s="19"/>
    </row>
    <row r="129" spans="1:8" x14ac:dyDescent="0.4">
      <c r="A129" s="1">
        <v>133</v>
      </c>
      <c r="B129" s="13" t="s">
        <v>115</v>
      </c>
      <c r="C129" s="14"/>
      <c r="D129" s="1"/>
      <c r="E129" s="1"/>
      <c r="F129" s="16">
        <f>SUM(F85:F128)</f>
        <v>35685426319398.5</v>
      </c>
      <c r="G129" s="16">
        <f>SUM(G85:G128)</f>
        <v>0</v>
      </c>
      <c r="H129" s="16">
        <f>SUM(H85:H128)</f>
        <v>35685426319398.5</v>
      </c>
    </row>
    <row r="130" spans="1:8" x14ac:dyDescent="0.4">
      <c r="A130" s="1">
        <v>134</v>
      </c>
      <c r="B130" s="22" t="s">
        <v>116</v>
      </c>
      <c r="C130" s="21" t="s">
        <v>117</v>
      </c>
      <c r="D130" s="9">
        <v>120205000</v>
      </c>
      <c r="E130" s="10" t="s">
        <v>118</v>
      </c>
      <c r="F130" s="11">
        <v>255653191133.42999</v>
      </c>
      <c r="G130" s="11">
        <v>12782659557</v>
      </c>
      <c r="H130" s="11">
        <v>242870531576.42999</v>
      </c>
    </row>
    <row r="131" spans="1:8" x14ac:dyDescent="0.4">
      <c r="A131" s="1">
        <v>135</v>
      </c>
      <c r="B131" s="22" t="s">
        <v>116</v>
      </c>
      <c r="C131" s="21" t="s">
        <v>117</v>
      </c>
      <c r="D131" s="9">
        <v>121708000</v>
      </c>
      <c r="E131" s="10" t="s">
        <v>119</v>
      </c>
      <c r="F131" s="11">
        <v>455225855407.90997</v>
      </c>
      <c r="G131" s="11">
        <v>29369410026</v>
      </c>
      <c r="H131" s="11">
        <v>425856445381.90997</v>
      </c>
    </row>
    <row r="132" spans="1:8" x14ac:dyDescent="0.4">
      <c r="A132" s="1">
        <v>136</v>
      </c>
      <c r="B132" s="22" t="s">
        <v>116</v>
      </c>
      <c r="C132" s="21" t="s">
        <v>117</v>
      </c>
      <c r="D132" s="9">
        <v>128868000</v>
      </c>
      <c r="E132" s="10" t="s">
        <v>120</v>
      </c>
      <c r="F132" s="11">
        <v>184322743170.62</v>
      </c>
      <c r="G132" s="11">
        <v>6582955113</v>
      </c>
      <c r="H132" s="11">
        <v>177739788057.62</v>
      </c>
    </row>
    <row r="133" spans="1:8" x14ac:dyDescent="0.4">
      <c r="A133" s="1">
        <v>137</v>
      </c>
      <c r="B133" s="22" t="s">
        <v>116</v>
      </c>
      <c r="C133" s="21" t="s">
        <v>117</v>
      </c>
      <c r="D133" s="9">
        <v>120676000</v>
      </c>
      <c r="E133" s="10" t="s">
        <v>121</v>
      </c>
      <c r="F133" s="11">
        <v>589949430276.76001</v>
      </c>
      <c r="G133" s="11">
        <v>21452706556</v>
      </c>
      <c r="H133" s="11">
        <v>568496723720.76001</v>
      </c>
    </row>
    <row r="134" spans="1:8" x14ac:dyDescent="0.4">
      <c r="A134" s="1">
        <v>138</v>
      </c>
      <c r="B134" s="13" t="s">
        <v>122</v>
      </c>
      <c r="C134" s="14"/>
      <c r="D134" s="1"/>
      <c r="E134" s="1"/>
      <c r="F134" s="16">
        <f>SUM(F130:F133)</f>
        <v>1485151219988.72</v>
      </c>
      <c r="G134" s="16">
        <f t="shared" ref="G134:H134" si="1">SUM(G130:G133)</f>
        <v>70187731252</v>
      </c>
      <c r="H134" s="16">
        <f t="shared" si="1"/>
        <v>1414963488736.72</v>
      </c>
    </row>
    <row r="135" spans="1:8" x14ac:dyDescent="0.4">
      <c r="A135" s="1">
        <v>139</v>
      </c>
      <c r="B135" s="8" t="s">
        <v>123</v>
      </c>
      <c r="C135" s="8" t="s">
        <v>124</v>
      </c>
      <c r="D135" s="9">
        <v>69600000</v>
      </c>
      <c r="E135" s="15" t="s">
        <v>125</v>
      </c>
      <c r="F135" s="12">
        <v>57455127859.949997</v>
      </c>
      <c r="G135" s="12">
        <v>57455127859.949997</v>
      </c>
      <c r="H135" s="12">
        <v>0</v>
      </c>
    </row>
    <row r="136" spans="1:8" x14ac:dyDescent="0.4">
      <c r="A136" s="1">
        <v>140</v>
      </c>
      <c r="B136" s="13" t="s">
        <v>126</v>
      </c>
      <c r="C136" s="14"/>
      <c r="D136" s="1"/>
      <c r="E136" s="1"/>
      <c r="F136" s="16">
        <f>SUBTOTAL(9,F135:F135)</f>
        <v>57455127859.949997</v>
      </c>
      <c r="G136" s="16">
        <f>SUBTOTAL(9,G135:G135)</f>
        <v>57455127859.949997</v>
      </c>
      <c r="H136" s="16">
        <f>SUBTOTAL(9,H135:H135)</f>
        <v>0</v>
      </c>
    </row>
    <row r="137" spans="1:8" x14ac:dyDescent="0.4">
      <c r="A137" s="1">
        <v>141</v>
      </c>
      <c r="B137" s="22" t="s">
        <v>127</v>
      </c>
      <c r="C137" s="21" t="s">
        <v>128</v>
      </c>
      <c r="D137" s="9">
        <v>120205000</v>
      </c>
      <c r="E137" s="15" t="s">
        <v>118</v>
      </c>
      <c r="F137" s="12">
        <v>9805365101.6000004</v>
      </c>
      <c r="G137" s="12">
        <v>9805365101.6000004</v>
      </c>
      <c r="H137" s="12">
        <v>0</v>
      </c>
    </row>
    <row r="138" spans="1:8" x14ac:dyDescent="0.4">
      <c r="A138" s="1">
        <v>142</v>
      </c>
      <c r="B138" s="22" t="s">
        <v>127</v>
      </c>
      <c r="C138" s="21" t="s">
        <v>128</v>
      </c>
      <c r="D138" s="9">
        <v>121708000</v>
      </c>
      <c r="E138" s="15" t="s">
        <v>119</v>
      </c>
      <c r="F138" s="12">
        <v>16864711719.040001</v>
      </c>
      <c r="G138" s="12">
        <v>16864711719.040001</v>
      </c>
      <c r="H138" s="12">
        <v>0</v>
      </c>
    </row>
    <row r="139" spans="1:8" x14ac:dyDescent="0.4">
      <c r="A139" s="1">
        <v>143</v>
      </c>
      <c r="B139" s="22" t="s">
        <v>127</v>
      </c>
      <c r="C139" s="21" t="s">
        <v>128</v>
      </c>
      <c r="D139" s="9">
        <v>128868000</v>
      </c>
      <c r="E139" s="15" t="s">
        <v>120</v>
      </c>
      <c r="F139" s="12">
        <v>7069545212.0299997</v>
      </c>
      <c r="G139" s="12">
        <v>7069545212.0299997</v>
      </c>
      <c r="H139" s="12">
        <v>0</v>
      </c>
    </row>
    <row r="140" spans="1:8" x14ac:dyDescent="0.4">
      <c r="A140" s="1">
        <v>144</v>
      </c>
      <c r="B140" s="22" t="s">
        <v>127</v>
      </c>
      <c r="C140" s="21" t="s">
        <v>128</v>
      </c>
      <c r="D140" s="9">
        <v>120676000</v>
      </c>
      <c r="E140" s="15" t="s">
        <v>121</v>
      </c>
      <c r="F140" s="12">
        <v>24437180275.639999</v>
      </c>
      <c r="G140" s="12">
        <v>24437180275.639999</v>
      </c>
      <c r="H140" s="12">
        <v>0</v>
      </c>
    </row>
    <row r="141" spans="1:8" x14ac:dyDescent="0.4">
      <c r="A141" s="1">
        <v>145</v>
      </c>
      <c r="B141" s="13" t="s">
        <v>129</v>
      </c>
      <c r="C141" s="14"/>
      <c r="D141" s="1"/>
      <c r="E141" s="1"/>
      <c r="F141" s="16">
        <f>SUBTOTAL(9,F137:F140)</f>
        <v>58176802308.309998</v>
      </c>
      <c r="G141" s="16">
        <f>SUBTOTAL(9,G137:G140)</f>
        <v>58176802308.309998</v>
      </c>
      <c r="H141" s="16">
        <f>SUBTOTAL(9,H137:H140)</f>
        <v>0</v>
      </c>
    </row>
    <row r="142" spans="1:8" x14ac:dyDescent="0.4">
      <c r="A142" s="1">
        <v>146</v>
      </c>
      <c r="B142" s="22" t="s">
        <v>130</v>
      </c>
      <c r="C142" s="21" t="s">
        <v>131</v>
      </c>
      <c r="D142" s="9">
        <v>923272394</v>
      </c>
      <c r="E142" s="15" t="s">
        <v>74</v>
      </c>
      <c r="F142" s="12">
        <v>119792698431.82001</v>
      </c>
      <c r="G142" s="12">
        <v>119792698431.82001</v>
      </c>
      <c r="H142" s="12">
        <v>0</v>
      </c>
    </row>
    <row r="143" spans="1:8" x14ac:dyDescent="0.4">
      <c r="A143" s="1">
        <v>147</v>
      </c>
      <c r="B143" s="22" t="s">
        <v>130</v>
      </c>
      <c r="C143" s="21" t="s">
        <v>131</v>
      </c>
      <c r="D143" s="9">
        <v>69600000</v>
      </c>
      <c r="E143" s="15" t="s">
        <v>125</v>
      </c>
      <c r="F143" s="12">
        <v>808660</v>
      </c>
      <c r="G143" s="12">
        <v>808660</v>
      </c>
      <c r="H143" s="12">
        <v>0</v>
      </c>
    </row>
    <row r="144" spans="1:8" x14ac:dyDescent="0.4">
      <c r="A144" s="1">
        <v>148</v>
      </c>
      <c r="B144" s="13" t="s">
        <v>132</v>
      </c>
      <c r="C144" s="14"/>
      <c r="D144" s="1"/>
      <c r="E144" s="1"/>
      <c r="F144" s="16">
        <f>SUBTOTAL(9,F142:F143)</f>
        <v>119793507091.82001</v>
      </c>
      <c r="G144" s="16">
        <f>SUBTOTAL(9,G142:G143)</f>
        <v>119793507091.82001</v>
      </c>
      <c r="H144" s="16">
        <f>SUBTOTAL(9,H142:H143)</f>
        <v>0</v>
      </c>
    </row>
    <row r="145" spans="1:8" x14ac:dyDescent="0.4">
      <c r="A145" s="1">
        <v>149</v>
      </c>
      <c r="B145" s="22" t="s">
        <v>133</v>
      </c>
      <c r="C145" s="21" t="s">
        <v>134</v>
      </c>
      <c r="D145" s="9">
        <v>923272394</v>
      </c>
      <c r="E145" s="15" t="s">
        <v>74</v>
      </c>
      <c r="F145" s="12">
        <v>35048845010194.5</v>
      </c>
      <c r="G145" s="12">
        <v>0</v>
      </c>
      <c r="H145" s="12">
        <v>35048845010194.5</v>
      </c>
    </row>
    <row r="146" spans="1:8" x14ac:dyDescent="0.4">
      <c r="A146" s="1">
        <v>150</v>
      </c>
      <c r="B146" s="13" t="s">
        <v>135</v>
      </c>
      <c r="C146" s="14"/>
      <c r="D146" s="1"/>
      <c r="E146" s="1"/>
      <c r="F146" s="29">
        <f>SUBTOTAL(9,F145:F145)</f>
        <v>35048845010194.5</v>
      </c>
      <c r="G146" s="29">
        <f>SUBTOTAL(9,G145:G145)</f>
        <v>0</v>
      </c>
      <c r="H146" s="29">
        <f>SUBTOTAL(9,H145:H145)</f>
        <v>35048845010194.5</v>
      </c>
    </row>
    <row r="147" spans="1:8" x14ac:dyDescent="0.4">
      <c r="A147" s="1">
        <v>151</v>
      </c>
      <c r="B147" s="30" t="s">
        <v>136</v>
      </c>
      <c r="C147" s="15" t="s">
        <v>137</v>
      </c>
      <c r="D147" s="9">
        <v>923272394</v>
      </c>
      <c r="E147" s="15" t="s">
        <v>74</v>
      </c>
      <c r="F147" s="12">
        <v>45236786.530000001</v>
      </c>
      <c r="G147" s="12">
        <v>0</v>
      </c>
      <c r="H147" s="12">
        <v>45236786.530000001</v>
      </c>
    </row>
    <row r="148" spans="1:8" x14ac:dyDescent="0.4">
      <c r="A148" s="1">
        <v>152</v>
      </c>
      <c r="B148" s="13" t="s">
        <v>138</v>
      </c>
      <c r="C148" s="14"/>
      <c r="D148" s="1"/>
      <c r="E148" s="1"/>
      <c r="F148" s="29">
        <f>SUBTOTAL(9,F147:F147)</f>
        <v>45236786.530000001</v>
      </c>
      <c r="G148" s="29">
        <f>SUBTOTAL(9,G147:G147)</f>
        <v>0</v>
      </c>
      <c r="H148" s="29">
        <f>SUBTOTAL(9,H147:H147)</f>
        <v>45236786.530000001</v>
      </c>
    </row>
    <row r="149" spans="1:8" x14ac:dyDescent="0.4">
      <c r="A149" s="1">
        <v>153</v>
      </c>
      <c r="B149" s="22" t="s">
        <v>139</v>
      </c>
      <c r="C149" s="22" t="s">
        <v>140</v>
      </c>
      <c r="D149" s="9">
        <v>923272394</v>
      </c>
      <c r="E149" s="15" t="s">
        <v>74</v>
      </c>
      <c r="F149" s="12">
        <v>3064733546592.2598</v>
      </c>
      <c r="G149" s="12">
        <v>0</v>
      </c>
      <c r="H149" s="12">
        <v>3064733546592.2598</v>
      </c>
    </row>
    <row r="150" spans="1:8" x14ac:dyDescent="0.4">
      <c r="A150" s="1">
        <v>154</v>
      </c>
      <c r="B150" s="13" t="s">
        <v>141</v>
      </c>
      <c r="C150" s="14"/>
      <c r="D150" s="1"/>
      <c r="E150" s="1"/>
      <c r="F150" s="29">
        <f>SUBTOTAL(9,F149:F149)</f>
        <v>3064733546592.2598</v>
      </c>
      <c r="G150" s="29">
        <f>SUBTOTAL(9,G149:G149)</f>
        <v>0</v>
      </c>
      <c r="H150" s="29">
        <f>SUBTOTAL(9,H149:H149)</f>
        <v>3064733546592.2598</v>
      </c>
    </row>
    <row r="151" spans="1:8" x14ac:dyDescent="0.4">
      <c r="A151" s="1">
        <v>155</v>
      </c>
      <c r="B151" s="22" t="s">
        <v>142</v>
      </c>
      <c r="C151" s="22" t="s">
        <v>143</v>
      </c>
      <c r="D151" s="9">
        <v>923272394</v>
      </c>
      <c r="E151" s="15" t="s">
        <v>74</v>
      </c>
      <c r="F151" s="12">
        <v>859359597831.89001</v>
      </c>
      <c r="G151" s="12">
        <v>0</v>
      </c>
      <c r="H151" s="12">
        <v>859359597831.89001</v>
      </c>
    </row>
    <row r="152" spans="1:8" x14ac:dyDescent="0.4">
      <c r="A152" s="1">
        <v>156</v>
      </c>
      <c r="B152" s="13" t="s">
        <v>144</v>
      </c>
      <c r="C152" s="14"/>
      <c r="D152" s="1"/>
      <c r="E152" s="1"/>
      <c r="F152" s="29">
        <f>SUBTOTAL(9,F151:F151)</f>
        <v>859359597831.89001</v>
      </c>
      <c r="G152" s="29">
        <f>SUBTOTAL(9,G151:G151)</f>
        <v>0</v>
      </c>
      <c r="H152" s="29">
        <f>SUBTOTAL(9,H151:H151)</f>
        <v>859359597831.89001</v>
      </c>
    </row>
    <row r="153" spans="1:8" x14ac:dyDescent="0.4">
      <c r="A153" s="1">
        <v>157</v>
      </c>
      <c r="B153" s="22" t="s">
        <v>145</v>
      </c>
      <c r="C153" s="21" t="s">
        <v>58</v>
      </c>
      <c r="D153" s="9">
        <v>22100000</v>
      </c>
      <c r="E153" s="15" t="s">
        <v>14</v>
      </c>
      <c r="F153" s="12">
        <v>55743974.130000003</v>
      </c>
      <c r="G153" s="12">
        <v>0</v>
      </c>
      <c r="H153" s="12">
        <v>55743974.130000003</v>
      </c>
    </row>
    <row r="154" spans="1:8" x14ac:dyDescent="0.4">
      <c r="A154" s="1">
        <v>158</v>
      </c>
      <c r="B154" s="22" t="s">
        <v>145</v>
      </c>
      <c r="C154" s="21" t="s">
        <v>58</v>
      </c>
      <c r="D154" s="9">
        <v>923272394</v>
      </c>
      <c r="E154" s="15" t="s">
        <v>36</v>
      </c>
      <c r="F154" s="12">
        <v>187062163632.92999</v>
      </c>
      <c r="G154" s="12">
        <v>0</v>
      </c>
      <c r="H154" s="12">
        <v>187062163632.92999</v>
      </c>
    </row>
    <row r="155" spans="1:8" x14ac:dyDescent="0.4">
      <c r="A155" s="1">
        <v>159</v>
      </c>
      <c r="B155" s="22" t="s">
        <v>145</v>
      </c>
      <c r="C155" s="21" t="s">
        <v>58</v>
      </c>
      <c r="D155" s="9">
        <v>111313000</v>
      </c>
      <c r="E155" s="15" t="s">
        <v>60</v>
      </c>
      <c r="F155" s="11">
        <v>109208651.51000001</v>
      </c>
      <c r="G155" s="11">
        <v>0</v>
      </c>
      <c r="H155" s="11">
        <v>109208651.51000001</v>
      </c>
    </row>
    <row r="156" spans="1:8" x14ac:dyDescent="0.4">
      <c r="A156" s="1">
        <v>160</v>
      </c>
      <c r="B156" s="22" t="s">
        <v>145</v>
      </c>
      <c r="C156" s="21" t="s">
        <v>58</v>
      </c>
      <c r="D156" s="9">
        <v>112727000</v>
      </c>
      <c r="E156" s="15" t="s">
        <v>37</v>
      </c>
      <c r="F156" s="11">
        <v>826204411.84000003</v>
      </c>
      <c r="G156" s="11">
        <v>0</v>
      </c>
      <c r="H156" s="11">
        <v>826204411.84000003</v>
      </c>
    </row>
    <row r="157" spans="1:8" x14ac:dyDescent="0.4">
      <c r="A157" s="1">
        <v>161</v>
      </c>
      <c r="B157" s="22" t="s">
        <v>145</v>
      </c>
      <c r="C157" s="21" t="s">
        <v>58</v>
      </c>
      <c r="D157" s="9">
        <v>112323000</v>
      </c>
      <c r="E157" s="15" t="s">
        <v>38</v>
      </c>
      <c r="F157" s="11">
        <v>392675221.37</v>
      </c>
      <c r="G157" s="11">
        <v>0</v>
      </c>
      <c r="H157" s="11">
        <v>392675221.37</v>
      </c>
    </row>
    <row r="158" spans="1:8" x14ac:dyDescent="0.4">
      <c r="A158" s="1">
        <v>162</v>
      </c>
      <c r="B158" s="22" t="s">
        <v>145</v>
      </c>
      <c r="C158" s="21" t="s">
        <v>58</v>
      </c>
      <c r="D158" s="9">
        <v>112525000</v>
      </c>
      <c r="E158" s="15" t="s">
        <v>17</v>
      </c>
      <c r="F158" s="11">
        <v>180819128.24000001</v>
      </c>
      <c r="G158" s="11">
        <v>0</v>
      </c>
      <c r="H158" s="11">
        <v>180819128.24000001</v>
      </c>
    </row>
    <row r="159" spans="1:8" x14ac:dyDescent="0.4">
      <c r="A159" s="1">
        <v>163</v>
      </c>
      <c r="B159" s="22" t="s">
        <v>145</v>
      </c>
      <c r="C159" s="21" t="s">
        <v>58</v>
      </c>
      <c r="D159" s="9">
        <v>115252000</v>
      </c>
      <c r="E159" s="15" t="s">
        <v>18</v>
      </c>
      <c r="F159" s="11">
        <v>67827376.370000005</v>
      </c>
      <c r="G159" s="11">
        <v>0</v>
      </c>
      <c r="H159" s="11">
        <v>67827376.370000005</v>
      </c>
    </row>
    <row r="160" spans="1:8" x14ac:dyDescent="0.4">
      <c r="A160" s="1">
        <v>164</v>
      </c>
      <c r="B160" s="22" t="s">
        <v>145</v>
      </c>
      <c r="C160" s="21" t="s">
        <v>58</v>
      </c>
      <c r="D160" s="9">
        <v>116868000</v>
      </c>
      <c r="E160" s="15" t="s">
        <v>19</v>
      </c>
      <c r="F160" s="11">
        <v>110436759.61</v>
      </c>
      <c r="G160" s="11">
        <v>0</v>
      </c>
      <c r="H160" s="11">
        <v>110436759.61</v>
      </c>
    </row>
    <row r="161" spans="1:10" x14ac:dyDescent="0.4">
      <c r="A161" s="1">
        <v>165</v>
      </c>
      <c r="B161" s="22" t="s">
        <v>145</v>
      </c>
      <c r="C161" s="21" t="s">
        <v>58</v>
      </c>
      <c r="D161" s="9">
        <v>119999000</v>
      </c>
      <c r="E161" s="15" t="s">
        <v>20</v>
      </c>
      <c r="F161" s="11">
        <v>3210731.12</v>
      </c>
      <c r="G161" s="11">
        <v>0</v>
      </c>
      <c r="H161" s="11">
        <v>3210731.12</v>
      </c>
    </row>
    <row r="162" spans="1:10" x14ac:dyDescent="0.4">
      <c r="A162" s="1">
        <v>166</v>
      </c>
      <c r="B162" s="22" t="s">
        <v>145</v>
      </c>
      <c r="C162" s="21" t="s">
        <v>58</v>
      </c>
      <c r="D162" s="9">
        <v>210108001</v>
      </c>
      <c r="E162" s="15" t="s">
        <v>21</v>
      </c>
      <c r="F162" s="11">
        <v>2650433801.1099997</v>
      </c>
      <c r="G162" s="11">
        <v>0</v>
      </c>
      <c r="H162" s="11">
        <v>2650433801.1099997</v>
      </c>
    </row>
    <row r="163" spans="1:10" x14ac:dyDescent="0.4">
      <c r="A163" s="1">
        <v>167</v>
      </c>
      <c r="B163" s="22" t="s">
        <v>145</v>
      </c>
      <c r="C163" s="21" t="s">
        <v>58</v>
      </c>
      <c r="D163" s="9">
        <v>238054001</v>
      </c>
      <c r="E163" s="15" t="s">
        <v>53</v>
      </c>
      <c r="F163" s="11">
        <v>2342543301.1599998</v>
      </c>
      <c r="G163" s="11">
        <v>0</v>
      </c>
      <c r="H163" s="11">
        <v>2342543301.1599998</v>
      </c>
    </row>
    <row r="164" spans="1:10" x14ac:dyDescent="0.4">
      <c r="A164" s="1">
        <v>168</v>
      </c>
      <c r="B164" s="22" t="s">
        <v>145</v>
      </c>
      <c r="C164" s="21" t="s">
        <v>58</v>
      </c>
      <c r="D164" s="9">
        <v>230505001</v>
      </c>
      <c r="E164" s="15" t="s">
        <v>30</v>
      </c>
      <c r="F164" s="11">
        <v>105430232693.66</v>
      </c>
      <c r="G164" s="11">
        <v>0</v>
      </c>
      <c r="H164" s="11">
        <v>105430232693.66</v>
      </c>
    </row>
    <row r="165" spans="1:10" x14ac:dyDescent="0.4">
      <c r="A165" s="1">
        <v>169</v>
      </c>
      <c r="B165" s="22" t="s">
        <v>145</v>
      </c>
      <c r="C165" s="21" t="s">
        <v>58</v>
      </c>
      <c r="D165" s="9">
        <v>231276001</v>
      </c>
      <c r="E165" s="15" t="s">
        <v>54</v>
      </c>
      <c r="F165" s="11">
        <v>51663636015.959999</v>
      </c>
      <c r="G165" s="11">
        <v>0</v>
      </c>
      <c r="H165" s="11">
        <v>51663636015.959999</v>
      </c>
    </row>
    <row r="166" spans="1:10" x14ac:dyDescent="0.4">
      <c r="A166" s="1">
        <v>170</v>
      </c>
      <c r="B166" s="22" t="s">
        <v>145</v>
      </c>
      <c r="C166" s="21" t="s">
        <v>58</v>
      </c>
      <c r="D166" s="9">
        <v>64200000</v>
      </c>
      <c r="E166" s="17" t="s">
        <v>22</v>
      </c>
      <c r="F166" s="12">
        <v>259207735.78999999</v>
      </c>
      <c r="G166" s="12">
        <v>0</v>
      </c>
      <c r="H166" s="12">
        <v>259207735.78999999</v>
      </c>
      <c r="J166" s="31"/>
    </row>
    <row r="167" spans="1:10" x14ac:dyDescent="0.4">
      <c r="A167" s="1">
        <v>171</v>
      </c>
      <c r="B167" s="22" t="s">
        <v>145</v>
      </c>
      <c r="C167" s="21" t="s">
        <v>58</v>
      </c>
      <c r="D167" s="9">
        <v>23800000</v>
      </c>
      <c r="E167" s="10" t="s">
        <v>39</v>
      </c>
      <c r="F167" s="12">
        <v>1831909.64</v>
      </c>
      <c r="G167" s="12">
        <v>0</v>
      </c>
      <c r="H167" s="12">
        <v>1831909.64</v>
      </c>
    </row>
    <row r="168" spans="1:10" x14ac:dyDescent="0.4">
      <c r="A168" s="1">
        <v>172</v>
      </c>
      <c r="B168" s="22" t="s">
        <v>145</v>
      </c>
      <c r="C168" s="21" t="s">
        <v>58</v>
      </c>
      <c r="D168" s="9">
        <v>217520175</v>
      </c>
      <c r="E168" s="17" t="s">
        <v>42</v>
      </c>
      <c r="F168" s="11">
        <v>3600000</v>
      </c>
      <c r="G168" s="11">
        <v>0</v>
      </c>
      <c r="H168" s="11">
        <v>3600000</v>
      </c>
    </row>
    <row r="169" spans="1:10" x14ac:dyDescent="0.4">
      <c r="A169" s="1">
        <v>173</v>
      </c>
      <c r="B169" s="22" t="s">
        <v>145</v>
      </c>
      <c r="C169" s="21" t="s">
        <v>58</v>
      </c>
      <c r="D169" s="25">
        <v>216713667</v>
      </c>
      <c r="E169" s="25" t="s">
        <v>47</v>
      </c>
      <c r="F169" s="11">
        <v>5113704.04</v>
      </c>
      <c r="G169" s="11">
        <v>0</v>
      </c>
      <c r="H169" s="11">
        <v>5113704.04</v>
      </c>
    </row>
    <row r="170" spans="1:10" x14ac:dyDescent="0.4">
      <c r="A170" s="1"/>
      <c r="B170" s="22" t="s">
        <v>145</v>
      </c>
      <c r="C170" s="21" t="s">
        <v>58</v>
      </c>
      <c r="D170" s="25"/>
      <c r="E170" s="17" t="s">
        <v>146</v>
      </c>
      <c r="F170" s="11">
        <v>0.1</v>
      </c>
      <c r="G170" s="11">
        <v>0</v>
      </c>
      <c r="H170" s="11">
        <v>0.1</v>
      </c>
    </row>
    <row r="171" spans="1:10" x14ac:dyDescent="0.4">
      <c r="A171" s="1">
        <v>174</v>
      </c>
      <c r="B171" s="22" t="s">
        <v>145</v>
      </c>
      <c r="C171" s="21" t="s">
        <v>58</v>
      </c>
      <c r="D171" s="32">
        <v>26800000</v>
      </c>
      <c r="E171" s="17" t="s">
        <v>147</v>
      </c>
      <c r="F171" s="12">
        <v>697076.88</v>
      </c>
      <c r="G171" s="12">
        <v>0</v>
      </c>
      <c r="H171" s="12">
        <v>697076.88</v>
      </c>
    </row>
    <row r="172" spans="1:10" x14ac:dyDescent="0.4">
      <c r="A172" s="1">
        <v>175</v>
      </c>
      <c r="B172" s="22" t="s">
        <v>145</v>
      </c>
      <c r="C172" s="21" t="s">
        <v>58</v>
      </c>
      <c r="D172" s="9">
        <v>35923000</v>
      </c>
      <c r="E172" s="15" t="s">
        <v>55</v>
      </c>
      <c r="F172" s="11">
        <v>11085837027</v>
      </c>
      <c r="G172" s="11">
        <v>0</v>
      </c>
      <c r="H172" s="11">
        <v>11085837027</v>
      </c>
    </row>
    <row r="173" spans="1:10" x14ac:dyDescent="0.4">
      <c r="A173" s="1">
        <v>176</v>
      </c>
      <c r="B173" s="13" t="s">
        <v>148</v>
      </c>
      <c r="C173" s="14"/>
      <c r="D173" s="1"/>
      <c r="E173" s="1"/>
      <c r="F173" s="33">
        <f>SUBTOTAL(9,F153:F172)</f>
        <v>362251423152.4599</v>
      </c>
      <c r="G173" s="33">
        <f>SUBTOTAL(9,G153:G172)</f>
        <v>0</v>
      </c>
      <c r="H173" s="33">
        <f>SUBTOTAL(9,H153:H172)</f>
        <v>362251423152.4599</v>
      </c>
    </row>
    <row r="174" spans="1:10" x14ac:dyDescent="0.4">
      <c r="A174" s="1">
        <v>177</v>
      </c>
      <c r="B174" s="22" t="s">
        <v>149</v>
      </c>
      <c r="C174" s="10" t="s">
        <v>150</v>
      </c>
      <c r="D174" s="9">
        <v>923272394</v>
      </c>
      <c r="E174" s="15" t="s">
        <v>74</v>
      </c>
      <c r="F174" s="12">
        <v>38083193229151.281</v>
      </c>
      <c r="G174" s="12">
        <v>0</v>
      </c>
      <c r="H174" s="12">
        <v>38083193229151.281</v>
      </c>
    </row>
    <row r="175" spans="1:10" x14ac:dyDescent="0.4">
      <c r="A175" s="1">
        <v>178</v>
      </c>
      <c r="B175" s="13" t="s">
        <v>151</v>
      </c>
      <c r="C175" s="14"/>
      <c r="D175" s="1"/>
      <c r="E175" s="1"/>
      <c r="F175" s="29">
        <f>SUBTOTAL(9,F174:F174)</f>
        <v>38083193229151.281</v>
      </c>
      <c r="G175" s="29">
        <f>SUBTOTAL(9,G174:G174)</f>
        <v>0</v>
      </c>
      <c r="H175" s="29">
        <f>SUBTOTAL(9,H174:H174)</f>
        <v>38083193229151.281</v>
      </c>
    </row>
    <row r="176" spans="1:10" x14ac:dyDescent="0.4">
      <c r="A176" s="1">
        <v>179</v>
      </c>
      <c r="B176" s="22" t="s">
        <v>152</v>
      </c>
      <c r="C176" s="22" t="s">
        <v>140</v>
      </c>
      <c r="D176" s="9">
        <v>923272394</v>
      </c>
      <c r="E176" s="15" t="s">
        <v>74</v>
      </c>
      <c r="F176" s="12">
        <v>3064733546592.2803</v>
      </c>
      <c r="G176" s="12">
        <v>0</v>
      </c>
      <c r="H176" s="12">
        <v>3064733546592.2803</v>
      </c>
    </row>
    <row r="177" spans="1:11" x14ac:dyDescent="0.4">
      <c r="A177" s="1">
        <v>180</v>
      </c>
      <c r="B177" s="13" t="s">
        <v>153</v>
      </c>
      <c r="C177" s="14"/>
      <c r="D177" s="1"/>
      <c r="E177" s="1"/>
      <c r="F177" s="16">
        <f>SUBTOTAL(9,F176:F176)</f>
        <v>3064733546592.2803</v>
      </c>
      <c r="G177" s="16">
        <f>SUBTOTAL(9,G176:G176)</f>
        <v>0</v>
      </c>
      <c r="H177" s="16">
        <f>SUBTOTAL(9,H176:H176)</f>
        <v>3064733546592.2803</v>
      </c>
    </row>
    <row r="178" spans="1:11" x14ac:dyDescent="0.4">
      <c r="A178" s="1">
        <v>181</v>
      </c>
      <c r="B178" s="22" t="s">
        <v>154</v>
      </c>
      <c r="C178" s="22" t="s">
        <v>143</v>
      </c>
      <c r="D178" s="9">
        <v>23500000</v>
      </c>
      <c r="E178" s="17" t="s">
        <v>40</v>
      </c>
      <c r="F178" s="12">
        <v>5708889343.6400003</v>
      </c>
      <c r="G178" s="12">
        <v>0</v>
      </c>
      <c r="H178" s="12">
        <v>5708889343.6400003</v>
      </c>
      <c r="J178" s="31"/>
    </row>
    <row r="179" spans="1:11" x14ac:dyDescent="0.4">
      <c r="A179" s="1">
        <v>182</v>
      </c>
      <c r="B179" s="22" t="s">
        <v>154</v>
      </c>
      <c r="C179" s="22" t="s">
        <v>143</v>
      </c>
      <c r="D179" s="9">
        <v>122613000</v>
      </c>
      <c r="E179" s="10" t="s">
        <v>155</v>
      </c>
      <c r="F179" s="12">
        <v>7663795314</v>
      </c>
      <c r="G179" s="12">
        <v>0</v>
      </c>
      <c r="H179" s="12">
        <v>7663795314</v>
      </c>
    </row>
    <row r="180" spans="1:11" x14ac:dyDescent="0.4">
      <c r="A180" s="1">
        <v>183</v>
      </c>
      <c r="B180" s="22" t="s">
        <v>154</v>
      </c>
      <c r="C180" s="22" t="s">
        <v>143</v>
      </c>
      <c r="D180" s="9">
        <v>121647000</v>
      </c>
      <c r="E180" s="10" t="s">
        <v>156</v>
      </c>
      <c r="F180" s="12">
        <v>1379335089</v>
      </c>
      <c r="G180" s="12">
        <v>0</v>
      </c>
      <c r="H180" s="12">
        <v>1379335089</v>
      </c>
    </row>
    <row r="181" spans="1:11" x14ac:dyDescent="0.4">
      <c r="A181" s="1">
        <v>184</v>
      </c>
      <c r="B181" s="22" t="s">
        <v>154</v>
      </c>
      <c r="C181" s="22" t="s">
        <v>143</v>
      </c>
      <c r="D181" s="9">
        <v>124552000</v>
      </c>
      <c r="E181" s="17" t="s">
        <v>157</v>
      </c>
      <c r="F181" s="12">
        <v>8364560017</v>
      </c>
      <c r="G181" s="12">
        <v>0</v>
      </c>
      <c r="H181" s="12">
        <v>8364560017</v>
      </c>
    </row>
    <row r="182" spans="1:11" x14ac:dyDescent="0.4">
      <c r="A182" s="1">
        <v>185</v>
      </c>
      <c r="B182" s="22" t="s">
        <v>154</v>
      </c>
      <c r="C182" s="22" t="s">
        <v>143</v>
      </c>
      <c r="D182" s="9">
        <v>117373000</v>
      </c>
      <c r="E182" s="17" t="s">
        <v>158</v>
      </c>
      <c r="F182" s="12">
        <v>3779383763</v>
      </c>
      <c r="G182" s="12">
        <v>0</v>
      </c>
      <c r="H182" s="12">
        <v>3779383763</v>
      </c>
    </row>
    <row r="183" spans="1:11" x14ac:dyDescent="0.4">
      <c r="A183" s="1">
        <v>186</v>
      </c>
      <c r="B183" s="22" t="s">
        <v>154</v>
      </c>
      <c r="C183" s="22" t="s">
        <v>143</v>
      </c>
      <c r="D183" s="9">
        <v>14300000</v>
      </c>
      <c r="E183" s="17" t="s">
        <v>35</v>
      </c>
      <c r="F183" s="12">
        <v>88092628875.570007</v>
      </c>
      <c r="G183" s="12">
        <v>0</v>
      </c>
      <c r="H183" s="12">
        <v>88092628875.570007</v>
      </c>
    </row>
    <row r="184" spans="1:11" x14ac:dyDescent="0.4">
      <c r="A184" s="1">
        <v>187</v>
      </c>
      <c r="B184" s="13" t="s">
        <v>159</v>
      </c>
      <c r="C184" s="14"/>
      <c r="D184" s="1"/>
      <c r="E184" s="1"/>
      <c r="F184" s="16">
        <f>SUBTOTAL(9,F178:F183)</f>
        <v>114988592402.21001</v>
      </c>
      <c r="G184" s="16">
        <f>SUBTOTAL(9,G178:G183)</f>
        <v>0</v>
      </c>
      <c r="H184" s="16">
        <f>SUBTOTAL(9,H178:H183)</f>
        <v>114988592402.21001</v>
      </c>
    </row>
    <row r="185" spans="1:11" x14ac:dyDescent="0.4">
      <c r="A185" s="1">
        <v>188</v>
      </c>
      <c r="B185" s="22" t="s">
        <v>160</v>
      </c>
      <c r="C185" s="10" t="s">
        <v>161</v>
      </c>
      <c r="D185" s="9">
        <v>117373000</v>
      </c>
      <c r="E185" s="17" t="s">
        <v>158</v>
      </c>
      <c r="F185" s="12">
        <v>494776826.82999998</v>
      </c>
      <c r="G185" s="12">
        <v>0</v>
      </c>
      <c r="H185" s="12">
        <v>494776826.82999998</v>
      </c>
    </row>
    <row r="186" spans="1:11" x14ac:dyDescent="0.4">
      <c r="A186" s="1">
        <v>189</v>
      </c>
      <c r="B186" s="22" t="s">
        <v>160</v>
      </c>
      <c r="C186" s="10" t="s">
        <v>161</v>
      </c>
      <c r="D186" s="9">
        <v>122613000</v>
      </c>
      <c r="E186" s="10" t="s">
        <v>155</v>
      </c>
      <c r="F186" s="12">
        <v>1016625549.27</v>
      </c>
      <c r="G186" s="12">
        <v>0</v>
      </c>
      <c r="H186" s="12">
        <v>1016625549.27</v>
      </c>
    </row>
    <row r="187" spans="1:11" x14ac:dyDescent="0.4">
      <c r="A187" s="1">
        <v>190</v>
      </c>
      <c r="B187" s="22" t="s">
        <v>160</v>
      </c>
      <c r="C187" s="10" t="s">
        <v>161</v>
      </c>
      <c r="D187" s="9">
        <v>124552000</v>
      </c>
      <c r="E187" s="17" t="s">
        <v>157</v>
      </c>
      <c r="F187" s="12">
        <v>816373102.38</v>
      </c>
      <c r="G187" s="12">
        <v>0</v>
      </c>
      <c r="H187" s="12">
        <v>816373102.38</v>
      </c>
    </row>
    <row r="188" spans="1:11" x14ac:dyDescent="0.4">
      <c r="A188" s="1">
        <v>191</v>
      </c>
      <c r="B188" s="22" t="s">
        <v>160</v>
      </c>
      <c r="C188" s="10" t="s">
        <v>161</v>
      </c>
      <c r="D188" s="9">
        <v>121647000</v>
      </c>
      <c r="E188" s="10" t="s">
        <v>156</v>
      </c>
      <c r="F188" s="12">
        <v>166576306.22</v>
      </c>
      <c r="G188" s="12">
        <v>0</v>
      </c>
      <c r="H188" s="12">
        <v>166576306.22</v>
      </c>
    </row>
    <row r="189" spans="1:11" x14ac:dyDescent="0.4">
      <c r="A189" s="1">
        <v>192</v>
      </c>
      <c r="B189" s="13" t="s">
        <v>162</v>
      </c>
      <c r="C189" s="14"/>
      <c r="D189" s="1"/>
      <c r="E189" s="1"/>
      <c r="F189" s="16">
        <f>SUBTOTAL(9,F185:F188)</f>
        <v>2494351784.6999998</v>
      </c>
      <c r="G189" s="16">
        <f>SUBTOTAL(9,G185:G188)</f>
        <v>0</v>
      </c>
      <c r="H189" s="16">
        <f>SUBTOTAL(9,H185:H188)</f>
        <v>2494351784.6999998</v>
      </c>
      <c r="J189" s="31"/>
      <c r="K189" s="31"/>
    </row>
    <row r="190" spans="1:11" x14ac:dyDescent="0.4">
      <c r="A190" s="1">
        <v>193</v>
      </c>
      <c r="B190" s="22" t="s">
        <v>163</v>
      </c>
      <c r="C190" s="10" t="s">
        <v>128</v>
      </c>
      <c r="D190" s="9">
        <v>60100000</v>
      </c>
      <c r="E190" s="15" t="s">
        <v>164</v>
      </c>
      <c r="F190" s="12">
        <v>1148515.03</v>
      </c>
      <c r="G190" s="12">
        <v>0</v>
      </c>
      <c r="H190" s="12">
        <v>1148515.03</v>
      </c>
    </row>
    <row r="191" spans="1:11" x14ac:dyDescent="0.4">
      <c r="A191" s="1">
        <v>194</v>
      </c>
      <c r="B191" s="22" t="s">
        <v>163</v>
      </c>
      <c r="C191" s="10" t="s">
        <v>128</v>
      </c>
      <c r="D191" s="9">
        <v>120205000</v>
      </c>
      <c r="E191" s="15" t="s">
        <v>118</v>
      </c>
      <c r="F191" s="12">
        <v>12008793575.700001</v>
      </c>
      <c r="G191" s="12">
        <v>0</v>
      </c>
      <c r="H191" s="12">
        <v>12008793575.700001</v>
      </c>
    </row>
    <row r="192" spans="1:11" x14ac:dyDescent="0.4">
      <c r="A192" s="1">
        <v>195</v>
      </c>
      <c r="B192" s="22" t="s">
        <v>163</v>
      </c>
      <c r="C192" s="10" t="s">
        <v>128</v>
      </c>
      <c r="D192" s="9">
        <v>121708000</v>
      </c>
      <c r="E192" s="15" t="s">
        <v>119</v>
      </c>
      <c r="F192" s="12">
        <v>20460386104.549999</v>
      </c>
      <c r="G192" s="12">
        <v>0</v>
      </c>
      <c r="H192" s="12">
        <v>20460386104.549999</v>
      </c>
    </row>
    <row r="193" spans="1:8" x14ac:dyDescent="0.4">
      <c r="A193" s="1">
        <v>196</v>
      </c>
      <c r="B193" s="22" t="s">
        <v>163</v>
      </c>
      <c r="C193" s="10" t="s">
        <v>128</v>
      </c>
      <c r="D193" s="9">
        <v>128868000</v>
      </c>
      <c r="E193" s="15" t="s">
        <v>120</v>
      </c>
      <c r="F193" s="12">
        <v>8792431942.4899998</v>
      </c>
      <c r="G193" s="12">
        <v>0</v>
      </c>
      <c r="H193" s="12">
        <v>8792431942.4899998</v>
      </c>
    </row>
    <row r="194" spans="1:8" x14ac:dyDescent="0.4">
      <c r="A194" s="1">
        <v>197</v>
      </c>
      <c r="B194" s="22" t="s">
        <v>163</v>
      </c>
      <c r="C194" s="10" t="s">
        <v>128</v>
      </c>
      <c r="D194" s="9">
        <v>120676000</v>
      </c>
      <c r="E194" s="15" t="s">
        <v>121</v>
      </c>
      <c r="F194" s="12">
        <v>27861386313.119999</v>
      </c>
      <c r="G194" s="12">
        <v>0</v>
      </c>
      <c r="H194" s="12">
        <v>27861386313.119999</v>
      </c>
    </row>
    <row r="195" spans="1:8" x14ac:dyDescent="0.4">
      <c r="A195" s="1">
        <v>198</v>
      </c>
      <c r="B195" s="13" t="s">
        <v>165</v>
      </c>
      <c r="C195" s="14"/>
      <c r="D195" s="1"/>
      <c r="E195" s="1"/>
      <c r="F195" s="16">
        <f>SUBTOTAL(9,F190:F194)</f>
        <v>69124146450.889999</v>
      </c>
      <c r="G195" s="16">
        <f>SUBTOTAL(9,G190:G194)</f>
        <v>0</v>
      </c>
      <c r="H195" s="16">
        <f>SUBTOTAL(9,H190:H194)</f>
        <v>69124146450.889999</v>
      </c>
    </row>
    <row r="196" spans="1:8" x14ac:dyDescent="0.4">
      <c r="A196" s="1">
        <v>199</v>
      </c>
      <c r="B196" s="8" t="s">
        <v>166</v>
      </c>
      <c r="C196" s="21" t="s">
        <v>161</v>
      </c>
      <c r="D196" s="9">
        <v>42200000</v>
      </c>
      <c r="E196" s="15" t="s">
        <v>167</v>
      </c>
      <c r="F196" s="12">
        <v>274046404.50999999</v>
      </c>
      <c r="G196" s="12">
        <v>0</v>
      </c>
      <c r="H196" s="12">
        <v>274046404.50999999</v>
      </c>
    </row>
    <row r="197" spans="1:8" x14ac:dyDescent="0.4">
      <c r="A197" s="1">
        <v>200</v>
      </c>
      <c r="B197" s="13" t="s">
        <v>168</v>
      </c>
      <c r="C197" s="14"/>
      <c r="D197" s="1"/>
      <c r="E197" s="1"/>
      <c r="F197" s="16">
        <f>SUBTOTAL(9,F196:F196)</f>
        <v>274046404.50999999</v>
      </c>
      <c r="G197" s="16">
        <f>SUBTOTAL(9,G196:G196)</f>
        <v>0</v>
      </c>
      <c r="H197" s="16">
        <f>SUBTOTAL(9,H196:H196)</f>
        <v>274046404.50999999</v>
      </c>
    </row>
    <row r="198" spans="1:8" x14ac:dyDescent="0.4">
      <c r="A198" s="1">
        <v>201</v>
      </c>
      <c r="B198" s="8" t="s">
        <v>169</v>
      </c>
      <c r="C198" s="8" t="s">
        <v>128</v>
      </c>
      <c r="D198" s="9">
        <v>42200000</v>
      </c>
      <c r="E198" s="15" t="s">
        <v>167</v>
      </c>
      <c r="F198" s="12">
        <v>46324820999.520004</v>
      </c>
      <c r="G198" s="12">
        <v>0</v>
      </c>
      <c r="H198" s="12">
        <v>46324820999.520004</v>
      </c>
    </row>
    <row r="199" spans="1:8" x14ac:dyDescent="0.4">
      <c r="A199" s="1">
        <v>202</v>
      </c>
      <c r="B199" s="13" t="s">
        <v>170</v>
      </c>
      <c r="C199" s="14"/>
      <c r="D199" s="1"/>
      <c r="E199" s="1"/>
      <c r="F199" s="16">
        <f>SUBTOTAL(9,F198:F198)</f>
        <v>46324820999.520004</v>
      </c>
      <c r="G199" s="16">
        <f>SUBTOTAL(9,G198:G198)</f>
        <v>0</v>
      </c>
      <c r="H199" s="16">
        <f>SUBTOTAL(9,H198:H198)</f>
        <v>46324820999.520004</v>
      </c>
    </row>
    <row r="200" spans="1:8" x14ac:dyDescent="0.4">
      <c r="B200" s="34"/>
      <c r="D200" s="35"/>
      <c r="E200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RECIPROCAS CON CVOS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2017-08-08T20:44:23Z</dcterms:created>
  <dcterms:modified xsi:type="dcterms:W3CDTF">2017-08-08T20:44:48Z</dcterms:modified>
</cp:coreProperties>
</file>