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Leonardo Martínez\Documents\2026\Enero\PEI-PES 2025\"/>
    </mc:Choice>
  </mc:AlternateContent>
  <xr:revisionPtr revIDLastSave="0" documentId="8_{94B909CC-D067-407E-B165-40039541185A}" xr6:coauthVersionLast="47" xr6:coauthVersionMax="47" xr10:uidLastSave="{00000000-0000-0000-0000-000000000000}"/>
  <bookViews>
    <workbookView xWindow="-110" yWindow="-110" windowWidth="19420" windowHeight="10420" firstSheet="3" activeTab="4" xr2:uid="{D5DB5948-2705-46C5-B97C-0AA4819F7CE6}"/>
  </bookViews>
  <sheets>
    <sheet name="Inicio" sheetId="4" state="hidden" r:id="rId1"/>
    <sheet name="1. Mapa_EstraInstitucional" sheetId="5" r:id="rId2"/>
    <sheet name="2. Listado de Obj_Ini " sheetId="6" r:id="rId3"/>
    <sheet name="3. Integración_Plan Acción 2025" sheetId="8" r:id="rId4"/>
    <sheet name="4. PEI2023-2026_PAA2025" sheetId="1" r:id="rId5"/>
    <sheet name="Dependencias con tareas" sheetId="10" r:id="rId6"/>
    <sheet name="Indicadores 2023-2026" sheetId="11" r:id="rId7"/>
    <sheet name="Seguimiento" sheetId="7" state="hidden" r:id="rId8"/>
    <sheet name="Listas" sheetId="2" state="hidden" r:id="rId9"/>
  </sheets>
  <externalReferences>
    <externalReference r:id="rId10"/>
    <externalReference r:id="rId11"/>
    <externalReference r:id="rId12"/>
  </externalReferences>
  <definedNames>
    <definedName name="_xlnm._FilterDatabase" localSheetId="4" hidden="1">'4. PEI2023-2026_PAA2025'!$A$56:$JS$151</definedName>
    <definedName name="_xlnm.Print_Area" localSheetId="4">'4. PEI2023-2026_PAA2025'!$A$2:$U$11</definedName>
    <definedName name="_xlnm.Print_Area" localSheetId="6">'Indicadores 2023-2026'!$A$1:$T$862</definedName>
    <definedName name="ciudadano" localSheetId="1">#REF!</definedName>
    <definedName name="ciudadano" localSheetId="2">#REF!</definedName>
    <definedName name="ciudadano" localSheetId="3">#REF!</definedName>
    <definedName name="ciudadano" localSheetId="6">#REF!</definedName>
    <definedName name="ciudadano">#REF!</definedName>
    <definedName name="FUIN" localSheetId="6">[1]listas!#REF!</definedName>
    <definedName name="FUIN">[2]listas!#REF!</definedName>
    <definedName name="nindicador" localSheetId="1">[3]FICHA_DEL_INDICADOR!$AN$60:$AQ$60</definedName>
    <definedName name="nindicador" localSheetId="2">[3]FICHA_DEL_INDICADOR!$AN$60:$AQ$60</definedName>
    <definedName name="nindicador">[3]FICHA_DEL_INDICADOR!$AN$60:$AQ$60</definedName>
    <definedName name="POLÍTICAS_MIPG" localSheetId="3">[2]listas!$C$3:$C$31</definedName>
    <definedName name="rendicion" localSheetId="1">#REF!</definedName>
    <definedName name="rendicion" localSheetId="2">#REF!</definedName>
    <definedName name="rendicion" localSheetId="3">#REF!</definedName>
    <definedName name="rendicion" localSheetId="6">#REF!</definedName>
    <definedName name="rendicion">#REF!</definedName>
    <definedName name="RIESGO" localSheetId="1">#REF!</definedName>
    <definedName name="RIESGO" localSheetId="2">#REF!</definedName>
    <definedName name="RIESGO" localSheetId="3">#REF!</definedName>
    <definedName name="RIESGO" localSheetId="6">#REF!</definedName>
    <definedName name="RIESGO">#REF!</definedName>
    <definedName name="_xlnm.Print_Titles" localSheetId="4">'4. PEI2023-2026_PAA2025'!$2:$4</definedName>
    <definedName name="tramites" localSheetId="1">#REF!</definedName>
    <definedName name="tramites" localSheetId="2">#REF!</definedName>
    <definedName name="tramites" localSheetId="3">#REF!</definedName>
    <definedName name="tramites" localSheetId="6">#REF!</definedName>
    <definedName name="tramites">#REF!</definedName>
    <definedName name="transparencia" localSheetId="1">#REF!</definedName>
    <definedName name="transparencia" localSheetId="2">#REF!</definedName>
    <definedName name="transparencia" localSheetId="3">#REF!</definedName>
    <definedName name="transparencia" localSheetId="6">#REF!</definedName>
    <definedName name="transparencia">#REF!</definedName>
  </definedNam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133" i="1" l="1"/>
  <c r="AH133" i="1"/>
  <c r="AI69" i="1"/>
  <c r="AH69" i="1"/>
  <c r="N41" i="11" l="1"/>
  <c r="N40" i="11"/>
  <c r="N39" i="11"/>
  <c r="N38" i="11"/>
  <c r="N37" i="11"/>
  <c r="N36" i="11"/>
  <c r="N34" i="11"/>
  <c r="N33" i="11"/>
  <c r="N32" i="11"/>
  <c r="N31" i="11"/>
  <c r="N30" i="11"/>
  <c r="N29" i="11"/>
  <c r="N28" i="11"/>
  <c r="N27" i="11"/>
  <c r="N26" i="11"/>
  <c r="N25" i="11"/>
  <c r="N24" i="11"/>
  <c r="N23" i="11"/>
  <c r="N22" i="11"/>
  <c r="N21" i="11"/>
  <c r="N20" i="11"/>
  <c r="N18" i="11"/>
  <c r="J17" i="11"/>
  <c r="N14" i="11"/>
  <c r="N12" i="11"/>
  <c r="N11" i="11"/>
  <c r="N10" i="11"/>
  <c r="N9" i="11"/>
  <c r="N8" i="11"/>
  <c r="N7" i="11"/>
  <c r="J6" i="11"/>
  <c r="B76" i="10" l="1"/>
</calcChain>
</file>

<file path=xl/sharedStrings.xml><?xml version="1.0" encoding="utf-8"?>
<sst xmlns="http://schemas.openxmlformats.org/spreadsheetml/2006/main" count="8075" uniqueCount="1207">
  <si>
    <t>VISIÓN</t>
  </si>
  <si>
    <t>En el año 2026, nos consolidaremos como el Ministerio que lidera la macroeconomía con un enfoque responsable y a la vez distributivo, esto se soporta con la puesta en marcha de las estrategias y políticas de gestión pública nacional y territorial formuladas para la igualdad y la justicia social, la inclusión financiera, la transición exportadora y energética.</t>
  </si>
  <si>
    <t xml:space="preserve">Historial de cambios </t>
  </si>
  <si>
    <t>Versión</t>
  </si>
  <si>
    <t>Descripción del Cambio</t>
  </si>
  <si>
    <t>Gestión Misional</t>
  </si>
  <si>
    <t>Control de cambios</t>
  </si>
  <si>
    <t>Objetivo</t>
  </si>
  <si>
    <t>Iniciativa</t>
  </si>
  <si>
    <t>Cambio 1</t>
  </si>
  <si>
    <t>Cambio 2</t>
  </si>
  <si>
    <t>Cambio 3</t>
  </si>
  <si>
    <t>GM1.Generar las condiciones para unas finanzas sanas y un financiamiento para las transiciones exportadora y energética</t>
  </si>
  <si>
    <t>Construir la propuesta de estadísticas presupuestales y fiscales bajo estándares internacionales en línea con la hoja de ruta del CONPES 4008</t>
  </si>
  <si>
    <t>GM2.Fortalecer la gestión financiera pública territorial para una descentralización efectiva, con equidad de las fuentes de financiación y calidad del gasto territorial</t>
  </si>
  <si>
    <t>GM3.Dinamizar la Banca de Desarrollo para la inclusión financiera que favorezca el desarrollo de los objetivos del programa "Colombia potencia mundial de la vida"</t>
  </si>
  <si>
    <t>GM4. Promover un nuevo contrato social de manera sostenible y responsable en el Sistema General de Seguridad Social</t>
  </si>
  <si>
    <t>Gestión para el Resultado</t>
  </si>
  <si>
    <t>GR1. Fortalecer los mecanismos para una cultura de transparencia y participación ciudadana</t>
  </si>
  <si>
    <t>GR2. Promover una cultura de gestión de conocimiento e innovación para una adecuada gestión de información y analítica institucional</t>
  </si>
  <si>
    <t>GR3. Fortalecer la transformación digital para contribuir a la generación de valor público</t>
  </si>
  <si>
    <t>Gestión de Capacidades Institucionales</t>
  </si>
  <si>
    <t>GC1. Fortalecer las capacidades del talento humano en el marco de los valores institucionales</t>
  </si>
  <si>
    <t>GC2.  Fortalecer la gestión pública a través de procesos administrativos, financieros y jurídicos</t>
  </si>
  <si>
    <t>Promover mecanismos para un ejercicio adecuado de defensa jurídica de la Entidad.</t>
  </si>
  <si>
    <t>Planeación Estratégica Institucional</t>
  </si>
  <si>
    <t>1. Información General del Plan Estratégico Institucional</t>
  </si>
  <si>
    <t>Fecha del plan estratégico</t>
  </si>
  <si>
    <t>2023-2026</t>
  </si>
  <si>
    <t>Número de objetivos estratégicos</t>
  </si>
  <si>
    <t>Número de iniciativas estratégicas</t>
  </si>
  <si>
    <t>Número de tareas 2023</t>
  </si>
  <si>
    <t>Número de tareas 2025</t>
  </si>
  <si>
    <t>Versión actual</t>
  </si>
  <si>
    <t>Número de indicadores de objetivos estratégicos</t>
  </si>
  <si>
    <t>Número de indicadores de iniciativas estratégicas</t>
  </si>
  <si>
    <t>Número de tareas 2024</t>
  </si>
  <si>
    <t>Número de tareas 2026</t>
  </si>
  <si>
    <t>2. Indicadores del Plan Estratégico Institucional</t>
  </si>
  <si>
    <t>N°</t>
  </si>
  <si>
    <t>Objetivo estratégico</t>
  </si>
  <si>
    <t>Indicador de objetivo</t>
  </si>
  <si>
    <t>Iniciativa Estratégica</t>
  </si>
  <si>
    <t>Indicador de iniciativa</t>
  </si>
  <si>
    <t>Cumplimiento 2023</t>
  </si>
  <si>
    <t>Cumplimiento 2024</t>
  </si>
  <si>
    <t>Meta 2025</t>
  </si>
  <si>
    <t>Meta 2026</t>
  </si>
  <si>
    <t>Meta Cuatrienio</t>
  </si>
  <si>
    <t>Eje transformacional PND</t>
  </si>
  <si>
    <t xml:space="preserve">Dependencia responsable </t>
  </si>
  <si>
    <t>Historial de cambios 
(Espacio para la OAP)</t>
  </si>
  <si>
    <t>Meta 2023</t>
  </si>
  <si>
    <t>Cuantitativo</t>
  </si>
  <si>
    <t>Cualitativo</t>
  </si>
  <si>
    <t>Meta 2024</t>
  </si>
  <si>
    <t>Cambio 4</t>
  </si>
  <si>
    <t>Cambio 5</t>
  </si>
  <si>
    <t>Cambio 6</t>
  </si>
  <si>
    <t>GM1_2023_2026_Ind1 Balance primario del Sector Público No Financiero (SPNF) (% del PIB) (SINERGIA)</t>
  </si>
  <si>
    <t>-</t>
  </si>
  <si>
    <t>No tiene indicador asociado</t>
  </si>
  <si>
    <t>Durante el 2023 se realizaron las diferentes solicitudes de información a todas las entidades asociadas al Sector Publico No Financiero (SPNF). En específico durante cada mes del año, se realizaron las solicitud de información tanto de ingresos como gastos para el seguimiento fiscal del Gobierno Nacional Central. Adicionalmente durante los meses de junio, septiembre y diciembre de 2023, se solicitó a las diferentes entidades del SPNF la información de los ingresos corrientes, los recursos de capital, los gastos de funcionamiento, inversión, gastos de operación e intereses, para el 1Trimestre, 2 Trimestre y 3 Trimestre del año 2023, información que será insumo para la elaboración del indicador del Balance Primario del SPNF del respectivo año, el cual tiene un rezago de 120 días, el cual será publicado a finales de abril.</t>
  </si>
  <si>
    <t xml:space="preserve">Estabilidad macroeconómica </t>
  </si>
  <si>
    <t>MHCP (Dirección General de Política Macroeconómica)</t>
  </si>
  <si>
    <t xml:space="preserve">GM1_2023_2026_Ind2 Diversificación de instrumentos financieros para las transiciones exportadora y energética </t>
  </si>
  <si>
    <t>Durante la vigencia 2023 se realizó:
1. Emisión de dos bonos sociales por un monto total de 2.500 millones
2.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3. Se cumplió con las estrategias de protección financiera propuestas.</t>
  </si>
  <si>
    <t>Internacionalización, transformación productiva para la vida y acción climática</t>
  </si>
  <si>
    <t>MHCP (Dirección General de Crédito Público y Tesoro Nacional)</t>
  </si>
  <si>
    <t>Ini.2023.2026.GM1.01 Desarrollar estrategias e instrumentos para el financiamiento sostenible que contribuya a la adaptación, mitigación del cambio climático y la transición energética.</t>
  </si>
  <si>
    <t xml:space="preserve">Ini_2023_2026_GM1_01_Ind1  Instrumentos financieros que  faciliten las transiciones exportadoras y energéticas (Mínimo 1 al año - Emisión de bonos verdes, sociales y sostenibles) </t>
  </si>
  <si>
    <t>El pasado 14 de diciembre de 2023 se realizó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En el marco de la operación, se presentó una sólida demanda recibiendo ofertas de compra por $2,4 billones, lo que representa un Bid to Cover (ofertas recibidas con relación al monto convocado) de 3.7 veces el monto convocado inicialmente, lo cual evidenció el interés de los inversionistas locales y extranjeros en esta clase de títulos de deuda pública de Colombia.</t>
  </si>
  <si>
    <t xml:space="preserve">Internacionalización, transformación productiva, para la vida y la acción climática </t>
  </si>
  <si>
    <t>Ini.2023.2026.GM1.02 Mecanismos de protección financiera para la reducción de la vulnerabilidad fiscal</t>
  </si>
  <si>
    <t>Se cumplió con las estrategias de protección financiera propuestas.</t>
  </si>
  <si>
    <t>Ini.2023.2026.GM1.03 Avanzar en una reglamentación para el sistema financiero nacional para unas finanzas públicas más incluyentes</t>
  </si>
  <si>
    <t>Ini_2023_2026_GM1_03_Ind1Reglamentación sistema financiero, solidario y mercado de capitales para una mayor inclusión financiera y crediticia</t>
  </si>
  <si>
    <t>Durante 2023 se expidieron los siguientes Decretos:
- Decreto 455 del 29 de marzo de 2023: Crédito Popular
- Decreto 626 del 27 de abril de 2023: Asociación de MiPymes a Cooperativas financieras
- Decreto 627 del 27 de abril de 2023: Asociación de Mipymes a cooperativas con actividad de ahorro y crédito
- Decreto 2105 del 5 de diciembre de 2023: Financiación colaborativa</t>
  </si>
  <si>
    <t>MHCP (Viceministerio Técnico)</t>
  </si>
  <si>
    <t xml:space="preserve">Ini.2023.2026.GM1.04 Modernizar y fortalecer la gestión financiera pública nacional </t>
  </si>
  <si>
    <t>Ini_2023_2026_GM1_04_Ind1 Medición del préstamo neto del Gobierno General, medido como % del PIB, con base en los lineamientos del MEFP 2014</t>
  </si>
  <si>
    <t>Durante la vigencia 2023 se produjeron y publicaron 5 reportes con la medición del préstamo neto del Gobierno General, medido como % del PIB, con base en los lineamientos del MEFP 2014. Estos fueron:
• 4 cierres fiscales trimestrales de los periodos: 2022-3, 2022-4, 2023-1 y 2023-2 (publicados como parte de los cierres fiscales trimestrales del Sector Público no Financiero - SPNF)
• 1 cierre fiscal anual a diciembre de 2022 (publicado como parte del capítulo 1 del Marco Fiscal de Mediano Plazo 2023)</t>
  </si>
  <si>
    <t>Ini.2023.2026.GM1.04 Modernizar y fortalecer la gestión financiera pública nacional</t>
  </si>
  <si>
    <t xml:space="preserve">Ini_2023_2026_GM1_04_Ind2 Documentos metodológicos, técnicos y de lineamientos de política macroeconómica realizados  </t>
  </si>
  <si>
    <t xml:space="preserve">Para la vigencia 2023 se programó la elaboración de 3 documentos:
1. Documento con los resultados de las Estadísticas de Finanzas Públicas (EFP) del Gobierno General de 2022 y la proyección de las cifras del Gobierno Central Presupuestario para el año 2023.
2. Documento de los métodos de proyección de estadísticas del Gobierno Central Presupuestario.
3. Documento Metodológico de la producción de EFP de base devengado.
En el mes de junio se publicaron los resultados de las EFP del Gobierno General de 2022 y la proyección de las cifras del Gobierno Central Presupuestario para el año 2023 (documento 1) como parte del capítulo 1 del Marco Fiscal de Mediano Plazo 2023.
Así mismo, en el mes de noviembre se completó la compilación del documento de los métodos de proyección de estadísticas del Gobierno Central Presupuestario (documento 2) y se identificaron aspectos que requerirán mejoras en una versión posterior.
Finalmente, en cuanto al Documento Metodológico de la producción de EFP de base devengado, si bien se realizaron avances durante el año para alcanzar un 75% de su elaboración, aún se encuentra en construcción. Al respecto, cabe aclarar que se presentaron retrasos en este frente, debido a que durante la vigencia fue necesario modificar la planeación contractual que inicialmente se tenía prevista, los contratos presentaron demoras en celebrarse (no iniciaron en las fechas planeadas) y fue necesario atender otras necesidades de servicio con mayor urgencia. </t>
  </si>
  <si>
    <t>Ini.2023.2026.GM1.05 Fortalecer la institucionalidad macroeconómica y fiscal mediante el uso de herramientas de análisis actualizadas.</t>
  </si>
  <si>
    <t xml:space="preserve">Ini_2023_2026_GM1_05_Ind1 Herramientas incorporadas para el seguimiento macroeconómico </t>
  </si>
  <si>
    <t xml:space="preserve">Primer Semestre 2023:
*Consolidación del modelo central de pronóstico de corto plazo semi-estructural (Quartely Projection Model -QPM)
*Misiones de seguimiento con el Fondo Monetario Internacional para el desarrollo del modelo fiscal de pronóstico de mediano plazo (Cannonical Pillar Three)
*Institucionalización de las herramientas de muy corto y corto plazo de pronóstico para la elaboración del Plan Financiero y el Marco Fiscal de Mediano Plazo
*Desarrollo de modelos satélites de consistencia macroeconómica para el análisis de la tasa de interés neutral y el sistema financiero en Colombia 
*Extensión de las herramientas de pronóstico de muy corto plazo para un uso trasversal en la Subdirección de Programación Macroeconómica (Modelos Nowcast de desempleo, ocupados, entre otros)
Segundo semestre 2023:
*Actualización del escenario macroeconómico del Marco Fiscal de Mediano Plazo en función de la herramienta QPM y Modelos de frecuencias mixtas
*Documentación y presentación de las herramientas de consistencia macroeconómicas (Modelos de equilibrio general, semi*estructurales y de muy corto plazo)
*Misión FMI, mejoras a las herramientas de pronóstico ya establecidas en el ministerio como el QPM y evaluación del proceso de pronóstico de la Subdirección de Programación Macroeconómica
*Elaboración de las cifras proyectadas en el Plan Financiero con las herramientas desarrolladas durante la Misión </t>
  </si>
  <si>
    <t>Ini.2023.2026.GM1.06 Construir la propuesta de estadísticas presupuestales y fiscales bajo estándares internacionales en línea con la hoja de ruta del CONPES 4008</t>
  </si>
  <si>
    <t>N/A</t>
  </si>
  <si>
    <t>No aplica medición para este periodo</t>
  </si>
  <si>
    <t>MHCP (Dirección General de Presupuesto Público Nacional)</t>
  </si>
  <si>
    <t>GM2_2023_2026_Ind1 Propuestas de reorganización de las fuentes de financiación territorial (impuestos, transferencias (SGP)</t>
  </si>
  <si>
    <t xml:space="preserve">No aplica medición para este periodo, aun así se reporta información de gestión realizada:
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 Impuesto al consumo de Cigarrillo
- Impuesto al consumo de Cerveza;
- Impuesto Predial Unificado;
- Simplificación del impuesto de Industria y Comercio </t>
  </si>
  <si>
    <t xml:space="preserve">Ordenamiento del Territorio alrededor del Agua y Justicia Ambiental </t>
  </si>
  <si>
    <t>MHCP (Dirección de Apoyo Fiscal)</t>
  </si>
  <si>
    <t xml:space="preserve">GM2_2023_2026_Ind2 Propuestas para mejorar la calidad del gasto territorial​ </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</si>
  <si>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2023 sobre un documento que recoge modificaciones propuestas al interior del grupo que soporta el Proceso MIS 4.5, tomando como insumos la “Propuesta de reforma a la Ley de competencias y recursos” presentada a consideración del Congreso de la República en el año 2018 por el Ministerio de Hacienda y Crédito Público, las conclusiones presentadas por el documento “10 años de la Estrategia de Monitoreo, Seguimiento y Control al uso de los recursos del Sistema General de Participaciones” publicado en 2021 por esta Dirección y las nuevas propuestas presentadas por los equipos sectoriales. </t>
  </si>
  <si>
    <t>GM2_2023_2026_Ind3 Recaudo de ingresos tributarios y no tributarios territoriales como porcentaje del PIB (SINERGIA)</t>
  </si>
  <si>
    <t>De conformidad con las competencias de la Dirección General de Apoyo Fiscal en materia de seguimiento de las finanzas territoriales para la Programación Macroeconómica del Sector Público, se procesó, depuró y consolidó información del recaudo tributario y no tributario de las Gobernaciones y Alcaldías Capitales, como insumo para la elaboración del Informe de Resultados Fiscales al tercer trimestre de 2023. Con información disponible se proyecta el cumplimiento de la meta (3,4% del PIB), debido al crecimiento de doble dígito de los ingresos de recaudo propio, fundamentado en el destacado comportamiento de industria y comercio en municipios e impuesto de vehículos en departamentos.</t>
  </si>
  <si>
    <t>Ini.2023.2026.GM2.01 Contribuir al fortalecimiento de la capacidad fiscal territorial</t>
  </si>
  <si>
    <t>Ini_2023_2026_GM2_01_Ind1Propuesta de proyecto de ley de reforma tributaria territorial</t>
  </si>
  <si>
    <t>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-Impuesto al consumo de Cigarrillo
-Impuesto al consumo de Cerveza;
-Impuesto Predial Unificado;
-Simplificación del impuesto de Industria y Comercio
1 proyecto de ley radicado en congreso
Elaboración de proyecto de ley sobre límites del impuesto Predial Unificado en desarrollo del artículo 49 del PND, radicado en el congreso el 8 de noviembre de 2023 y presentado a la comisión accidental el 23 del mismo mes y año. Corresponde al proyecto de ley 292 de 2023.</t>
  </si>
  <si>
    <t xml:space="preserve">Ini_2023_2026_GM2_01_Ind2 Propuesta de proyecto de ley de reforma a la Ley de competencias y recursos (SGP) </t>
  </si>
  <si>
    <t xml:space="preserve">Es responsabilidad de la Misión de Descentralización proponer reformas al SGP que sean coherentes con los objetivos generales del nuevo modelo descentralista.
La DAF participa como parte del equipo técnico de la Misión que lidera el  DNP y de la que hace parte el MHCP a través del Viceministro General de Hacienda. Al respecto, se trabaja  conjuntamente en una  propuesta que además de lograr un aumento de recursos para el sistema; busca que  los recursos adicionales se distribuyan con criterios que garanticen el cierre de brechas y la equidad entre los territorios, la inclusión social de las poblaciones con los peores estándares de bienestar y atender la urgencia del cambio climático y la necesidad de protección de nuestra riqueza ambiental. Para ello, es necesario promover la asociatividad y la concurrencia en el gasto territorial, el reconocimiento de la diversidad territorial como principio de política pública y la autonomía de las entidades territoriales para el ejercicio de sus competencias.  </t>
  </si>
  <si>
    <t>Ini.2023.2026.GM2.02 Contribuir al mejoramiento de la calidad del gasto territorial</t>
  </si>
  <si>
    <t xml:space="preserve">Ini_2023_2026_GM2_02_Ind1 Informes anuales presentados sobre los resultados del monitoreo y seguimiento de las políticas públicas aplicadas en territorio, por los sectores de educación, salud, APSB, PAE,  deporte cultura y atención a grupos étnicos.  </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</si>
  <si>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2023 se avanzó la precisión de los temas, alcance, metodologías, y cronograma de trabajo con los diferentes equipos sectoriales. El documento informe se alimenta de cada análisis particular de problemática sectorial, destacando los siguientes temas:
1. Salud: Análisis de la deuda en el sector salud de las entidades territoriales por concepto de atenciones no cubiertas por el plan de beneficios del régimen subsidiado, atenciones a población pobre no cubierta por subsidios a la demanda y atención a población migrante.
2. Educación: informe de problemáticas sector educación 2022-2023.
3. Agua Potable y Saneamiento Básico: El otorgamiento y pago del déficit por subsidios de acueducto, alcantarillado y aseo. un gasto de distritos y municipios que ha generado dificultades.
4. Propósito General: Análisis de asignación y uso de los recursos de la participación de propósito general del sistema general de participaciones para el periodo 2021-2022.
5. Asignación Ribereños: problemáticas asociadas al uso ineficiente de los recursos de la asignación especial para municipios Ribereños del Río Magdalena.
6. Asignación Resguardos Indígenas: Evolución de la distribución de los recursos de la Asignación Especial del Sistema General de Participaciones para los resguardos Indígenas.
7. Hospitales: Análisis problemática de programa de saneamiento fiscal y financiero de empresas sociales del estado. 
Los documentos se encuentran en revisión por parte del Comité Editorial de la Dirección General de Apoyo Fiscal. Al ser una tarea del cuatrienio, se espera que en 2024 se continúe con la recolección y análisis de nueva información y la redacción de nuevos informes que den cuenta de problemáticas sectoriales que inciden en el uso de los recursos asignados a las entidades territoriales</t>
  </si>
  <si>
    <t xml:space="preserve">Ini.2023.2026.GM2.03 Avanzar en la cobertura del pasivo pensional de las entidades territoriales y optimizar los procesos internos de gestión </t>
  </si>
  <si>
    <t>Ini_2023_2026_GM2_03_Ind1 Porcentaje  de entidades con cubrimiento del pasivo pensional (SINERGIA)</t>
  </si>
  <si>
    <t>El reporte cuantitativo de la vigencia 2023 se realizará en el segundo semestre de 2024 (240 días de rezago)</t>
  </si>
  <si>
    <t>Seguridad Humana y Justicia Social</t>
  </si>
  <si>
    <t>MHCP (Dirección de Regulación Económica de la Seguridad Social)</t>
  </si>
  <si>
    <t xml:space="preserve"> GM3.Dinamizar la Banca de Desarrollo para la inclusión financiera que favorezca el desarrollo de los objetivos del programa "Colombia potencia mundial de la vida"</t>
  </si>
  <si>
    <t xml:space="preserve">Se remitieron los lineamientos para la elaboración del presupuesto de la vigencia 2024 y se llevaron a cabo las 4 reuniones de seguimiento con las empresas del Grupo Bicentenario, donde se revisaron los temas siguientes temas: puntos de la asamblea de 2023 el cierre del año 2022, seguimiento a indicadores financieros operativos y estratégicos con corte a Q1, Q2, Q3 respectivamente y se revisó el proyecto de presupuesto para la vigencia 2024. </t>
  </si>
  <si>
    <t>MHCP (Dirección Participaciones Estatales)
Grupo Bicentenario</t>
  </si>
  <si>
    <t>GM3_2023_2026_Ind2 Estrategia de armonización de las entidades financieras públicas bajo el holding financiero (expedición de reglamentación)</t>
  </si>
  <si>
    <t>Se expidió el Decreto Ley 1962 del 2023, por el cual se homogeneizan las disposiciones que regulan la gobernanza y los regímenes de las entidades públicas de servicios financieros.</t>
  </si>
  <si>
    <t>Ini.2023.2026.GM3.01 Fomento de servicios financieros públicos a través del Holding Financiero y el modelo de gestión de propiedad estatal para generar valor social y económico.</t>
  </si>
  <si>
    <t>Se expidió el Decreto 2120 de 2023, por medio del cual se crea el programa “CREO, un crédito para conocernos”</t>
  </si>
  <si>
    <t>Ini.2023.2026.GM3.02 Participar en la formulación de políticas de inclusión productiva y financiera para fomentar economías populares y procesos de reindustrialización</t>
  </si>
  <si>
    <t>Ini_2023_2026_GM3_02_Ind1Política pública y reglamentación de los instrumentos de financiamiento de la reindustrialización y reducción de desigualdades</t>
  </si>
  <si>
    <t>Apoyo en la elaboración del CONPES 4129 del 2023 de Reindustrialización, en el que se incluyen recursos hasta 300.000 millones de pesos anuales para el financiamiento de proyectos asociados a la Transición Energética Justa por medio del Fondo Colombia Potencia Mundial de la Vida. Así mismo se espera financiar proyectos de capital semilla hasta por 100.000 millones de pesos por medio de recursos del FONDES. EL decreto está en revisión para firma y sanción presidencial.
Apoyo en la elaboración del CONPES 4129 del 2023 sobre la Política Nacional de Reindustrialización. Elaboración del Decreto 049 del 2024 que reglamenta el Fondo Colombia Potencia Mundial de la Vida. Elaboración del decreto sobre línea de crédito de capital semilla del FONDES y las condiciones de condonación.</t>
  </si>
  <si>
    <t>Seguridad Humana y Justicia Social 
Internacionalización, transformación productiva para la vida y acción climática</t>
  </si>
  <si>
    <t>MHCP (Viceministerio General)</t>
  </si>
  <si>
    <t xml:space="preserve"> GM4. Promover un nuevo contrato social de manera sostenible y responsable en el Sistema General de Seguridad Social</t>
  </si>
  <si>
    <t>GM4_2023_2026_Ind1 Propuestas de lineamientos de sostenibilidad financiera y fiscal para el Sistema General de Seguridad Social</t>
  </si>
  <si>
    <t>Por un lado, se elaboró un documento que corresponde al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con las entidades involucradas (ADRES, Ministerio de Salud y DNP). Esto corresponde al indicador Ini_2023_2026_GM4_01_Ind1.
Por otro lado, se elaboró un documento en Excel que contiene las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Esto corresponde al indicador Ini_2023_2026_GM4_02_Ind1.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</si>
  <si>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Ini.2023.2026.GM4.01 Fortalecer los lineamientos de política de sostenibilidad financiera del Sistema General de Seguridad Social en Salud y el Sistema General de Riesgos Laborales.</t>
  </si>
  <si>
    <t>Ini_2023_2026_GM4_01_Ind1Documentos de lineamiento técnico</t>
  </si>
  <si>
    <t>Se elaboró documento de lineamiento técnico consistente en un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en lo corrido de la vigencia con las entidades involucradas (ADRES, Ministerio de Salud y DNP).</t>
  </si>
  <si>
    <t>Ini.2023.2026.GM4.02 Promover la regulación de normas para avanzar en la cobertura de los mecanismos de protección a la vejez.</t>
  </si>
  <si>
    <t>Ini_2023_2026_GM4_02_Ind1 Escenarios fiscales de propuesta de reforma de protección social</t>
  </si>
  <si>
    <t>Se elaboró documento en Excel que contiene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</si>
  <si>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Ini.2023.2026.GM4.03 Fortalecer los Sistemas de Información y Gestión para la Consolidación de la Historia Laboral de los Colombianos</t>
  </si>
  <si>
    <t>Ini_2023_2026_GM4_03_Ind1 Informe de Entidades y funcionarios capacitados sobre el uso y manejo del Sistema Cetil.</t>
  </si>
  <si>
    <t>MHCP (Oficina de Bonos Pensionales)</t>
  </si>
  <si>
    <t>GR1_2023_2026_Ind1  Resultados de medición del índice de transparencia y acceso a la información pública - ITA</t>
  </si>
  <si>
    <t xml:space="preserve">De acuerdo con la Directiva de la Procuraduría General de la Nación, 011 de 01-Ago-2023 e informe anexo a esta, el Ministerio de Hacienda no fue sujeto obligado focalizado para la vigencia 2023, dado que obtuvo en la auditoría 2022 un porcentaje de cumplimiento del 95% y no cumple con los criterios definidos en el numeral III del referido informe para ser auditado en 2023. </t>
  </si>
  <si>
    <t>MHCP (Oficina Asesora de Planeación)</t>
  </si>
  <si>
    <t>GR1_2023_2026_Ind2 Propuestas de acciones que permitan mitigar la insatisfacción en la atención a los grupos de valor.</t>
  </si>
  <si>
    <t>*Se realizó Informe de Seguimiento a la Satisfacción de Usuarios, mediante el cual se logró establecer los aspectos que pueden generar insatisfacción en el momento de la atención.                                                    * Mediante este informe, se identificaron posibles falencias en la atención, lo cual permitirá  trabajar en acciones que permitirán mitigar la insatisfacción de los usuarios en el momento de la atención.</t>
  </si>
  <si>
    <t>MHCP (Dirección Administrativa)</t>
  </si>
  <si>
    <t>Ini.2023.2026.GR1.01 Generar estrategias para la divulgación de información y relacionamiento con el ciudadano</t>
  </si>
  <si>
    <t>Ini_2023_2026_GR1_01_Ind1 Estrategias de divulgación de información y relacionamiento con el ciudadano</t>
  </si>
  <si>
    <t xml:space="preserve">* En la vigencia del 2023 se planteó como estrategia la divulgación de información y Relacionamiento con el Ciudadano, se publicaron en los medios internos (pantallas e Intranet de la entidad) diferentes tips y mensajes para fortalecer la atención al ciudadano desde las dependencias del Ministerio.                                                 * Se publicaron en la Intranet y en las pantallas del Ministerio 9 Tips y/o mensajes referentes a la Atención al Ciudadano. </t>
  </si>
  <si>
    <t>GR2. Promover una cultura de gestión de conocimiento e innovación para una adecuada gestión de información y analítica instituciona</t>
  </si>
  <si>
    <t>Indicador de objetivo, no tiene iniciativa asociada</t>
  </si>
  <si>
    <t>GR2_2023_2026_Ind1 Actividades de apropiación de conocimientos basadas en Gesco+i realizadas al interior de la entidad</t>
  </si>
  <si>
    <t>Mediante la Escuela Corporativa se habilitó y ofreció el curso virtual de “Innovación en el MHCP”, durante el II semestre de la vigencia anterior, abierto para todo el personal de planta de la entidad, el cual finalizó en diciembre 2023.</t>
  </si>
  <si>
    <t>Ini.2023.2026.GR2.01 Fortalecer la Política de Gestión del Conocimiento y la Innovación</t>
  </si>
  <si>
    <t>Ini_2023_2026_GR2_01_Ind1 Estrategias para el fortalecimiento de la política de gestión del conocimiento e innovación.</t>
  </si>
  <si>
    <t xml:space="preserve">Mediante la estrategia ESTUDIA se realizaron sesiones de innovación con los procesos de la entidad, para determinar y apropiar conocimientos sobre ideación, creatividad organizacional y roles de equipos para innovar. </t>
  </si>
  <si>
    <t>Ini.2023.2026.GR2.02 Promover la gestión de expedientes electrónicos de archivo</t>
  </si>
  <si>
    <t>0.25</t>
  </si>
  <si>
    <t>Se trabajó en la identificación de una Serie Documental híbrida, la cual fue seleccionada teniendo en cuenta su volumen documental y toda vez que la misma puede ser objeto de auditoría. Como complemento de esta actividad se elaboró un Instructivo para el Manejo de Expedientes Híbridos. Elaboración de un instructivo para el manejo de expedientes híbridos.</t>
  </si>
  <si>
    <t>0.50</t>
  </si>
  <si>
    <t>0.75</t>
  </si>
  <si>
    <t>Ini.2023.2026.GR2.03 Fortalecer la gestión organizacional y por procesos de la entidad</t>
  </si>
  <si>
    <t xml:space="preserve">Se estructuró el documento de caracterización del proceso Est.2.2 y se espera avanzar con la demás documentación en la próxima vigencia. Es de anotar, que la creación del proceso fue aprobada por el Comité Institucional de Gestión y Desempeño.  </t>
  </si>
  <si>
    <t>GR3_2023_2026_Ind1  Incrementar el índice FURAG para la política de gobierno digital</t>
  </si>
  <si>
    <t>Una vez se conozcan los resultados Furag 2023, se tendrá el dato.</t>
  </si>
  <si>
    <t>MHCP (Dirección de Tecnología)</t>
  </si>
  <si>
    <t>Ini.2023.2026.GR3.01 Fortalecer el gobierno y gestión de datos en el MHCP</t>
  </si>
  <si>
    <t>Ini_2023_2026_GR3_01_Ind1 Dominio de datos implementado anualmente de acuerdo con el marco de gobierno de datos definido para la entidad</t>
  </si>
  <si>
    <t xml:space="preserve">Fue implementado en las áreas de conocimiento definidas. El dominio implementado fue Presupuesto.  </t>
  </si>
  <si>
    <t>Ini.2023.2026.GR3.02 Fortalecer la adopción de los elementos constitutivos de la política de gobierno digital establecidos en el Decreto 767 de 2022</t>
  </si>
  <si>
    <t>Ini_2023_2026_GR3_02_Ind1Incrementar el nivel de madurez del 80% de lineamientos MGGTI y MAE de  MinTIC que presentan brechas  de acuerdo con la evaluación de madurez indicada en el PETI 2022 - 2025.</t>
  </si>
  <si>
    <t>En la meta planteada el 15% corresponde a 8 brechas a subir de nivel, en el ejercicio realizado se llega a subir 20 brechas que corresponde a al 37.5%. Las brechas mencionadas se respaldan en la culminación de las actividades proyectadas en los contratos de consultoría de Gobierno de Datos y de PETI.</t>
  </si>
  <si>
    <t>Ini_2023_2026_GR3_02_Ind2 Piloto anual de tecnologías emergentes siguiendo las recomendaciones de la guía de implementación de tecnologías emergentes del MinTIC .</t>
  </si>
  <si>
    <t>GC1_2023_2026_Ind1 Nivel de Madurez en la Dimensión de Talento Humano del Mipg, de conformidad con los Autodiagnóstico del DAFP</t>
  </si>
  <si>
    <t xml:space="preserve"> La Dimensión de Talento Humano está conformada por las políticas de Talento Humano e integridad que se han implementado de acuerdo con los estándares del MIPG. Para este periodo se obtuvo un resultado de 90 puntos, dato por encima de la línea base en 10 puntos, que se sustenta en la medición de las mencionadas políticas, incremento que da cuenta de la estabilidad y el mantenimiento asertivo de los procesos de Apo.2.1 administración de personal y Apo.2.2 desarrollo de personal, a través de la ejecución del Plan Estratégico de Talento Humano, evidencias que están reportadas en los diversos módulos del SMGI.</t>
  </si>
  <si>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</si>
  <si>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Ini_2023_2026_GC1_01_Ind1 Nivel de Madurez en las etapas de Gestión de la Política de Gestión del Talento Humano de la Matriz de Autodiagnóstico del DAFP</t>
  </si>
  <si>
    <t>El resultado de 93 puntos del indicador, se observa como un incremento significativo frente a la meta planteada para la vigencia 2023, situación que permite determinar que en ese periodo se avanzó en el fortalecimiento de la Política de Gestión del Talento Humano del MIPG. Además, la herramienta en ese año presentó ajustes en sus estándares por parte de la Función Pública, cambios que fueron atendidos dentro de las actividades ejecutadas en el Plan Estratégico de Talento Humano de 2023. Así las cosas, los avances se encuentran vinculados al cumplimiento de los planes que conformaron el mencionado PETH, evidencias que están documentadas en el Módulo de Planes del SMGI. Se anexa la matriz de autodiagnóstico</t>
  </si>
  <si>
    <t>Ini.2023.2026.GC1.02 Realizar actividades que fortalezcan la implementación de la Política de Integridad, con el propósito de alcanzar el nivel de consolidación, de acuerdo con los lineamientos del Modelo Integrado de Planeación y Gestión - MIPG.</t>
  </si>
  <si>
    <t>Ini_2023_2026_GC1_02_Ind1 Nivel de Madurez en las etapas de Gestión de la Política de Integridad de la Matriz de Autodiagnóstico del DAFP</t>
  </si>
  <si>
    <t>En la vigencia 2023 se obtuvo un resultado de 87 puntos que surgen de aplicar los instrumentos de integridad y conflicto de interés que obtuvieron 93 y 82 puntos respectivamente. Incremento de 7 puntos que se sustenta en la ejecución del Plan de Integridad, situación que permite determinar que en dicho periodo se avanzó en la implementación de la Política de Integridad del MIPG y en el fortalecimiento de la apropiación de los cinco valores del Código de Integridad, que se encuentra documentado en el Módulo de Planes del SMGI. Se anexan los autodiagnósticos 2023.</t>
  </si>
  <si>
    <t xml:space="preserve"> GC2_2023_2026_Ind1 Estrategias para el fortalecimiento de la gestión pública a través de procesos administrativos, financieros y jurídicos </t>
  </si>
  <si>
    <t xml:space="preserve">Se realizaron 3 mesas de trabajo:
• Construcción tarifa nuevas operaciones RUNEOL.
• Entidades concurrentes al para el cumplimiento de la Sentencia de Unificación SU 484 de 2008.
• Mesa de Dialogo SIINTRASEGURIDAD SOCIAL con MinTrabajo
Se fortalece la gestión pública en la defensa de la institucionalidad presupuestal. </t>
  </si>
  <si>
    <t>Ini.2023.2026.GC2.01 Promover mecanismos para un ejercicio adecuado de defensa jurídica de la Entidad.</t>
  </si>
  <si>
    <t>Ini_2023_2026_GC2_01_Ind1  Implementar mecanismos para la adecuada defensa jurídica de la Entidad</t>
  </si>
  <si>
    <t xml:space="preserve">  i)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</si>
  <si>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MHCP (Subdirección Jurídica)</t>
  </si>
  <si>
    <t>3. Plan de Acción Institucional</t>
  </si>
  <si>
    <t>Fecha del plan de acción</t>
  </si>
  <si>
    <t>Número de tareas misionales</t>
  </si>
  <si>
    <t>Número de tareas transversales</t>
  </si>
  <si>
    <t>Marco Estratégico</t>
  </si>
  <si>
    <t>Información de la tarea</t>
  </si>
  <si>
    <t>Recursos necesarios para el desarrollo de la tarea</t>
  </si>
  <si>
    <t>Gestión Presupuestal</t>
  </si>
  <si>
    <t>Atributos estratégicos y políticas públicas</t>
  </si>
  <si>
    <t>Política Modelo Integrado de Planeación y Gestión</t>
  </si>
  <si>
    <t>Integración Planes (Decreto 612 de 2018 y otros)</t>
  </si>
  <si>
    <t>Otros planes asociados</t>
  </si>
  <si>
    <t>Perspectiva</t>
  </si>
  <si>
    <t>Objetivo Estratégico Asociado</t>
  </si>
  <si>
    <t>Iniciativa Estratégica Asociada</t>
  </si>
  <si>
    <t>Insumo de formulación 2024</t>
  </si>
  <si>
    <t>Nombre de la tarea</t>
  </si>
  <si>
    <t>Descripción de la tarea</t>
  </si>
  <si>
    <t>Situación que podría afectar el cumplimiento de la tarea</t>
  </si>
  <si>
    <t>Nivel de la tarea</t>
  </si>
  <si>
    <t xml:space="preserve">Fecha inicial 2025 </t>
  </si>
  <si>
    <t>Fecha final 2025</t>
  </si>
  <si>
    <t>Entregable 1</t>
  </si>
  <si>
    <t>Entregable 2</t>
  </si>
  <si>
    <t>Entregable 3</t>
  </si>
  <si>
    <t>Dependencia responsable</t>
  </si>
  <si>
    <t>Proceso(s) asociado(s)</t>
  </si>
  <si>
    <t>Dependencia o entidad participante</t>
  </si>
  <si>
    <t>Aprobador</t>
  </si>
  <si>
    <t>Documentador</t>
  </si>
  <si>
    <t>Recurso SMGI</t>
  </si>
  <si>
    <t>Talento Humano</t>
  </si>
  <si>
    <t>Financiero</t>
  </si>
  <si>
    <t>Tecnológico</t>
  </si>
  <si>
    <t>Físico</t>
  </si>
  <si>
    <t xml:space="preserve">Fuentes de financiación </t>
  </si>
  <si>
    <t>Presupuesto asignado de funcionamiento 
(Si es posible costear)</t>
  </si>
  <si>
    <t>Nombre del proyecto</t>
  </si>
  <si>
    <t>Producto proyecto inversión</t>
  </si>
  <si>
    <t>Apropiación vigente</t>
  </si>
  <si>
    <t>Ejes transformacionales- transversales PND 2022-2026</t>
  </si>
  <si>
    <t>Objetivos de Desarrollo Sostenible</t>
  </si>
  <si>
    <t>Documentos Conpes</t>
  </si>
  <si>
    <t>Agenda regulatoria</t>
  </si>
  <si>
    <t>Étnicos, indígenas, NARP, Rom</t>
  </si>
  <si>
    <t>Integridad</t>
  </si>
  <si>
    <t>Presupuestal</t>
  </si>
  <si>
    <t>Defensa Jurídica</t>
  </si>
  <si>
    <t>Programa de Transparencia y Ética Pública</t>
  </si>
  <si>
    <t>P. Pinar</t>
  </si>
  <si>
    <t>P. Incentivos</t>
  </si>
  <si>
    <t>P. Tecnologías PETI</t>
  </si>
  <si>
    <t>Ini.2023.2026.GM1.01.Desarrollar estrategias e instrumentos para el financiamiento sostenible que contribuya a la adaptación, mitigación del cambio climático y la transición energética.</t>
  </si>
  <si>
    <t xml:space="preserve">Artículos  Plan Nacional de Desarrollo </t>
  </si>
  <si>
    <t>Plan de acción institucional vigente</t>
  </si>
  <si>
    <t>Emitir Bonos Verdes, Sociales o Sostenibles en virtud de las necesidades establecidas en el plan financiero y la tabla de Fuentes y Usos de cada vigencia</t>
  </si>
  <si>
    <t>Estratégico</t>
  </si>
  <si>
    <t>Validar</t>
  </si>
  <si>
    <t>Mis.3.1 Financiamiento Interno</t>
  </si>
  <si>
    <t>Luis Alexander López Ruiz</t>
  </si>
  <si>
    <t>Carolina Thomas Alvarado</t>
  </si>
  <si>
    <t>Deuda</t>
  </si>
  <si>
    <t>Estabilidad macroeconomía</t>
  </si>
  <si>
    <t>Desarrollar una estrategia de cobertura de los precios del petróleo</t>
  </si>
  <si>
    <t xml:space="preserve">Desarrollar una estrategia de cobertura de los precios del petróleo </t>
  </si>
  <si>
    <t>Inversión</t>
  </si>
  <si>
    <t>2019011000257 
Desarrollo e implementación de una estrategia para coberturas de los precios del petróleo para Colombia
C-1302-1000-17-803001</t>
  </si>
  <si>
    <t>Documentos de planeación
Servicios tecnológicos</t>
  </si>
  <si>
    <t>Implementar los criterios Ambientales Sociales y de Gobernanza + Resiliencia (ASG+R) en proyectos de infraestructura y definición de instrumentos de innovación financiera, para financiar proyectos con criterios sostenibles</t>
  </si>
  <si>
    <t>Mis.3.8 Apoyo a la Estructuración de Proyectos para la Vinculación de Capital Privado en Sectores de Responsabilidad del Estado</t>
  </si>
  <si>
    <t>Esteban Velasco Contreras</t>
  </si>
  <si>
    <t>Marlly Lizbeth Giraldo Cruz</t>
  </si>
  <si>
    <t>Recursos del Banco Mundial</t>
  </si>
  <si>
    <t>Internacionalización, transformación productiva para la vida y acción climática Acción Climática</t>
  </si>
  <si>
    <t>Objetivo 9: Industria, innovación e infraestructura</t>
  </si>
  <si>
    <t>Ini.2023.2026.GM1.02.Mecanismos de protección financiera para la reducción de la vulnerabilidad fiscal.</t>
  </si>
  <si>
    <t>Funcionamiento</t>
  </si>
  <si>
    <t xml:space="preserve">Perfeccionamiento Planeación Estratégica </t>
  </si>
  <si>
    <t>Generar estrategias de Protección Financieras territoriales y/o sectoriales formuladas y/o implementadas.</t>
  </si>
  <si>
    <t>Acciones para apoyar la formulación y/o implementación de las estrategias de protección financiera EPF.
Talleres realizados
Reuniones ejecutadas
Manual publicado 
Dar capacitación, realizar talleres, gestar reuniones, que permitan a los territorios y/o sectores formular sus EPF e implementar mediante la cuantificación del pasivo contingente por desastres, con la formulación y aplicación de la nota técnica metodológica para cuantificar el pasivo contingente derivado de desastres.
Presentar instrumentos de protección financiera a través de seguros paramétricos y no paramétricos, créditos contingentes, bonos catastróficos y/u otros instrumentos de retención o transferencia del riesgo.</t>
  </si>
  <si>
    <t>Yeini Natalia Barreto Cuervo</t>
  </si>
  <si>
    <t>Ini.2023.2026.GM1.03.Avanzar en una reglamentación para el sistema financiero nacional para unas finanzas públicas más incluyentes.</t>
  </si>
  <si>
    <t> Función/Necesidades MHCP  </t>
  </si>
  <si>
    <t>Realizar modificaciones a la regulación del sistema financiero con el objetivo de incrementar la innovación y la inclusión financiera</t>
  </si>
  <si>
    <t>Avanzar en la reglamentación necesaria para: 
-La implementación de la hoja de ruta del subsector solidario de ahorro y crédito, para impulsar una mayor inclusión crediticia.
- La implementación del esquema de datos abiertos obligatorio (open data) para aumentar la inclusión financiera.
- Seguir profundizando y desarrollando el sistema financiero y mercado de capitales colombiano.</t>
  </si>
  <si>
    <t>Viceministerio Técnico</t>
  </si>
  <si>
    <t>URF</t>
  </si>
  <si>
    <t>Objetivo 10: Reducción de las desigualdades</t>
  </si>
  <si>
    <t>4005 Política Nacional de Inclusión y Educación económica y Financiera.</t>
  </si>
  <si>
    <t>Reglamentación artículos 89 y 94 del PND</t>
  </si>
  <si>
    <t>Ini.2023.2026.GM1.04.Modernizar y fortalecer la gestión financiera pública nacional.</t>
  </si>
  <si>
    <t>Difundir estadísticas de finanzas públicas del Gobierno General con base en los lineamientos del Manual de Estadísticas de Finanzas Públicas (MEFP) 2014</t>
  </si>
  <si>
    <t>Publicar en la página web del Ministerio de Hacienda las estadísticas de finanzas públicas de Gobierno General compiladas con base en el Manual de Estadísticas de Finanzas Públicas (MEFP) 2014</t>
  </si>
  <si>
    <t>Táctico</t>
  </si>
  <si>
    <t>Publicación de cierres del 3er y 4to trimestre de 2024</t>
  </si>
  <si>
    <t>Publicación de cifras en el Marco Fiscal de Mediano Plazo y envío al Fondo Monetario Internacional</t>
  </si>
  <si>
    <t>Publicación de cierres del 1er y 2do trimestre de 2025</t>
  </si>
  <si>
    <t>Dirección General de Política Macroeconómica</t>
  </si>
  <si>
    <t>Mis.1.1 Coordinación y Seguimiento de la Política Macroeconómica y Fiscal</t>
  </si>
  <si>
    <t>Cristian Alejandro Cruz Moreno</t>
  </si>
  <si>
    <t>Kelly Yojanna Gómez Gaona</t>
  </si>
  <si>
    <t>Diana Paola Vargas Mojoco</t>
  </si>
  <si>
    <t>X</t>
  </si>
  <si>
    <t>MEJORAMIENTO E INTEGRACIÓN DE LA INFORMACIÓN EN LA GESTIÓN FINANCIERA PÚBLICA NACIONAL</t>
  </si>
  <si>
    <t>Documentos de estudios técnicos;</t>
  </si>
  <si>
    <t>4008 Política Nacional de Información de Gestión Financiera Pública.</t>
  </si>
  <si>
    <t>Reglamentación artículo 88 del PND</t>
  </si>
  <si>
    <t>Adelantar las actividades del proyecto de inversión: Mejoramiento e Integración de la Información en la Gestión Financiera Pública Nacional, que hacen parte del componente DGPM.</t>
  </si>
  <si>
    <t>Realizar las actividades (4), registradas en el proyecto de inversión "Mejoramiento e Integración de la Información en la Gestión Financiera Pública Nacional", los registros se evidencian en la plataforma del DNP.</t>
  </si>
  <si>
    <t>Definición de estructura de los documentos a producir en el año y depuración de la serie histórica de las estadísticas</t>
  </si>
  <si>
    <t>Primeros avances en la elaboración de documentos a publicar y análisis de la integración de fuentes alternativas para la producción de estadísticas</t>
  </si>
  <si>
    <t>Versiones finales de documentos a publicar y publicación de serie histórica de las estadísticas</t>
  </si>
  <si>
    <t>Implementar el Plan Integral de Acción de la Comisión Intersectorial de Información para la gestión financiera pública</t>
  </si>
  <si>
    <t>Desarrollar el Plan Integral de Acción de la Comisión Intersectorial de Información para la Gestión Financiera Pública procurando la eficiencia en la ejecución de recursos</t>
  </si>
  <si>
    <t>Elaborar, actualizar y publicar los balances fiscales en los diferentes niveles de gobierno publicados en el Marco Fiscal de Mediano Plazo, cierres fiscales y documentos de plan financiero.</t>
  </si>
  <si>
    <t xml:space="preserve">Revisar y actualizar las cifras de finanzas públicas de nivel nacional con todos los sectores que hacen parte de la muestra, para la elaboración de los planes financieros y la estrategia fiscal de mediano plazo para la toma decisiones en materia de política económica. </t>
  </si>
  <si>
    <t>Demoras en el intercambio de información por parte de las distintas entidades y direcciones del Ministerio de Hacienda y Crédito Público, las cuales suministran los insumos necesarios para la elaboración del marco fiscal de mediano plazo, los cierres fiscales del sector público no financiero y la actualización del Plan Financiero. 
Falta de continuidad en la contratación de algunas personas podría retrasar el proceso y generar una mayor carga de trabajo sobre el equipo existente</t>
  </si>
  <si>
    <t>Cierres mensuales de GNC 
Cronograma MFMP 2025</t>
  </si>
  <si>
    <t>Cierres Trimestrales de SPNF
Cierres mensuales de GNC
Marco Fiscal de Mediano Plazo</t>
  </si>
  <si>
    <t xml:space="preserve">Cierres Trimestrales de SPNF
Cierres mensuales de GNC
</t>
  </si>
  <si>
    <t>Juan Camilo Forero Buitrago.</t>
  </si>
  <si>
    <t>Ini.2023.2026.GM1.05.Fortalecer la institucionalidad macroeconómica y fiscal mediante el uso de herramientas de análisis actualizadas.</t>
  </si>
  <si>
    <t xml:space="preserve">Mantener actualizados los balances fiscales de todos los niveles de gobierno, asegurando su publicación en los diferentes documentos de planeación financiera del Gobierno nacional. </t>
  </si>
  <si>
    <t xml:space="preserve">Realizar la revisión y actualización de las cifras de finanzas públicas a nivel nacional, incorporando a todos los sectores que forman parte de la muestra de seguimiento fiscal. Este proceso contribuirá a la elaboración de planes financieros y al desarrollo de estrategias fiscales de mediano plazo, orientadas a la formulación de la política macroeconómica y fiscal del país. </t>
  </si>
  <si>
    <t>Demoras en el intercambio de información por parte de las distintas entidades y direcciones del Ministerio de Hacienda y Crédito Público que proveen insumos para mantener actualizados los balances fiscales de todos los niveles de gobierno. 
Falta de continuidad en la contratación de algunas personas podría retrasar el proceso y generar una mayor carga de trabajo sobre el equipo existente.</t>
  </si>
  <si>
    <t xml:space="preserve">Cierres mensuales de GNC
Actualización Plan Financiero 2025
</t>
  </si>
  <si>
    <t xml:space="preserve">Cierres Trimestrales de SPNF 
Cierres mensuales de GNC </t>
  </si>
  <si>
    <t>Fortalecer la calidad y consistencia macroeconómica de las herramientas de pronóstico y análisis del MHCP a través de la provisión y capacitación en el uso de modelos de pronóstico de corto y mediano plazo, así como de consistencia macroeconómica.</t>
  </si>
  <si>
    <t xml:space="preserve">Diseñar herramientas y modelos de pronóstico macroeconómico con asesoría de cooperaciones internacionales cuya utilidad es el seguimiento y proyecciones de las principales variables macroeconómicas, así como análisis de los impactos de la implementación de políticas públicas en la economía colombiana. </t>
  </si>
  <si>
    <t>La falta de continuidad del personal capacitado. Restricciones asociadas a el comportamiento del modelo con los datos.</t>
  </si>
  <si>
    <t xml:space="preserve">Calibración y estimación de los principales parámetros para el modelo semiestructural de consistencia macro-fiscal con el FMI. </t>
  </si>
  <si>
    <t>Avances en la elaboración de proyecciones y análisis de política a partir de los resultados de la calibración y estimación del modelo.</t>
  </si>
  <si>
    <t xml:space="preserve">Documento Metodológico </t>
  </si>
  <si>
    <t>Objetivo 8: Trabajo decente y crecimiento económico</t>
  </si>
  <si>
    <t> Bases Plan Nacional de Desarrollo  </t>
  </si>
  <si>
    <t>Dirección General de Presupuesto Público Nacional</t>
  </si>
  <si>
    <t>Objetivo 17: Alianzas para lograr los objetivos</t>
  </si>
  <si>
    <t xml:space="preserve"> N/A</t>
  </si>
  <si>
    <t>Generar la estrategia metodológica de definición y seguimiento a trazadores presupuestales.</t>
  </si>
  <si>
    <t>Documento metodológico de trazadores y reportes de trazadores presupuestales</t>
  </si>
  <si>
    <t>Departamento Nacional de Planeación</t>
  </si>
  <si>
    <t>Certificar la operación estadística Seguimiento Presupuestal bajo la Norma Técnica de la Calidad del Proceso Estadístico (NTC PE 1000) o la norma vigente expedida por el Departamento Administrativo Nacional Estadística - DANE</t>
  </si>
  <si>
    <t>Surtir todas las etapas de planificación, seguimiento y evaluación para obtener la certificación de la operación estadística "Seguimiento presupuestal"</t>
  </si>
  <si>
    <t>Mis.2.2 Administración y seguimiento a la ejecución presupuestal</t>
  </si>
  <si>
    <t>Adriana Hernandez Molano.
Edgar Antonio Guio Rodriguez.
Alejandra Castañeda Rivera.
Jose Sebastian Cubillos Fonseca.
Leonardo Fassel Buitrago Gil.
Mónica Diana Parada Moreno</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</si>
  <si>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</si>
  <si>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Fortalecer los mecanismos de transparencia presupuestal de la DGPPN</t>
  </si>
  <si>
    <t>Generar mejoras en la visualización de información presupuestal en el Portal de Transparencia Económica. Elaboración de reportes e informes con información presupuestal interactivos.</t>
  </si>
  <si>
    <t>Janeth de la Roche</t>
  </si>
  <si>
    <t>Promover la participación ciudadana facilitando el control del proceso de asignación de recursos del gasto público</t>
  </si>
  <si>
    <t>Motivar la consulta de información en el Portal de Transparencia Económica por parte de la Ciudadanía e interesados.</t>
  </si>
  <si>
    <t>Diseñar los procedimientos y metodologías necesarias de las actividades a cargo de la Dirección</t>
  </si>
  <si>
    <t xml:space="preserve">Estandarizar las actividades desarrolladas, estructurando, los procesos, procedimientos, manuales, instructivos requeridos para documentar las actividades desarrolladas. </t>
  </si>
  <si>
    <t>Se realizarán los pilotos de la clasificación programática y las capacitaciones a las Entidades del PGN frente a esta estructura de clasificación.</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</si>
  <si>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</si>
  <si>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Dirección General de Apoyo Fiscal</t>
  </si>
  <si>
    <t>Ini.2023.2026.GM2.01.Contribuir al fortalecimiento de la capacidad fiscal territorial.</t>
  </si>
  <si>
    <t xml:space="preserve">Plan Nacional del Desarrollo </t>
  </si>
  <si>
    <t xml:space="preserve">Diseñar una propuesta para la medición del impacto contingente de las entidades descentralizadas en las Entidades Territoriales (Art 325 - PND) </t>
  </si>
  <si>
    <t>Estratégica</t>
  </si>
  <si>
    <t>Estructura de contenido de metodología</t>
  </si>
  <si>
    <t>Avance documento preliminar</t>
  </si>
  <si>
    <t>Metodología para la medición del impacto contingente de las entidades descentralizadas</t>
  </si>
  <si>
    <t>Mis.4.2 Monitoreo y Apoyo al Saneamiento Fiscal de Entidades Territoriales</t>
  </si>
  <si>
    <t>Néstor Mario Urrea Duque</t>
  </si>
  <si>
    <t>Rosa Angélica Villamil Martínez</t>
  </si>
  <si>
    <t>Implementación de acciones de fortalecimiento institucional para mejorar la calidad del gasto publico y preservar la sostenibilidad fiscal de las entidades territoriales y sus descentralizadas. Nacional</t>
  </si>
  <si>
    <t>Producto 4.1 Servicio para la asistencia técnica en la implementación de programas de saneamiento fiscal o acuerdos de reestructuración de pasivos</t>
  </si>
  <si>
    <t>Estabilidad Macroeconómica</t>
  </si>
  <si>
    <t>Realizar la propuesta de reglamentación de la Categoría Única de Información del Presupuesto Ordinario para Entidades del Orden Nacional de la Rama Ejecutiva (Art 308 ley 2294 de 2023 )</t>
  </si>
  <si>
    <t>Estructura de contenido del proyecto de Decreto Reglamentario</t>
  </si>
  <si>
    <t>Proyecto de Decreto Reglamentario final</t>
  </si>
  <si>
    <t xml:space="preserve">Producto 2.1 Catálogo de clasificación presupuestal para las Entidades Territoriales y sus descentralizadas </t>
  </si>
  <si>
    <t>Estabilidad Macroecómica</t>
  </si>
  <si>
    <t>Objetivo 16: Paz, justicia e instituciones solidas</t>
  </si>
  <si>
    <t>Vigente a 31/12/2024 con el CONPES 4008</t>
  </si>
  <si>
    <t>Brindar asistencia técnica en desarrollo de la política de catastro multipropósito para el fortalecimiento de la gestión tributaria territorial</t>
  </si>
  <si>
    <t>Consolidado de evidencias de asistencias técnicas</t>
  </si>
  <si>
    <t>Mis.4.1 Asesoría Tributaria y Financiera a Entidades Territoriales</t>
  </si>
  <si>
    <t>Producto 5.1. Servicios de asistencia técnica en materia fiscal y financiera</t>
  </si>
  <si>
    <t>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t>
  </si>
  <si>
    <t>Participar en la construcción de la propuesta de ley de competencias en el marco del proyecto de acto legislativo que busca modificar el SGP.</t>
  </si>
  <si>
    <t>Avance documento preliminar proyecto de ley</t>
  </si>
  <si>
    <t>Documento final propuesta de reforma.</t>
  </si>
  <si>
    <t>Mis.4.5 Coordinación de la ejecución de la estrategia de monitoreo, seguimiento y control al uso de los recursos del Sistema General de Participaciones</t>
  </si>
  <si>
    <t>Producto 1.1.  Servicio de control al uso de los recursos del Sistema General de Participaciones</t>
  </si>
  <si>
    <t>Adelantar  análisis en aspectos del uso eficiente de los recursos asignados a los sectores de: educación, salud, APSB, PAE, propósito general, atención a grupos étnicos, ribereños y hospitales.</t>
  </si>
  <si>
    <t>Avance informes preliminares</t>
  </si>
  <si>
    <t>Informes finales por sector en aplicación a la estrategia de monitoreo, seguimiento y control</t>
  </si>
  <si>
    <t xml:space="preserve">GM3.Dinamizar la Banca de Desarrollo para la inclusión financiera que favorezca el desarrollo </t>
  </si>
  <si>
    <t>Ini.2023.2026.GM3.02.Participar en la formulación de políticas de inclusión productiva y financiera para fomentar economías populares y procesos de reindustrialización.</t>
  </si>
  <si>
    <t>Diseñar e implementar instrumentos de inclusión financiera para la innovación, la economía popular y finanzas verdes</t>
  </si>
  <si>
    <t>Lograr la conformación y puesta en marcha del Fondo Colombia Potencia Mundial de la Vida.</t>
  </si>
  <si>
    <t>1/01/2023 al 20/12/2026</t>
  </si>
  <si>
    <t>Viceministerio General</t>
  </si>
  <si>
    <t>Dirección General de Participaciones Estatales
Grupo Bicentenario
Banca de las Oportunidades</t>
  </si>
  <si>
    <t>2-Seguridad Humana y Justicia Social</t>
  </si>
  <si>
    <t>Definir estrategias para el financiamiento de la política de reindustrialización</t>
  </si>
  <si>
    <t>Vincular a las entidades de la banca pública de desarrollo y demás instituciones públicas y privadas involucradas en la política de reindustrialización para buscar alternativas de financiamiento de los proyectos en apuestas estratégicas</t>
  </si>
  <si>
    <t xml:space="preserve">GM4. Promover un nuevo contrato social de manera sostenible y responsable en el Sistema </t>
  </si>
  <si>
    <t>Ini.2023.2026.GM4.01.Fortalecer los lineamientos de política de sostenibilidad financiera del Sistema General de Seguridad Social en Salud y el Sistema General de Riesgos Laborales.</t>
  </si>
  <si>
    <t>Realizar el seguimiento fiscal y financiero al Sistema General de Seguridad Social en Salud, al Sistema General de Riesgos Laborales, al FOMAG y al régimen de salud de las Fuerzas Militares y Policía Nacional.</t>
  </si>
  <si>
    <t>Implementar actividades con base en líneas metodológicas de análisis de la información del Sistema General  de Seguridad Social en Salud, el Sistema General de Riesgos Laborales, el Fondo de Prestaciones Sociales del Magisterio (FOMAG) y el régimen de salud de las Fuerzas Militares y Policía Nacional, que posibilite inferir   impacto fiscal y financiero como insumo del proceso de toma de decisiones en el marco de las competencias del Ministerio de Hacienda y Crédito Público.</t>
  </si>
  <si>
    <t>01/01/2025 al 20/12/2026</t>
  </si>
  <si>
    <t xml:space="preserve">Informe de seguimiento del sector </t>
  </si>
  <si>
    <t>Dirección General de Regulación Económica de la Seguridad Social</t>
  </si>
  <si>
    <t>Mis.4.3 Seguimiento al comportamiento financiero y fiscal del Sistema de Seguridad Social Integral</t>
  </si>
  <si>
    <t>NA</t>
  </si>
  <si>
    <t>Amanda Isabel Coral Cordoba</t>
  </si>
  <si>
    <t>Jose Ramón Sosa Valencia</t>
  </si>
  <si>
    <t>Fortalecimiento del seguimiento y evaluación financiera y fiscal del Sistema General de Seguridad Social en Salud (sgsss) y del Sistema General de Riesgos Laborales (sgrl)   Nacional</t>
  </si>
  <si>
    <t>Documentos de lineamiento técnico</t>
  </si>
  <si>
    <t>Objetivo 1: Fin de la pobreza</t>
  </si>
  <si>
    <t>Ini.2023.2026.GM4.02.Promover la regulación de normas para avanzar en la cobertura de los mecanismos de protección a la vejez.</t>
  </si>
  <si>
    <t>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t>
  </si>
  <si>
    <t>Desarrollar herramientas para la consolidación de un sistema de información para el régimen contributivo por medio de mecanismos tecnológicos y de almacenamiento que permita su procesamiento y análisis.</t>
  </si>
  <si>
    <t>Repositorio de Datos</t>
  </si>
  <si>
    <t>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t>
  </si>
  <si>
    <t xml:space="preserve">Desarrollar herramientas para la consolidación de un sistema de información para el régimen subsidiario por medio de mecanismos tecnológicos y de almacenamiento que permita su procesamiento y análisis. </t>
  </si>
  <si>
    <t>Mis.4.6 Apoyo al Saneamiento Financiero Pensional de Entidades Estatales</t>
  </si>
  <si>
    <t>Ini.2023.2026.GM2.03.Avanzar en la cobertura del pasivo pensional de las entidades territoriales y optimizar los procesos internos de gestión.</t>
  </si>
  <si>
    <t>Mejorar y optimizar los procesos de operación y control del FONPET y su relación con los procesos transversales  de la subdirección de pensiones (Pasivocol) para el adecuado seguimiento del cubrimiento del pasivo pensional de las entidades territoriales.</t>
  </si>
  <si>
    <t>Realizar mesas de trabajo entre FONPET y Pasivocol para efectos de ajustar los procesos existentes y la creación de otros de ser necesario, generando estandarización y mejoras en la operatividad del cargue del pasivo pensional en el Sistema de Información del FONPET (SIF).</t>
  </si>
  <si>
    <t>Mis.3.11 Apoyo, Seguimiento y Control del Cubrimiento del Pasivo Pensional de las Entidades Territoriales</t>
  </si>
  <si>
    <t>Luis Mauricio Delgado Duque</t>
  </si>
  <si>
    <t>Fortalecer las herramientas tecnológicas y los procesos de gestión de Pasivocol para optimizar el cálculo actuarial del pasivo pensional.</t>
  </si>
  <si>
    <t>Optimizar el sistema de información SUPPT y establecer sus procesos de gestión y la integración con otras herramientas tecnológicas como las empleadas en FONPET, para fortalecer la elaboración de los Cálculos Actuariales.</t>
  </si>
  <si>
    <t>Dirección de Tecnología</t>
  </si>
  <si>
    <t>Ini.2023.2026.GM3.01.Fomento de servicios financieros públicos a través del Holding Financiero y el modelo de gestión de propiedad estatal para generar valor social y económico.</t>
  </si>
  <si>
    <t>Acompañamiento en el marco en el rol de accionista- análisis de opciones de comercialización de energía y transición energética en empresas estatales.</t>
  </si>
  <si>
    <t>Dirección General de Participaciones Estatales</t>
  </si>
  <si>
    <t>Mis.3.7 Gestión de participaciones estatales y sistemas cofinanciados de transporte masivo</t>
  </si>
  <si>
    <t>Angela Patricia Gómez Higuera</t>
  </si>
  <si>
    <t>Objetivo 7: Energía asequible y no contaminante</t>
  </si>
  <si>
    <t xml:space="preserve">Socializar e implementar y actualizar el Código de Propiedad con las empresas de Participación Estatal y brindar acompañamiento a  los gestores de Propiedad para lograr el cumplimiento de los lineamientos en las empresas </t>
  </si>
  <si>
    <t>1/01/2023 al 20/12/2025</t>
  </si>
  <si>
    <t>2017011000338
Optimización del modelo de gestión y administración del portafolio de empresas estatales
C-1302-1000-11-803001</t>
  </si>
  <si>
    <t>Servicio de educación informal</t>
  </si>
  <si>
    <t xml:space="preserve">Realizar operaciones de consolidación de las empresas de participación estatal tales como fusiones, adquisiciones, capitalizaciones, enajenaciones y descentralización de la propiedad estatal </t>
  </si>
  <si>
    <t>Realizar operaciones sobre el portafolio(capitalizaciones-enajenaciones)</t>
  </si>
  <si>
    <t>Angela Patricia Gomez Higuera</t>
  </si>
  <si>
    <t xml:space="preserve">Servicio de asesoría en transacciones accionaria de la Nación
 </t>
  </si>
  <si>
    <t>Monitorear los indicadores estratégicos, financieros y de riesgos del portafolio de empresas definidos</t>
  </si>
  <si>
    <t>1/01/2024 al 20/12/2026</t>
  </si>
  <si>
    <t>Servicio de asesoría en gestión y monitoreo de participaciones accionarias y entes gestores - Asesorías realizadas en gestión y monitoreo de participaciones accionarias y entes gestores</t>
  </si>
  <si>
    <t>Nuevos lineamientos, retos o desafíos</t>
  </si>
  <si>
    <r>
      <t xml:space="preserve">Ini.2023.2026.GM4.03. Fortalecer los Sistemas de Información y Gestión para la Consolidación de la Historia Laboral de los Colombianos.
</t>
    </r>
    <r>
      <rPr>
        <strike/>
        <sz val="11"/>
        <color rgb="FF000000"/>
        <rFont val="Verdana"/>
        <family val="2"/>
      </rPr>
      <t xml:space="preserve">
</t>
    </r>
  </si>
  <si>
    <t>Continuar con el uso del Sistema de Información de Historia Laboral Unificada, asegurando su correcto funcionamiento.</t>
  </si>
  <si>
    <t>Desarrollar acciones de capacitación que permitan fortalecer el óptimo funcionamiento del Sistema Unificado  de Historias Laborales proporcionando al usuario una interacción en línea y amigable.</t>
  </si>
  <si>
    <t>Táctica</t>
  </si>
  <si>
    <t>01/01/2023 al 20/12/2026</t>
  </si>
  <si>
    <t>Informe cuantitativo del uso del sistema CETIL</t>
  </si>
  <si>
    <t>Oficina de Bonos Pensionales</t>
  </si>
  <si>
    <t xml:space="preserve">Mis.3.9 Gestión de Bonos Pensionales
</t>
  </si>
  <si>
    <t>Carolina Jaime Reyes</t>
  </si>
  <si>
    <t>Mejoramiento e Integración de la Información en la Gestión Financiera Pública Nacional</t>
  </si>
  <si>
    <t>Ini.2023.2026.GM4.03. Fortalecer los Sistemas de Información y Gestión para la Consolidación de la Historia Laboral de los Colombianos.</t>
  </si>
  <si>
    <t>Realizar mantenimiento, soporte funcional y de interoperabilidad al Sistema de Información de Historia Laboral Unificada.</t>
  </si>
  <si>
    <t>Identificar y proponer mejoras al Sistema Unificado de Historia Laboral  garantizando el funcionamiento operativo y normativo</t>
  </si>
  <si>
    <t xml:space="preserve">Transformar procesos secuenciales mediante la integración tecnológica y la inteligencia artificial para reducir la dependencia de la interacción humana. 
</t>
  </si>
  <si>
    <t>Lista, descripción y estado de requerimientos solicitados</t>
  </si>
  <si>
    <t>Gestión para el resultado</t>
  </si>
  <si>
    <t>Ini.2023.2026.GR1.01.Generar estrategias para la divulgación de información y relacionamiento con el ciudadano.</t>
  </si>
  <si>
    <t>Cierre de brechas FURAG</t>
  </si>
  <si>
    <t>Realizar campañas de sensibilización dirigidas a la ciudadanía donde se promueva la realización de veedurías y participación ciudadana.</t>
  </si>
  <si>
    <t>01/02/2023 al 20/12/2026</t>
  </si>
  <si>
    <t xml:space="preserve">Grupo de Gestión de Información y de Relación con el Ciudadano </t>
  </si>
  <si>
    <t>Johanna Paola Restrepo Sierra</t>
  </si>
  <si>
    <t>Rocio Peña Peña</t>
  </si>
  <si>
    <t>Realizar informe cuatrimestral de satisfacción a la ciudadanía.</t>
  </si>
  <si>
    <t xml:space="preserve">Continuar realizando un informe cuatrimestral de satisfacción a la ciudadanía </t>
  </si>
  <si>
    <t>Ingrid Johanna Fuentes Morales</t>
  </si>
  <si>
    <t>Necesidades MHCP</t>
  </si>
  <si>
    <t>Implementar mecanismos de control para la divulgación de información contractual e interacción de los entes de control, veedurías y demás interesados en la participación de los procesos de contratación gestionados por el Misterio de Hacienda y Crédito Publico (MHCP).</t>
  </si>
  <si>
    <t>Gestionar de forma adecuada y en los términos establecidos por la Ley, los procesos de contratación pública a través de la plataforma SECOP.</t>
  </si>
  <si>
    <t>Apo.4.1 Adquisición de Bienes y Servicios</t>
  </si>
  <si>
    <t>Grupo de Contratación Directa y Licitaciones y Procesos Especiales</t>
  </si>
  <si>
    <t>Sonia Liliana Rojas Acevedo</t>
  </si>
  <si>
    <t>01/06/2023 al 30/11/2026</t>
  </si>
  <si>
    <t xml:space="preserve">Oficina Asesora de Planeación 
</t>
  </si>
  <si>
    <t>Derly Catherine Cifuentes Guerrero</t>
  </si>
  <si>
    <t>Camilo Ernesto Sanchez Lengerke</t>
  </si>
  <si>
    <t>Comunicaciones</t>
  </si>
  <si>
    <t>Fortalecer el espacio de comunicación interna (intranet) y el espacio externo (plataforma página web del Ministerio de Hacienda y Crédito Público).</t>
  </si>
  <si>
    <t>Realizar un diagnóstico de la intranet que contenga: ajustes, implementación y campaña de divulgación al interior de la entidad y apoyar desde el proceso Gestión de Comunicaciones el cambio de plataforma de la página web del Ministerio de Hacienda y Crédito Público.</t>
  </si>
  <si>
    <t>Est.2.1 Gestión de Comunicaciones</t>
  </si>
  <si>
    <t>Est.1.1 Gestión Estratégica y Asuntos de Gobierno</t>
  </si>
  <si>
    <t xml:space="preserve">Comunicaciones
</t>
  </si>
  <si>
    <t>Implementar la metodología para la evaluación de la satisfacción de los usuarios de trámites y otros procedimientos administrativos</t>
  </si>
  <si>
    <t>Implementar la metodología en las dependencias que tienen trámites  a cargo a fin de evaluar la satisfacción de los usuarios y que este acorde con los lineamientos dados por la Función Pública.</t>
  </si>
  <si>
    <t>Responsables de trámites en el MHCP</t>
  </si>
  <si>
    <t>Liliana Parra Ramirez</t>
  </si>
  <si>
    <t>De acuerdo con los lineamientos de la Función Pública se debe realizar la formulación de la estrategia de trámites acorde con los insumos entregados por las dependencias y el ejercicio de participación ciudadana.</t>
  </si>
  <si>
    <t>De acuerdo con los lineamiento de la Función Pública, se realiza el seguimiento de forma trimestral enviando las alertas a los responsables de trámites registrados en el SUIT</t>
  </si>
  <si>
    <t>Realizar actividades de participación ciudadana en el marco de la estrategia OPEN HACIENDA 2025</t>
  </si>
  <si>
    <t>Desarrollar actividades de participación ciudadana con enfoque diferencial, preferencial e incluyente, de acuerdo con la normatividad y lineamientos vigentes (Participación en la construcción de planes, semana de juventudes y otros)</t>
  </si>
  <si>
    <t>Ini.2023.2026.GR2.01.Fortalecer la Política de Gestión del Conocimiento y la Innovación.</t>
  </si>
  <si>
    <t>Implementar estrategias relacionadas con la política de gestión del conocimiento y la innovación al interior de la entidad.</t>
  </si>
  <si>
    <t>Diseñar actividades que permitan crear, transferir y utilizar el conocimiento para la toma de decisiones.</t>
  </si>
  <si>
    <t>Est 1.5  Inteligencia y Creatividad Organizacional</t>
  </si>
  <si>
    <t>Implementar una estrategia para promover la cultura de innovación abierta y cerrada.</t>
  </si>
  <si>
    <t>Realizar diagnósticos, actividades de apropiación y estrategias que permitan levantar información sobre el perfil de innovación de la entidad para cerrar las brechas detectadas en los instrumentos aplicados.</t>
  </si>
  <si>
    <t>Llevar a cabo las acciones correspondientes al fortalecimiento de la política de gestión del conocimiento y la innovación con la operación de la “Escuela Corporativa del Ministerio de Hacienda” (ECM), el desarrollo académico de los cursos y diplomados para la vigencia 2024</t>
  </si>
  <si>
    <t>Leonardo Martinez Puerto</t>
  </si>
  <si>
    <t>Ini.2023.2026.GR2.02.Promover la gestión de expedientes electrónicos de archivo.</t>
  </si>
  <si>
    <t>Revisar la Tabla de Retención Documental para identificar una serie documental hibrida, identificación de tipos documentales y formatos, revisión de la organización Física y elaboración instructivo expedientes híbridos</t>
  </si>
  <si>
    <t>Revisar las  Tablas de Retención Documental  para identificar una serie documental hibrida e identificar tipos documentales y formatos para revisar la organización Física y finalmente elaborar  instructivo expedientes híbridos</t>
  </si>
  <si>
    <t>Apo.1.4 Gestión de Información</t>
  </si>
  <si>
    <t>Ini.2023.2026.GR2.03.Fortalecer la gestión organizacional y por procesos de la entidad.</t>
  </si>
  <si>
    <t>Estructurar la documentación de caracterizaciones, flujos de procedimientos, cadena de valor, entre otros, asociado a la actualización del Modelo de Operación por Procesos</t>
  </si>
  <si>
    <t>Claudia Umbarila Rodriguez</t>
  </si>
  <si>
    <t>Necesidad MHCP</t>
  </si>
  <si>
    <t>Todos los procesos MHCP</t>
  </si>
  <si>
    <t>Yeinmy Yolanda Rozo Morales</t>
  </si>
  <si>
    <t>Desarrollar estrategias para el fortalecimiento organizacional en el marco del Sistema Único de Gestión en sinergia con los demás sistemas que lo componen.</t>
  </si>
  <si>
    <t>Ini.2023.2026.GR2.04.Implementar estrategias de  gobierno abierto, gestión estadística y analítica datos institucional.</t>
  </si>
  <si>
    <t>Proyecto de inversión</t>
  </si>
  <si>
    <t>Est.1.5 Inteligencia y Creatividad Organizacional</t>
  </si>
  <si>
    <t>Sofia Sanchez Granados</t>
  </si>
  <si>
    <t>Ini.2023.2026.GR3.02.Fortalecer la adopción de los elementos constitutivos de la política de gobierno digital establecidos en el Decreto 767 de 2022.</t>
  </si>
  <si>
    <t>Implementar gobierno de Arquitectura Empresarial (AE) para el MHCP</t>
  </si>
  <si>
    <t>Apo.1.3 Gobierno y Gestión TIC</t>
  </si>
  <si>
    <t>Oficina Asesora de Planeación</t>
  </si>
  <si>
    <t>Ludy Paola Romero Jimenez</t>
  </si>
  <si>
    <t>2018011000826
Fortalecimiento del gobierno y la gestión de servicios tic en el MHCP 
C-1399-1000-4-803001</t>
  </si>
  <si>
    <t>Servicios de información implementados</t>
  </si>
  <si>
    <t>Ejecutar plan de cierre de brechas en los dominios MGGTI y MAE de acuerdo con el plan elaborado para cada vigencia</t>
  </si>
  <si>
    <t>Documentos de lineamientos técnicos</t>
  </si>
  <si>
    <t>Actualizar el Modelo de Seguridad y Privacidad de la Información de cada vigencia</t>
  </si>
  <si>
    <t>Francisco José Ariza Pastor</t>
  </si>
  <si>
    <t>Gestionar las acciones anuales de socialización de las políticas de seguridad de la información para usuarios finales</t>
  </si>
  <si>
    <t>Planear y ejecutar actividades de socialización y capacitación en materia de seguridad de la información dirigida al personal de la Entidad</t>
  </si>
  <si>
    <t>Francisco José Ariza</t>
  </si>
  <si>
    <t>Gestionar la implementación anual de un piloto de adopción de tecnologías emergentes para el MHCP</t>
  </si>
  <si>
    <t>Identificar e implementar oportunidades de mejora de procesos mediante el uso de tecnología emergentes</t>
  </si>
  <si>
    <t>Julio Roberto Romero Peñaloza</t>
  </si>
  <si>
    <t>Aplicar instrumento de recolección de información preguntas FURAG requerida por la DT</t>
  </si>
  <si>
    <t>Aplicar instrumento para recopilar información requerida para responder  preguntas FURAG de Gobierno Digital y Seguridad Digital que requieren información de otras Dependencias</t>
  </si>
  <si>
    <t>Marly Esther De Moya Amaris</t>
  </si>
  <si>
    <t>Realizar diagnóstico para  desarrollar prueba piloto para la implementación de un sistema DLP (prevención de pérdida de datos)</t>
  </si>
  <si>
    <t>Implementar en 3 proyectos de sistemas de información desarrollados por la DT, los procedimientos oficializados en el SMGI asociados a gobierno de datos.</t>
  </si>
  <si>
    <t>Dotar e instalar del centro de cómputo en la sede de Casas de Santa Barbara</t>
  </si>
  <si>
    <t>Puesta en marcha del centro de
cómputo en la sede de casas de santa bárbara con su adecuación locativa e implementación de 10 subsistemas (eléctrico, ups, aire, iluminación, planta, cableado, detección de incendios, CCTV, contención e integración)</t>
  </si>
  <si>
    <t>Mejorar 85 procesos de negocio del Sistema de Cuenta Única Nacional en SIIF NACION</t>
  </si>
  <si>
    <t>Mejorar tecnologías I.A. para la atención de grupos de valor a través del chat virtual del SIIF</t>
  </si>
  <si>
    <t>Gestión de capacidades institucionales</t>
  </si>
  <si>
    <t>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t>
  </si>
  <si>
    <t>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</si>
  <si>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Apo.2.1.</t>
  </si>
  <si>
    <t>01/01/2023 al 20-12-2026</t>
  </si>
  <si>
    <t>Subdirección de Gestión del Talento Humano</t>
  </si>
  <si>
    <t>Apo.2.1 Administración de Personal</t>
  </si>
  <si>
    <t>Servidores públicos MHCP</t>
  </si>
  <si>
    <t>Fernando Antonio Carvajal Santos</t>
  </si>
  <si>
    <t>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</si>
  <si>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Apo.2.2.</t>
  </si>
  <si>
    <t>Apo.2.2 Desarrollo de Personal</t>
  </si>
  <si>
    <t>Karen Duque Aguirre</t>
  </si>
  <si>
    <t xml:space="preserve">
Lia Carolina Cabrejo Cardenas
Hilda Veronica Tapasco Cedeño</t>
  </si>
  <si>
    <t>Fortalecimiento de las competencias técnicas de los funcionarios del MHCP</t>
  </si>
  <si>
    <t>Servicio de Apoyo Financiero para el Fortalecimiento del Talento Humano
Meta Horizonte: 387
Actividades: 
* Desarrollar la convocatoria para
ofrecer cupos de Estudios en el
Exterior del País.
* Desarrollar la convocatoria para ofrecer cupos de estudio del idioma inglés.</t>
  </si>
  <si>
    <t>Ini.2023.2026.GC1.02.Realizar actividades que fortalezcan la implementación de la Política de Integridad, con el propósito de alcanzar el nivel de consolidación, de acuerdo con los lineamientos del Modelo Integrado de Planeación y Gestión - MIPG.</t>
  </si>
  <si>
    <t>Ejecutar actividades que promuevan la cultura de integridad, transparencia y prevención del conflicto interés de conformidad con las líneas de trabajo estipuladas en el Plan Estratégico de Talento Humano de cada vigencia.</t>
  </si>
  <si>
    <t xml:space="preserve">Ejecutar en cada vigencia las acciones y líneas de trabajo estipuladas en los planes que conforman el Plan Estratégico de Talento Humano en relación con la Política de Integridad, transparencia y prevención del conflicto interés.
</t>
  </si>
  <si>
    <t>1/02/2023 al 20/12/2026</t>
  </si>
  <si>
    <t>Subdirección Jurídica</t>
  </si>
  <si>
    <t>Apo.5.1 Defensa Judicial pago de sentencias y conciliaciones</t>
  </si>
  <si>
    <t>Esperanza Alcira Cardona Hernández</t>
  </si>
  <si>
    <t>Sandra Monica Acosta Garcia - Liliana Maria Almeyda Gomez</t>
  </si>
  <si>
    <t xml:space="preserve">Coordinar con las Dependencias del Ministerio que se considere necesario, el intercambio de información para fortalecer los argumentos de las respuestas a los derechos de petición, así como establecer las áreas responsables, y los términos de respuesta. </t>
  </si>
  <si>
    <t>Apo.5.2 Emisión de Conceptos Jurídicos, atención y gestión a Derechos de Petición</t>
  </si>
  <si>
    <t>Liliana Maria Almeyda Gomez</t>
  </si>
  <si>
    <t>Gestionar el conocimiento y la innovación en las actuaciones administrativas de la Subdirección Jurídica y su apoyo o interacción con las áreas del MHCP y otras Entidades del Estado.</t>
  </si>
  <si>
    <t xml:space="preserve"> i) Respecto de la prevención del daño antijuridico:  identificar los procesos con fallos desfavorables recurrentes en las diferentes instancias judiciales, estructurar la línea jurisprudencial, socializar con las áreas técnicas, de ser pertinente proponer política de prevención del daño antijuridico y  presentar al comité de conciliación. </t>
  </si>
  <si>
    <t xml:space="preserve">Documento o acta que contenga la información del desarrollo de la actividad. 
ii) Realizar reuniones al interior del grupo de  Representación Judicial para estudiar los procesos judiciales y observar el comportamiento procesal de los mismos, analizar las fortalezas de las pruebas, evaluar y administrar los riesgos procesales; lo cual permite compartir experiencias y generar conocimiento en la atención de la defensa judicial y extrajudicial de la Entidad. </t>
  </si>
  <si>
    <t xml:space="preserve">Hacer seguimiento al cumplimiento de los términos en las actuaciones que se surtan en el ciclo de la defensa de los procesos en los cuales el MHCP obre como parte, con el fin de tomar las medidas correctivas a que haya lugar. </t>
  </si>
  <si>
    <t xml:space="preserve">Realizar seguimiento mensual a los apoderados respecto del cumplimiento de los términos de respuesta en las actividades que se generan en el ciclo de la defensa, a partir de la información que arrojada las herramientas tecnológicas. </t>
  </si>
  <si>
    <t>Fortalecer el proceso de Defensa Jurídica en la Subdirección Jurídica en las acciones de tutela, en articulación con otras dependencias del Ministerio</t>
  </si>
  <si>
    <t xml:space="preserve">Para unificar argumentos de defensa al interior grupo de tutelas, identificar de las tutelas notificadas: i) En cuales el MHCP es vinculado, ii) Aquellas en las cuales, la causa de la tutela se genera de manera Directa, iii) Las denominadas tutelas compartidas, y, iv) otras causas, como derechos de petición.  </t>
  </si>
  <si>
    <t>Gestionar con oportunidad y celeridad  la revisión de asuntos legislativos</t>
  </si>
  <si>
    <t>Oficina Asesora Jurídica</t>
  </si>
  <si>
    <t xml:space="preserve">Ini.2023.2026.GC2.02 Promover mecanismos internos y externos que fomenten la ética, transparencia y lucha contra la corrupción
</t>
  </si>
  <si>
    <t>Función de la dependencia  Decreto 4712/2008 y Ley 1952/2019 (Modifica por Ley 2094/2021)
Necesidades MHCP</t>
  </si>
  <si>
    <t>Efectuar la debida gestión de los canales dispuestos para la recepción de denuncias por hechos de corrupción y demás faltas disciplinarias</t>
  </si>
  <si>
    <t xml:space="preserve">Garantizar la efectividad de los canales internos y externos para la interposición de denuncias por corrupción y demás faltas disciplinarias, incluyendo la modalidad de queja anónima, con el objeto de iniciar el proceso disciplinario correspondiente, notificando al quejoso la apertura y finalización del proceso, el informe de los recursos con que cuenta el ciudadano quejoso, así como el reporte estadístico de los canales y revisión del funcionamiento y disponibilidad de los canales establecidos para los usuarios internos (servidores públicos y contratistas) y la ciudadanía en general. </t>
  </si>
  <si>
    <t>Oficina de Control Disciplinario Interno</t>
  </si>
  <si>
    <t>Eva.1.2 Control Disciplinario Interno</t>
  </si>
  <si>
    <t>Dirección de Tecnología
Grupo de Gestión de Información y de Relación con el Ciudadano</t>
  </si>
  <si>
    <t>Claudia Patricia Paz Lamir</t>
  </si>
  <si>
    <t>Leidy Viviana Vanegas López</t>
  </si>
  <si>
    <t>Ini.2023.2026.GC2.03.Gestionar la inclusión de diferentes herramientas participativas como mecanismos de evaluación y retroalimentación del desempeño ambiental institucional.</t>
  </si>
  <si>
    <t>Continuar con la participación voluntaria en los programas de reconocimiento ambiental liderados por la Secretaría Distrital de Ambiente u otras autoridades en materia ambiental aplicable</t>
  </si>
  <si>
    <t>Participación en programas externos en los que pueda aplicar la entidad para el reconocimiento de su gestión ambiental</t>
  </si>
  <si>
    <t>Apo.4.5 Gestión Ambiental</t>
  </si>
  <si>
    <t>Jeimmy Catalina Angel Delgadillo</t>
  </si>
  <si>
    <t>Dar continuidad a la ejecución del programa de educación ambiental, de acuerdo con el plan de trabajo que se establezca en la vigencia</t>
  </si>
  <si>
    <t xml:space="preserve">Gestión de capacidades Institucionales </t>
  </si>
  <si>
    <t>Realizar campaña para el fomento de la Cultura del Autocontrol</t>
  </si>
  <si>
    <t>Realizar actividades para el fortalecimiento de la Cultura del Autocontrol en el MHCP</t>
  </si>
  <si>
    <t xml:space="preserve">Falta de personal </t>
  </si>
  <si>
    <t xml:space="preserve">Documento de resultados de la campaña de la cultura de autocontrol del MHCP. </t>
  </si>
  <si>
    <t>Oficina de Control Interno</t>
  </si>
  <si>
    <t xml:space="preserve">Eva 1.1 Evaluación Independiente </t>
  </si>
  <si>
    <t xml:space="preserve">Diana Marcela Bravo Aguilera </t>
  </si>
  <si>
    <t xml:space="preserve">Edilce Sinuco Correa </t>
  </si>
  <si>
    <t>Equipo de trabajo OCI</t>
  </si>
  <si>
    <t>Realizar un diagnóstico de las herramientas de seguimiento y control que dispone la Secretaría General para el registro de trámites y seguimiento de los mismos</t>
  </si>
  <si>
    <t>Los recursos económicos y la priorización en el acompañamiento a esta actividad por parte de la Dirección de Tecnologías</t>
  </si>
  <si>
    <t>Actividad para identificar que herramientas de seguimiento se utilizan en la Secretaría General</t>
  </si>
  <si>
    <t>Listado consolidado de las herramientas de seguimiento con los que cuenta la Secretaría General</t>
  </si>
  <si>
    <t>Informe</t>
  </si>
  <si>
    <t>Secretaria General</t>
  </si>
  <si>
    <t>Realizar seguimiento a la implementación de la estrategia de diagnóstico y fortalecimiento de registros administrativos para el aprovechamiento estadístico</t>
  </si>
  <si>
    <t>Realizar seguimiento a la implementación de la estrategia de calidad en la documentación de la fase de detección y análisis de necesidades y diseño de las operaciones estadísticas</t>
  </si>
  <si>
    <t>Realizar seguimiento a la implementación del Plan Estadístico Institucional- PESI durante 2025,  mediante el Sistema Único de Gestión de la entidad, de acuerdo con los ejes estratégicos definidos.</t>
  </si>
  <si>
    <t>Resultados de participación ciudadana</t>
  </si>
  <si>
    <t>Brindar asistencia técnica para el fortalecimiento de la gestión de las Entidades Territoriales - ET en los temas relacionados con la información presupuestal y financiera del Sistema General de Regalías.</t>
  </si>
  <si>
    <t>Brindar asistencia técnica para el fortalecimiento de la gestión de las Entidades Territoriales - ET en los temas relacionados con la información presupuestal y financiera del Sistema General de Regalías a través de la capacitación en el uso del Sistema de Presupuesto y Giro de Regalías - SPGR y la realización de mesas técnicas.</t>
  </si>
  <si>
    <t>Dependencia</t>
  </si>
  <si>
    <t>Tareas 2025</t>
  </si>
  <si>
    <t>Comentario</t>
  </si>
  <si>
    <t>Dirección General de Crédito Público</t>
  </si>
  <si>
    <t>Complementar información</t>
  </si>
  <si>
    <t>Dirección de Apoyo Fiscal</t>
  </si>
  <si>
    <t xml:space="preserve">Dirección Administrativa </t>
  </si>
  <si>
    <t xml:space="preserve">Dirección de Tecnología </t>
  </si>
  <si>
    <t>Grupo del SGR</t>
  </si>
  <si>
    <t xml:space="preserve">Oficina Asesora de Planeación </t>
  </si>
  <si>
    <t xml:space="preserve">Secretaría General </t>
  </si>
  <si>
    <t>Grupo Administración del SIIF Nación</t>
  </si>
  <si>
    <t>No se proponen tareas, dado que manifiestan ser un componente de la Dirección de Tecnología</t>
  </si>
  <si>
    <t>Insumos de formulación</t>
  </si>
  <si>
    <t>Fuentes de financiación</t>
  </si>
  <si>
    <t>NOMBRE DEL PROCESO</t>
  </si>
  <si>
    <t>SI</t>
  </si>
  <si>
    <t>Interno</t>
  </si>
  <si>
    <t>NO</t>
  </si>
  <si>
    <t>Externo</t>
  </si>
  <si>
    <t xml:space="preserve">Est.1.4 Fortalecimiento y Desarrollo Organizacional </t>
  </si>
  <si>
    <t>Compromisos del Gobierno</t>
  </si>
  <si>
    <t>Proyectos de inversión</t>
  </si>
  <si>
    <t>Mis.2.1 Programación Presupuestal de los Recursos de la Nación</t>
  </si>
  <si>
    <t>Mis.2.2 Administración y Seguimiento a la Ejecución Presupuestal</t>
  </si>
  <si>
    <t xml:space="preserve">Mis.3.1 Financiamiento Interno </t>
  </si>
  <si>
    <t>Mis.3.2 Financiamiento a Entidades</t>
  </si>
  <si>
    <t>Procesos de innovación</t>
  </si>
  <si>
    <t>Mis.3.3 Financiamiento con Organismos Multilaterales y Gobiernos</t>
  </si>
  <si>
    <t>Resultados de auditoría</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</si>
  <si>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</si>
  <si>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</si>
  <si>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</si>
  <si>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</si>
  <si>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Mis.3.9 Gestión de Bonos Pensionales</t>
  </si>
  <si>
    <t>Mis.3.13 Administración Integrada de la Información Financiera (SIIF Nación)</t>
  </si>
  <si>
    <t>Mis.3.14 Financiamiento Externo de la Nación y Relaciones con Inversionistas</t>
  </si>
  <si>
    <t>Mis.4.3 Seguimiento al Comportamiento Financiero y Fiscal del Sistema de Seguridad Social Integral</t>
  </si>
  <si>
    <t>Mis.4.5 Coordinación de la Ejecución de la Estrategia de Monitoreo, Seguimiento y Control al Uso de los Recursos del Sistema General de Participaciones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</si>
  <si>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</si>
  <si>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</si>
  <si>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Mis.5.1 Expedición Normativa y Emisión de Conceptos</t>
  </si>
  <si>
    <t>Mis.5.2 Coordinación  y Seguimiento a los Asuntos Legislativos</t>
  </si>
  <si>
    <t>Apo.3.0 Apoyo a la Gestión Financiera</t>
  </si>
  <si>
    <t>Apo.4.2 Administración de Bienes y Servicios</t>
  </si>
  <si>
    <t xml:space="preserve">Apo.4.5 Gestión Ambiental </t>
  </si>
  <si>
    <t>Apo.5.1 Defensa Judicial, Pago de Sentencias y Conciliaciones</t>
  </si>
  <si>
    <t>Apo.5.2 Emisión de Conceptos Jurídicos Atención y Gestión a Derechos de Petición</t>
  </si>
  <si>
    <t xml:space="preserve">Apo.5.3 Cartera </t>
  </si>
  <si>
    <t>Eva.1.1 Evaluación Independiente</t>
  </si>
  <si>
    <t>Avances documento</t>
  </si>
  <si>
    <t>Lineamientos de opciones de comercialización de energía y transición energética en empresas estatales.</t>
  </si>
  <si>
    <t xml:space="preserve">Operaciones de optimización de activos </t>
  </si>
  <si>
    <t>Operaciones de optimización de activos (2)</t>
  </si>
  <si>
    <t>Informes trimestrales de seguimiento</t>
  </si>
  <si>
    <t>Informes trimestrales de seguimiento (4)</t>
  </si>
  <si>
    <t>Dirección Administrativa - Grupo de Contratos</t>
  </si>
  <si>
    <t>Documento as-is y to-be por cada área seleccionada</t>
  </si>
  <si>
    <t>Por definir</t>
  </si>
  <si>
    <t>Arquitectura de Azure para gestión en la nube</t>
  </si>
  <si>
    <t>Infraestructura tecnológica del MHCP</t>
  </si>
  <si>
    <t>Actas y listas de asistencia a las socializaciones/capacitaciones</t>
  </si>
  <si>
    <t>Desarrollo del PILOTO para una aplicación del MHCP de la arquitectura .NET</t>
  </si>
  <si>
    <t>Instrumento con la información requerida para responder  preguntas FURAG de Gobierno Digital y Seguridad Digital</t>
  </si>
  <si>
    <t>Grupo interdisciplinario del MHCP</t>
  </si>
  <si>
    <t>Documento con análisis de áreas a implementar</t>
  </si>
  <si>
    <t>Especificación de casos de uso</t>
  </si>
  <si>
    <t>Diagnóstico del piloto a implementar</t>
  </si>
  <si>
    <t>Grupo interdisciplinario del MHCP y de las áreas donde se implementará el piloto</t>
  </si>
  <si>
    <t>Integración con la  infraestructura tecnológica del MHCP</t>
  </si>
  <si>
    <t>Documento con la lista de los proyectos de desarrollo de sistemas de información seleccionados, donde se implementarán los procedimientos de gobierno de datos</t>
  </si>
  <si>
    <t>Documento con la arquitectura del gobierno de datos actualizada</t>
  </si>
  <si>
    <t>Documento con evidencias de la implementación de la gestión de calidad de datos en los proyectos seleccionados</t>
  </si>
  <si>
    <t>Grupo interdisciplinario del MHCP y de las áreas donde se implementarán los procedimientos de los proyectos seleccionados</t>
  </si>
  <si>
    <t>Herramientas para desarrollo de los procedimientos en los proyectos seleccionados</t>
  </si>
  <si>
    <t>Matriz de activo de información actualizado</t>
  </si>
  <si>
    <t xml:space="preserve"> Instalación, pruebas y puesta en funcionamiento de equipos y software</t>
  </si>
  <si>
    <t xml:space="preserve">Optimización de las capacidades del SIIF Nación para la articulación con las necesidades del sistema de la GFP.
</t>
  </si>
  <si>
    <t xml:space="preserve">Servicios de información para la gestión financiera pública actualizados </t>
  </si>
  <si>
    <t>Mejorar tecnologías I.A. para la atención de grupos de valor a través del chat de la página del SIIF Nación</t>
  </si>
  <si>
    <t>Chatbot desplegado en la página de SIIF Nación</t>
  </si>
  <si>
    <t>Paula Díaz
Edna Rocío González</t>
  </si>
  <si>
    <t>Presentación comité de pasivos y coberturas de la nación</t>
  </si>
  <si>
    <t>Luis Felipe Cabrera Rivera</t>
  </si>
  <si>
    <t>La falta de aplicación de la metodología ASG+R por parte de las entidades concedentes de proyectos de APP.</t>
  </si>
  <si>
    <t>Actualización de la metodología ASG+R-Ambiental, social, gobernanza y resiliencia, así como su publicación oficial para aplicación.</t>
  </si>
  <si>
    <t>Actualización de formatos asociados a la metodología ASG+R-Ambiental, social, gobernanza y resiliencia, en la pagina oficial del MHCP</t>
  </si>
  <si>
    <t xml:space="preserve"> Involucramiento, participativa territorial y/o sectorial, generar compromiso depende de estos actores.
Incentivos tangibles, como asistencia técnica o acceso a instrumentos complementarios, para promover la implementación.</t>
  </si>
  <si>
    <t>Ayuda memoria de reuniones</t>
  </si>
  <si>
    <t>Asistencia a Talleres</t>
  </si>
  <si>
    <t xml:space="preserve">Avances de Documento Formulado y/o de acciones de implementación
</t>
  </si>
  <si>
    <t>Equipo de la Subdirección de Riesgo (3p)</t>
  </si>
  <si>
    <t>Es apoyado por el Banco Mundial dentro del programa DRFI, recurso de funcionamiento y recurso de proyecto de inversión</t>
  </si>
  <si>
    <t>Apoyo del área de TIC´s del MHCP</t>
  </si>
  <si>
    <t>Apoyo logístico de salas de reunión del MHCP
Apoyo del equipo de prensa del MHCP</t>
  </si>
  <si>
    <t>Que el contratista con cumpla con las obligaciones especificadas o que las áreas involucradas no participen activamente</t>
  </si>
  <si>
    <t>Que el funcionario asignado no cumpla con la tarea indicada</t>
  </si>
  <si>
    <t>Restricciones relativas a la disponibilidad oportuna del capital humano y de las herramientas informáticas requeridas.</t>
  </si>
  <si>
    <t>Lo correspondiente a gastos de personal, está contemplado por el rubro de funcionamiento.</t>
  </si>
  <si>
    <t>Restricciones relativas a la disponibilidad oportuna del capital humano.</t>
  </si>
  <si>
    <t>Certificado en la vigencia 2026</t>
  </si>
  <si>
    <t>Reportes publicados periódicamente en el Portal de Transparencia Económica (Visualizaciones)</t>
  </si>
  <si>
    <t>Estandarización de las actividades (Proceso, procedimientos, manuales, instructivos, entre otros)</t>
  </si>
  <si>
    <t>Registros de las capacitaciones realizadas</t>
  </si>
  <si>
    <t>Con el objeto de tener mayor presencia institucional en territorio es necesario contar con los recursos solicitados para la vigencia 2025 del Proyecto de Inversión, el cual está supeditado a las políticas de austeridad del límite del gasto del Gobierno Nacional.</t>
  </si>
  <si>
    <t>Diseñar una propuesta metodológica para la medición del impacto contingente de las entidades descentralizadas (Art 325 - PND)</t>
  </si>
  <si>
    <t>La materialización de los riesgos del Proceso Apo.2.1</t>
  </si>
  <si>
    <t>Reporte del avance en la ejecución y seguimiento del Plan Estratégico de Talento Humano 2025 en el cuatrimestre</t>
  </si>
  <si>
    <t>Claudia del Pilar Aguacia Forero</t>
  </si>
  <si>
    <t>Silvia Patricia Sanchez Guevara
Hilda Veronica Tapasco Cedeño</t>
  </si>
  <si>
    <t>La materialización de los riesgos del Proceso Apo.2.2</t>
  </si>
  <si>
    <t xml:space="preserve">No remitir la programación de piezas publicitarias en el tiempo establecido </t>
  </si>
  <si>
    <t>Pieza publicitaria</t>
  </si>
  <si>
    <t>No diligenciamiento de la encuesta de satisfacción ciudadana por parte de los usuarios</t>
  </si>
  <si>
    <t xml:space="preserve">Informe primer cuatrimestre </t>
  </si>
  <si>
    <t xml:space="preserve">Informe segundo cuatrimestre </t>
  </si>
  <si>
    <t xml:space="preserve">Informe tercer cuatrimestre </t>
  </si>
  <si>
    <t xml:space="preserve">No registrar en las fechas establecidas normativamente la estrategia de racionalización de trámites </t>
  </si>
  <si>
    <t xml:space="preserve">No identificación de tipos documentales generados de forma electrónica </t>
  </si>
  <si>
    <t xml:space="preserve">Instructivo de expedientes híbridos </t>
  </si>
  <si>
    <t>La no aprobación de la participación en los programas de reconocimiento</t>
  </si>
  <si>
    <t>Formato de solicitud de inscripción</t>
  </si>
  <si>
    <t>Informe final de auditoria y/o certificado de reconocimiento y/o certificado de participación.</t>
  </si>
  <si>
    <t xml:space="preserve">Subdirección de Servicios y de Relación con el Ciudadano </t>
  </si>
  <si>
    <t>La no participación de los colaboradores de la Entidad</t>
  </si>
  <si>
    <t>Cronograma de actividades a ejecutar durante el 2025</t>
  </si>
  <si>
    <t>Matriz de seguimiento del programa de educación ambiental </t>
  </si>
  <si>
    <t>Subdirección de Servicios y de Relación con el Ciudadano 
Servidores públicos MHCP</t>
  </si>
  <si>
    <t>La falta de disponibilidad o acceso oportuno a la información y los datos necesarios, así como la ausencia de los estándares de calidad requeridos de estos, Retrasos en los procesos contractuales debido a ineficiencias operativas, La carencia de infraestructura tecnológica robusta y segura para el almacenamiento y procesamiento adecuado de los datos.</t>
  </si>
  <si>
    <t>Objetivo 10: Reducción de las desigualdades. 
Objetivo 12: Producción y consumo responsable</t>
  </si>
  <si>
    <t>Ini.2023.2026.GR1.01 Generar estrategias para la divulgación de información y relacionamiento con el ciudadano.</t>
  </si>
  <si>
    <t>Ini.2023.2026.GM2.04 Construir la propuesta de estadísticas presupuestales y fiscales bajo estándares internacionales en línea con la hoja de ruta del CONPES 4008</t>
  </si>
  <si>
    <t xml:space="preserve">Ini.2023.2026.GM2.04 Construir la propuesta de estadísticas presupuestales y fiscales bajo estándares internacionales en línea con la hoja de ruta del CONPES 4008
</t>
  </si>
  <si>
    <t>Sin iniciar</t>
  </si>
  <si>
    <t>Estado de la tarea en el SMGI</t>
  </si>
  <si>
    <t>Avance de ejecución presupuestal SIIF
(Obligaciones)</t>
  </si>
  <si>
    <t>20-12-2024
Creación indicador aprobado en CISG</t>
  </si>
  <si>
    <t xml:space="preserve">Ini_2023_2026_GM2_05_Ind1 Publicaciones interactivas de información presupuestal realizadas en el Portal de Transparencia	</t>
  </si>
  <si>
    <t xml:space="preserve">GM2.Fortalecer la gestión financiera pública territorial para una descentralización efectiva, con equidad de las fuentes de financiación y calidad del gasto territorial
</t>
  </si>
  <si>
    <t>20-12-2024
Eliminación del indicador, aprobado en CIGD extraordinario</t>
  </si>
  <si>
    <t xml:space="preserve">Ini.2023.2026.GM2.05 Consolidar a la DGPPN como el principal centro de información presupuestal del país, fortaleciendo el sistema financiero público para una programación, ejecución y seguimiento de los recursos de forma eficiente, transparente y sostenible."	</t>
  </si>
  <si>
    <t>La principal dificultad que durante 2024 afrontó la tarea a realizar y puede ser determinante en el cumplimiento de las tareas durante 2025, es la reducción del presupuesto planificado durante la etapa de planeación de la tarea, esto tiene efectos perjudiciales al momento de ejecutar actividades debido al cambio de parámetros de trabajo. Por otra parte, la efectividad de la tarea se condiciona por la estructuración del proyecto de coberturas que depende de la aprobación del comité de pasivos, el cual da visto bueno basándose en estudios relacionados con las condiciones de mercado de crudo para establecer la viabilidad</t>
  </si>
  <si>
    <t>Evaluar y hacer seguimiento a la implementación de criterios Ambientas Sociales y de Gobernanza + Resiliencia (ASG+R) en proyectos de Asociaciones Público Privadas así como la identificación de posibles instrumentos de innovación financiera para financiar proyectos con criterios sostenibles.</t>
  </si>
  <si>
    <t xml:space="preserve">Demoras en los procesos de contratación del personal y cambios esperados del personal. </t>
  </si>
  <si>
    <t>Banner invitando a la ciudadanía para que consulte PTE. La activación de las redes sociales Instagram publicación de Banner invitando la consulta. Este Banner está en linkln en X y en el Portal.</t>
  </si>
  <si>
    <t xml:space="preserve">Articular con las diferentes entidades del orden nacional la definición e implementación del modelo de gobernanza de CUIPO para las Entidades Territoriales y sus descentralizadas (Art 308 ley 2294 de 2023), con el fin de expedir Decreto Reglamentario que modificaría el Decreto 1068 de 2015 </t>
  </si>
  <si>
    <t>Avance documento preliminar proyecto de Decreto Reglamentario</t>
  </si>
  <si>
    <t>Brindar asistencia técnica y acompañamiento a través de la atención de consultas, capacitación y asistencia técnica en todo lo relacionado con catastro multipropósito y acorde con el artículo 49 del PND y la Resolución 1912 de 2024 del Instituto Geográfico Agustín Codazzi.</t>
  </si>
  <si>
    <t>Documento de Análisis</t>
  </si>
  <si>
    <t>Asesorar, acompañar y guiar el proceso de las empresas en la formulación de su estrategia comercial y de transición energética</t>
  </si>
  <si>
    <t>Realizar el seguimiento de los lineamientos del código de propiedad de la empresas</t>
  </si>
  <si>
    <t>Lineamientos de Gobierno Corporativo en practicas ASG</t>
  </si>
  <si>
    <t>Falta de personal y daños tecnológicos</t>
  </si>
  <si>
    <t>Sistemas de Certificación Electrónica de Tiempos Laborados CETIL</t>
  </si>
  <si>
    <t xml:space="preserve">Publicación extemporánea de la información de los procesos de contratación en la plataforma de SECOP II </t>
  </si>
  <si>
    <t>Evidencia de publicación  de documentos de los procesos de contratación en la plataforma de SECOP II.</t>
  </si>
  <si>
    <t>Ejercicio de profundización y Plan de arquitectura por cada área seleccionada</t>
  </si>
  <si>
    <t>Módulos de trabajo presencial para el equipo de trabajo.</t>
  </si>
  <si>
    <t>Documentación relacionada con la argumentación del incremento de los niveles de madurez de los lineamientos que se establezcan</t>
  </si>
  <si>
    <t xml:space="preserve">Mínimo 1 profesional </t>
  </si>
  <si>
    <t>Un (1) Documento con el modelo de Seguridad y privacidad de la información actualizado</t>
  </si>
  <si>
    <t>Mínimo 1 profesional con funciones de seguridad de la información</t>
  </si>
  <si>
    <t>Documentación que soporta la investigación e implementación el piloto</t>
  </si>
  <si>
    <t>Implementar un sistema DLP (prevención de pérdida de datos) para monitorear, y proteger los datos sensibles de la Entidad.</t>
  </si>
  <si>
    <t>Identifica cición y clasificación del 100% de los activos de información de la Entidad</t>
  </si>
  <si>
    <t xml:space="preserve">Suministro de Equipos (Piso Falso, Cajas eléctricas, electro barras, cable eléctrico, ups, aire acondicionado, iluminación,  cableado estructurado, detección de incendios, CCTV, control de acceso, contención, software de integración y monitoreo) </t>
  </si>
  <si>
    <t>Traslado e instalación de servidores y equipos de redes y comunicaciones del Centro de computo del piso 5 al Centro de computo de la Sede de Casas de Santa Bárbara</t>
  </si>
  <si>
    <t>Mejorar los procesos actuales  de la cuenta única nacional</t>
  </si>
  <si>
    <t xml:space="preserve">Desplegar el Modelo de SCUN en producción para lo cual se definieron 9 Etapas para ir desplegando en producción a medida que se vayan aprobando funcionalidades.
Etapa 1: Parametrización,
Etapa 2 y Etapa 3: Selección y Aprobación de Documentos. Actividades Previas Implementación"
</t>
  </si>
  <si>
    <t>Desplegar el Modelo de SCUN en producción para lo cual se definieron 9 Etapas para ir desplegando en producción a medida que se vayan aprobando funcionalidades.
Etapa 4:  Operaciones Auxiliares de Tesorería y Gestión de Ingresos.
Etapa 5: Pago Orden Bancaria
Etapa 6: Pago Orden Bancaría Diferente Obligación.</t>
  </si>
  <si>
    <t>Desplegar el Modelo de SCUN en producción para lo cual se definieron 9 Etapas para ir desplegando en producción a medida que se vayan aprobando funcionalidades.
Etapa 7: Pagos No Exitoso, Pagos Electrónico y Reintegros
Etapa 8: Gestión de Factura Electrónica.
Etapa 9: Pagos Segunda Instancia y Actividades Previas Implementación</t>
  </si>
  <si>
    <t>Sistemas de información</t>
  </si>
  <si>
    <t>Administración SIIF/DT</t>
  </si>
  <si>
    <t xml:space="preserve">Reporte Oracle y convocatoria a los apoderados (Teams) </t>
  </si>
  <si>
    <t>Jornadas de formación, divulgación y demás actividades relacionadas con la educación ambiental</t>
  </si>
  <si>
    <t>Registros de realización de la campaña de fomento (Fotografías, actas, listados de asistencia)</t>
  </si>
  <si>
    <t>Reporte Excel de seguimiento de capacitaciones 1er Cuatrimestre</t>
  </si>
  <si>
    <t>Reporte Excel de seguimiento de capacitaciones 2do Cuatrimestre</t>
  </si>
  <si>
    <t>Reporte Excel de seguimiento de capacitaciones 3er Cuatrimestre</t>
  </si>
  <si>
    <t>Grupo Sistema General de Regalías</t>
  </si>
  <si>
    <t>Equipo de asesores líderes de Módulos SPGR, asesores temas transversales y asesores temas de Presupuesto.</t>
  </si>
  <si>
    <t>PLAN ANUAL DE ADQUISICIONES 2025
Sistema General de Regalías</t>
  </si>
  <si>
    <t>Fecha</t>
  </si>
  <si>
    <t>20 y 27 diciembre 2024</t>
  </si>
  <si>
    <t>Versión 2 del mapa estratégico institucional aprobada en el Comité Institucional de Gestión y Desempeño - extraordinario. Se modifica el nombre del objetivo GM2</t>
  </si>
  <si>
    <t>Creación del mapa estratégico y visión aprobada en el Comité Institucional de Gestión y Desempeño.</t>
  </si>
  <si>
    <t>31-agosto 2023 Presentación en comité validación del indicador por parte de dependencia y DNP</t>
  </si>
  <si>
    <t xml:space="preserve">Versiones </t>
  </si>
  <si>
    <t>2 aprobado en Comité 20-05-2024</t>
  </si>
  <si>
    <t>5 aprobado en Comité 20-12-2024</t>
  </si>
  <si>
    <t>20-12-2024 Se aprueba en CIGD cambio de nombre del indicador y metas</t>
  </si>
  <si>
    <t xml:space="preserve">20-12-2024 Se aprueba en CIGD cambio de nombre del indicador </t>
  </si>
  <si>
    <t>20-12-2024 Se aprueba en CIGD cambio del nombre del indicador</t>
  </si>
  <si>
    <t>01/01/2024 al 20/12/2026</t>
  </si>
  <si>
    <t>Fortalecer y consolidar la relación con los medios de comunicación y periodistas.</t>
  </si>
  <si>
    <t>Informe que contenga actividades realizadas para fortalecer la intranet y la página web del MHCP.</t>
  </si>
  <si>
    <t xml:space="preserve">Planeación Institucional </t>
  </si>
  <si>
    <t>Gestión Presupuestal y Eficiencia del Gasto Público</t>
  </si>
  <si>
    <t>Compras y Contratación Pública</t>
  </si>
  <si>
    <t>Gobierno Digital</t>
  </si>
  <si>
    <t>Seguridad Digital</t>
  </si>
  <si>
    <t>Mejora Normativa</t>
  </si>
  <si>
    <t>Servicio al Ciudadano</t>
  </si>
  <si>
    <t>Racionalización de Trámites</t>
  </si>
  <si>
    <t>Participación Ciudadana</t>
  </si>
  <si>
    <t>Transparencia, Acceso a la Información Pública y Lucha contra la Corrupción</t>
  </si>
  <si>
    <t xml:space="preserve">Seguimiento y Evaluación del Desempeño Institucional </t>
  </si>
  <si>
    <t>Gestión Documental</t>
  </si>
  <si>
    <t>Gestión Estadística</t>
  </si>
  <si>
    <t>Gestión de Conocimiento e Innovación</t>
  </si>
  <si>
    <t>Plan de Comunicaciones</t>
  </si>
  <si>
    <t xml:space="preserve">Control Interno </t>
  </si>
  <si>
    <t>Estrategia de participación ciudadana</t>
  </si>
  <si>
    <t>P. Estratégico de Talento Humano</t>
  </si>
  <si>
    <t>P. Previsión de RH</t>
  </si>
  <si>
    <t>P. Anual de Vacantes</t>
  </si>
  <si>
    <t>P. Anual de Adquisiciones</t>
  </si>
  <si>
    <t>P. Institucional de Capacitación</t>
  </si>
  <si>
    <t>P. Seguridad y Privacidad de la Información</t>
  </si>
  <si>
    <t>P. Gestión Ambiental</t>
  </si>
  <si>
    <t>P. Gestión Financiera Pública</t>
  </si>
  <si>
    <t>P. Estadístico Institucional PESI</t>
  </si>
  <si>
    <t>P. Tratamiento de Riesgos de Seguridad y Privacidad de la Información</t>
  </si>
  <si>
    <t>P. Seguridad y Salud en el Trabajo</t>
  </si>
  <si>
    <t>Fecha prospectiva de la tarea 
(2023-2026)</t>
  </si>
  <si>
    <t>Insumo de formulación 2025</t>
  </si>
  <si>
    <t>Identificar activos de información de la Entidad y su clasificación</t>
  </si>
  <si>
    <t>Mis.2.1 Programación Presupuestal de los recursos de la Nación - Mis2.2 Administración y Seguimiento a la Ejecución Presupuestal</t>
  </si>
  <si>
    <t>Est.1.4 Fortalecimiento y Desarrollo Organizacional</t>
  </si>
  <si>
    <t>Funcionamiento
Recursos del Banco Mundial.</t>
  </si>
  <si>
    <t>Open Hacienda</t>
  </si>
  <si>
    <t>Función/Necesidades MHCP  </t>
  </si>
  <si>
    <t>1/01/2025 al 20/12/2026</t>
  </si>
  <si>
    <t>1/02/2025 al 20/12/2026</t>
  </si>
  <si>
    <t>Plan de acción institucional vigencia anterior</t>
  </si>
  <si>
    <t>Plan de acción sectorial vigencia anterior</t>
  </si>
  <si>
    <t>Perfeccionamiento Planeación Estratégica  </t>
  </si>
  <si>
    <t>01/02/2024 al  20/12/2026</t>
  </si>
  <si>
    <t>Mis.3.10 Gestión de Riesgo de las Operaciones de Crédito Público y Tesoro Nacional.</t>
  </si>
  <si>
    <t>Mis.3.10 Gestión de Riesgo de las Operaciones de Crédito Público y Tesoro Nacional</t>
  </si>
  <si>
    <t>Apo.4.6 Gestión de Biblioteca</t>
  </si>
  <si>
    <t>Est.2.2 Gestión de Relación con el Ciudadano</t>
  </si>
  <si>
    <t xml:space="preserve">Realizar la formulación y seguimiento de la estrategia de participación ciudadana que desarrollan las dependencias en cada uno de los 4 ciclos de la gestión pública. Planeación, dirección, ejecución y seguimiento. </t>
  </si>
  <si>
    <t>Seguimiento a la estrategia</t>
  </si>
  <si>
    <t>Falta de recurso humano y capacidad operativa de las dependencias participantes</t>
  </si>
  <si>
    <t>Informes, encuestas y presentaciones</t>
  </si>
  <si>
    <t>Realizar el seguimiento al cumplimiento de los requisitos de la Resolución 1519 de 2020 y Ley de Transparencia, acorde con la gobernanza definida</t>
  </si>
  <si>
    <t xml:space="preserve">Realizar seguimiento a la matriz del índice de transparencia ITA y el diligenciamiento correspondiente con las dependencias responsables de acuerdo con los lineamientos que emita la Procuraduría General de la Nación, así como implementar el documento de gobernanza de la estrategia de transparencia y publicación en la página Web. </t>
  </si>
  <si>
    <t>Socialización del documento de gobernanza</t>
  </si>
  <si>
    <t>Certificado de registro en el aplicativa ITA de la Procuraduría</t>
  </si>
  <si>
    <t>Portafolio de la ruta académica</t>
  </si>
  <si>
    <t>Publicaciones desactualizadas
Desarticulación del equipo definido en la gobernanza</t>
  </si>
  <si>
    <t>01/06/2023 al 31/12/2026</t>
  </si>
  <si>
    <t xml:space="preserve">Falta de recurso humano y capacidad operativa de las dependencias participantes
</t>
  </si>
  <si>
    <t>Registros de la audiencia pública</t>
  </si>
  <si>
    <t>Estrategia de rendición de cuentas, informe de gestión institucional e informe Memorias Hacienda</t>
  </si>
  <si>
    <t>Informe final, resultados encuesta satisfacción y publicación en página web</t>
  </si>
  <si>
    <t>1/01/2024 al 20/12/2025</t>
  </si>
  <si>
    <t>Monitoreos y registros en el SUIT del DAFP</t>
  </si>
  <si>
    <t>Informe de seguimiento a la estrategia de participación ciudadana</t>
  </si>
  <si>
    <t>Plan de acción institucional vigencia anterior
Proyectos de inversión</t>
  </si>
  <si>
    <t>Continuar con la estructuración de la documentación del MOP- Modelo de Operación por Procesos</t>
  </si>
  <si>
    <t>Documentos actualizados</t>
  </si>
  <si>
    <t>Definir  por etapas en cada vigencia el desarrollo de las actividades, acorde con los diferentes niveles de procesos. Tener en cuenta el informe de arquitectura empresarial y la definición de la estructura del SUG.</t>
  </si>
  <si>
    <t>Estructura del SUG</t>
  </si>
  <si>
    <t>Registros de asistencia, informes y presentaciones</t>
  </si>
  <si>
    <t>Est.1.4 Fortalecimiento y Desarrollo Organizacional
Est 1.5  Inteligencia y Creatividad Organizacional</t>
  </si>
  <si>
    <t>Publicaciones del mapa de riesgos de corrupción y soborno</t>
  </si>
  <si>
    <t>Modificaciones de procesos racionalizados, simplificados o automatizados - Cronograma</t>
  </si>
  <si>
    <t>Realizar el monitoreo al cumplimiento en el registro de riesgos de los procesos, publicar de manera cuatrimestral el Mapa de Riesgos de Corrupción en la página web y socializar lineamientos para el manejo adecuado de la gestión pública que minimice la materialización de riesgos de corrupción, gestión, fraude al interior de la Entidad</t>
  </si>
  <si>
    <t>Administrar conforme a la normatividad vigente la política de administración del riesgo.</t>
  </si>
  <si>
    <t>Mapa de riesgos actualizado en el SMGI</t>
  </si>
  <si>
    <t>Estrategia SUG</t>
  </si>
  <si>
    <t>Informe de retroalimentación SUG</t>
  </si>
  <si>
    <t>Promover la ruta académica para estudiantes de bachillerato (décimo y once) y de pregrado que permita entender el propósito del MHCP en el desarrollo del país.</t>
  </si>
  <si>
    <t>Desarrollar acciones de socialización y dialogo con los estudiantes, con el fin de presentar la misionalidad del MHCP</t>
  </si>
  <si>
    <t>Diseñar y socializar el documento metodológico para captura, análisis, procesamiento y uso estratégico de datos en proyectos de analítica a nivel institucional y sectorial.</t>
  </si>
  <si>
    <t>Socializaciones</t>
  </si>
  <si>
    <t>Seguimiento al PESI</t>
  </si>
  <si>
    <t>Jean Marco Feria</t>
  </si>
  <si>
    <t xml:space="preserve">María Isabel Cruz </t>
  </si>
  <si>
    <t>Informe de gestión de los canales disponibles</t>
  </si>
  <si>
    <t>1-03-2025 al 30-11-2025</t>
  </si>
  <si>
    <t xml:space="preserve">Gestionar las respuestas a los derechos de petición para la prevención del daño antijurídico al interior de la Entidad. </t>
  </si>
  <si>
    <t xml:space="preserve">Sandra Monica Acosta Garcia </t>
  </si>
  <si>
    <t> Artículos Plan Nacional de Desarrollo  </t>
  </si>
  <si>
    <t>Nicolas Steven Escobar Forero</t>
  </si>
  <si>
    <t>4129 Política de Reindustrialización</t>
  </si>
  <si>
    <t>Seguimiento  Plan Integral de Acción de la Comisión Intersectorial de Información para la gestión financiera pública</t>
  </si>
  <si>
    <t>Proyectos de decreto previstos</t>
  </si>
  <si>
    <t>Fortalecimiento Organizacional y Simplificación de Procesos</t>
  </si>
  <si>
    <t>Definir la estructura del SUG, así como las actividades correspondientes a la racionalización, simplificación o automatización de procesos y procedimientos asociados al Modelo de Operación de Procesos.</t>
  </si>
  <si>
    <t>Documento metodológico</t>
  </si>
  <si>
    <t xml:space="preserve">Ini.2023.2026.GM3.02 Participar en la formulación de políticas de inclusión productiva y financiera para fomentar economías populares y procesos de reindustrialización.  </t>
  </si>
  <si>
    <t>Ini.2023.2026.GM2.04 Construir la propuesta de estadísticas presupuestales y fiscales bajo estándares internacionales en línea con la hoja de ruta del CONPES 4008.</t>
  </si>
  <si>
    <t>Ini.2023.2026.GM2.03 Avanzar en la cobertura del pasivo pensional de las entidades territoriales y optimizar los procesos internos de gestión.</t>
  </si>
  <si>
    <t>Ini.2023.2026.GM2.02 Contribuir al mejoramiento de la calidad del gasto territorial.</t>
  </si>
  <si>
    <t>Ini.2023.2026.GM2.01 Contribuir al fortalecimiento de la capacidad fiscal territorial.</t>
  </si>
  <si>
    <t>Ini.2023.2026.GM1.04 Modernizar y fortalecer la gestión financiera pública nacional.</t>
  </si>
  <si>
    <t>Ini.2023.2026.GM1.03 Avanzar en una reglamentación para el sistema financiero nacional para unas finanzas públicas más incluyentes.</t>
  </si>
  <si>
    <t>Ini.2023.2026.GM1.02 Mecanismos de protección financiera para la reducción de la vulnerabilidad fiscal.</t>
  </si>
  <si>
    <t>GM1.Generar las condiciones para unas finanzas sanas y un financiamiento para las transiciones exportadora y energética.</t>
  </si>
  <si>
    <r>
      <rPr>
        <b/>
        <sz val="12"/>
        <color theme="1"/>
        <rFont val="Verdana"/>
        <family val="2"/>
      </rPr>
      <t xml:space="preserve">Aprobado en Comité Institucional de 20 mayo 2024
</t>
    </r>
    <r>
      <rPr>
        <sz val="12"/>
        <color theme="1"/>
        <rFont val="Verdana"/>
        <family val="2"/>
      </rPr>
      <t>Se crea la nueva iniciativa</t>
    </r>
  </si>
  <si>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</si>
  <si>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Ini.2023.2026.GR2.04 Implementar estrategias de gobierno abierto, gestión estadística y analítica institucional.</t>
  </si>
  <si>
    <t>Ini.2023.2026.GR2.03 Fortalecer la gestión organizacional y por procesos de la entidad.</t>
  </si>
  <si>
    <t>Ini.2023.2026.GR2.02 Promover la gestión de expedientes electrónicos de archivo.</t>
  </si>
  <si>
    <t>Ini.2023.2026.GR2.01 Fortalecer la Política de Gestión del Conocimiento y la Innovación.</t>
  </si>
  <si>
    <t>GR2. Promover una cultura de gestión de conocimiento e innovación para una adecuada gestión de información y analítica institucional.</t>
  </si>
  <si>
    <t>GR1. Fortalecer los mecanismos para una cultura de transparencia y participación ciudadana.</t>
  </si>
  <si>
    <t>GR3. Fortalecer la transformación digital para contribuir a la generación de valor público.</t>
  </si>
  <si>
    <t>Ini.2023.2026.GR3.01 Fortalecer el gobierno y gestión de datos en el MHCP.</t>
  </si>
  <si>
    <t>Ini.2023.2026.GR3.02 Fortalecer la adopción de los elementos constitutivos de la política de gobierno digital establecidos en el Decreto 767 de 2022.</t>
  </si>
  <si>
    <t>GC1. Fortalecer las capacidades del talento humano en el marco de los valores institucionales.</t>
  </si>
  <si>
    <t>GC2.  Fortalecer la gestión pública a través de procesos administrativos, financieros y jurídicos.</t>
  </si>
  <si>
    <t>Ini.2023.2026.GC2.02 Promover mecanismos internos y externos que fomenten la ética, transparencia y lucha contra la corrupción.</t>
  </si>
  <si>
    <t>Ini.2023.2026.GC2.03 Gestionar la inclusión de diferentes herramientas participativas como mecanismos de evaluación y retroalimentación del desempeño ambiental institucional.</t>
  </si>
  <si>
    <t>Ini.2023.2026.GC2.04 Contribuir al fortalecimiento del Sistema de Control Interno - SCI de la Entidad.</t>
  </si>
  <si>
    <t>Ini.2023.2026.GC2.01 Promover mecanismos para una adecuada gestión normativa y defensa jurídica de la Entidad</t>
  </si>
  <si>
    <t>Ini.2023.2026.GM3.01 Fortalecer los lineamientos de política de sostenibilidad financiera del Sistema General de Seguridad Social en Salud y el Sistema General de Riesgos Laborales.</t>
  </si>
  <si>
    <t>23 diciembre de 2022</t>
  </si>
  <si>
    <t>20 mayo de 2024</t>
  </si>
  <si>
    <t>Creación de iniciativa</t>
  </si>
  <si>
    <t>20 diciembre de 2024</t>
  </si>
  <si>
    <t>23 dic 2022: Creación del indicador, aprobación en CIGD</t>
  </si>
  <si>
    <r>
      <rPr>
        <strike/>
        <sz val="11"/>
        <color rgb="FF000000"/>
        <rFont val="Verdana"/>
        <family val="2"/>
      </rPr>
      <t xml:space="preserve">Ini_2023_2026_GM1_02_Ind1 Propuesta de reforma al sistema financiero - DGCPTN
</t>
    </r>
    <r>
      <rPr>
        <sz val="11"/>
        <color rgb="FF000000"/>
        <rFont val="Verdana"/>
        <family val="2"/>
      </rPr>
      <t xml:space="preserve">
Ini_2023_2026_GM1_02_Ind1 Estrategias de Protección Financieras territoriales y/o sectoriales formuladas y/o implementadas
</t>
    </r>
  </si>
  <si>
    <r>
      <t>Ini_2023_2026_GM2_</t>
    </r>
    <r>
      <rPr>
        <sz val="11"/>
        <rFont val="Verdana"/>
        <family val="2"/>
      </rPr>
      <t>04_Ind1 estr</t>
    </r>
    <r>
      <rPr>
        <sz val="11"/>
        <color rgb="FF000000"/>
        <rFont val="Verdana"/>
        <family val="2"/>
      </rPr>
      <t>ategias diseñadas e implementadas para fortalecer el proceso de asignación de recursos del gasto público</t>
    </r>
  </si>
  <si>
    <r>
      <rPr>
        <strike/>
        <sz val="11"/>
        <color rgb="FF000000"/>
        <rFont val="Verdana"/>
        <family val="2"/>
      </rPr>
      <t>Ini_2023_2026_GR2_02_Ind1 Implementar una serie documental para manejar expedientes híbridos en el SIED</t>
    </r>
    <r>
      <rPr>
        <sz val="11"/>
        <color rgb="FF000000"/>
        <rFont val="Verdana"/>
        <family val="2"/>
      </rPr>
      <t>.
Ini_2023_2026_GR2_02_Ind1 Implementar una serie documental para manejar expedientes híbridos en el sistema y/o aplicativo establecido</t>
    </r>
  </si>
  <si>
    <r>
      <t xml:space="preserve">Ini_2023_2026_GR2_03_Ind1 documentos realizados / documentos programados
</t>
    </r>
    <r>
      <rPr>
        <sz val="11"/>
        <color rgb="FF000000"/>
        <rFont val="Verdana"/>
        <family val="2"/>
      </rPr>
      <t>Ini_2023_2026_GR2_03_Ind1 Número de procesos ajustados en el Modelo de Operación por Procesos</t>
    </r>
  </si>
  <si>
    <t>1 aprobado en Comité 23-12-22</t>
  </si>
  <si>
    <t>3 aprobado en Comité 28-08-2024</t>
  </si>
  <si>
    <t>4 aprobado en Comité 7-11-2024</t>
  </si>
  <si>
    <t>Desarrollar una estrategia que permita fortalecer el sistema de gestión de continuidad del negocio - SGCN en la entidad</t>
  </si>
  <si>
    <t>Implementar la estrategia que permita a la entidad apropiar los conocimientos del SGCN y aplicar los lineamientos dados por los lideres de continuidad</t>
  </si>
  <si>
    <t>Estrategia del SGCN - Cronograma</t>
  </si>
  <si>
    <t>Informe de la estrategia</t>
  </si>
  <si>
    <t>29-01-2025 Aprobación de la tarea en CIGD</t>
  </si>
  <si>
    <t>Gestionar la formulación de la estrategia de racionalización de tramites y CAIP</t>
  </si>
  <si>
    <t>Realizar el seguimiento de la estrategia de racionalización de tramites y CAIP</t>
  </si>
  <si>
    <t>Realizar la actualización de los riesgos de los procesos, conforme a la política de administración de riesgos vigente.</t>
  </si>
  <si>
    <t>Otros (Equidad, víctimas, discapacidad, infancia, paz)</t>
  </si>
  <si>
    <t>Bases Plan Nacional de Desarrollo  </t>
  </si>
  <si>
    <t>Comunicaciones
Oficina Asesora de Planeación</t>
  </si>
  <si>
    <t>Estructurar la estrategia de la audiencia pública de rendición de cuentas, en donde se presenten los resultados de la gestión misional y la gestión institucional.</t>
  </si>
  <si>
    <t>Subdirección de Servicios y Relación con el Ciudadano - Grupo de Infraestructura</t>
  </si>
  <si>
    <t>Realizar nuevas campañas de sensibilización para promover las veedurías ciudadanas, entre las cuales están programación de recursos paz en un contexto de autonomía presupuestal conforme al Estatuto Orgánico de Presupuesto artículo 110, contratos, Presupuesto General de la Nación, Sistema General de Regalías,  misionalidad de la entidad, otros).</t>
  </si>
  <si>
    <t xml:space="preserve">Presentar e implementar la metodología para la creación e implementación de trazadores presupuestales. </t>
  </si>
  <si>
    <t>Publicar información de gastos de funcionamiento del trazador de paz.</t>
  </si>
  <si>
    <t>Información de gastos de funcionamiento con corte  trimestral publicada en PTE (Abril de 2025)</t>
  </si>
  <si>
    <t>Información de gastos de funcionamiento con corte  trimestral publicada en PTE (Julio de 2025)</t>
  </si>
  <si>
    <t>Información de gastos de funcionamiento con corte  trimestral publicada en PTE (Noviembre de 2025)</t>
  </si>
  <si>
    <t xml:space="preserve">Mis.2.1 Programación Presupuestal de los recursos de la Nación - </t>
  </si>
  <si>
    <t>Paula Cristina Díaz Cruz</t>
  </si>
  <si>
    <t>Implementar los instrumentos necesarios para contar con la propuesta de estadística presupuestales y fiscales bajo estándares internacionales en línea con la hoja de ruta del CONPES 4008</t>
  </si>
  <si>
    <t>Estructurar la estrategia para la audiencia publica de rendición de cuentas, en donde se presenten los resultados de la gestión misional y la gestión institucional, con un enfoque basado en Derechos Humanos y Paz.</t>
  </si>
  <si>
    <t>Elaborar y publicar el informe de rendición de cuentas del acuerdo de paz</t>
  </si>
  <si>
    <t>En el marco del Decreto 1081 de 2015, articulo 2.1.1.7.5.4 Articulación con el sistema de rendición de cuentas para la implementación del acuerdo de paz, se elabora y publica en la página web "Sección Participa" el informe de rendición de cuentas del acuerdo de paz</t>
  </si>
  <si>
    <t>Jenny Andrea Suarez</t>
  </si>
  <si>
    <t>15/01/2025 al 15/03/2026</t>
  </si>
  <si>
    <t>Dirección General de Crédito Público y Tesoro Nacional - Subdirección de Financiamiento Interno</t>
  </si>
  <si>
    <t>Dirección General de Crédito Público y Tesoro Nacional - Subdirección de Riesgo</t>
  </si>
  <si>
    <t xml:space="preserve">Subdirección de Servicios y Relación con el Ciudadano - Grupo de Gestión de Información y de Relación con el Ciudadano </t>
  </si>
  <si>
    <t>Analizar la ejecución presupuestal de los sectores que hacen parte del PGN</t>
  </si>
  <si>
    <t>Generación del concepto técnico del sector en relación con la ejecución presupuestal</t>
  </si>
  <si>
    <t>Concepto técnico mensual del sector en relación con la ejecución presupuestal</t>
  </si>
  <si>
    <t>Mis2.2 Administración y Seguimiento a la Ejecución Presupuestal</t>
  </si>
  <si>
    <t>Janeth De La Roche
Edna Rocío González</t>
  </si>
  <si>
    <t>N.A</t>
  </si>
  <si>
    <t xml:space="preserve">Presentar y publicar los Estados Financieros de la Entidad Contable Pública Gestión General oportunamente y en cumplimiento de la normatividad vigente. </t>
  </si>
  <si>
    <t xml:space="preserve">Preparar, presentar y publicar los Estados Financieros de la entidad contable pública Ministerio de Hacienda y Crédito Público- Gestión General, a partir de la elaboración, análisis y conciliación de los registros contables de las operaciones que realiza la entidad, en aplicación del Régimen de Contabilidad Pública y de las políticas adoptadas, con el propósito de atender de forma oportuna y confiable las necesidades de los diferentes usuarios de la información contable pública.  </t>
  </si>
  <si>
    <t>01/01/2025 al 31/03/2026</t>
  </si>
  <si>
    <t>Juego completo de estados financieros publicados en la página web de la entidad.</t>
  </si>
  <si>
    <t>Grupo de Contabilidad</t>
  </si>
  <si>
    <t>Dirección de Tecnología -Despacho</t>
  </si>
  <si>
    <t>Dirección de Tecnología - Subdirección de Ingeniería de Software</t>
  </si>
  <si>
    <t>Dirección de Tecnología - Subdirección de Recursos Tecnológicos</t>
  </si>
  <si>
    <t>Deficiencia de Talento Humano que permita atender una estrategia adicional.</t>
  </si>
  <si>
    <t>Metodología para medición de satisfacción de los usuarios en el SMGI</t>
  </si>
  <si>
    <t>Socialización de la Metodología</t>
  </si>
  <si>
    <t xml:space="preserve">Que los responsables no apliquen la metodología. </t>
  </si>
  <si>
    <t>Incumplimiento por parte de los procesos en el monitoreo de los riesgos de corrupción de manera cuatrimestral de acuerdo con lo establecido en la ley.</t>
  </si>
  <si>
    <t>Informe de las actividades realizadas</t>
  </si>
  <si>
    <t>Dirección General de Apoyo Fiscal - Subdirección de Apoyo al Saneamiento Fiscal Territorial</t>
  </si>
  <si>
    <t>Aplicar el instructivo a la serie documental definida e informe impacto en la gestión serie hibrida</t>
  </si>
  <si>
    <t>Conformar expedientes híbridos</t>
  </si>
  <si>
    <t>Carlos Alfonso Carrillo Sanchez</t>
  </si>
  <si>
    <t>Publicar con corte trimestral información de gastos de funcionamiento del trazador de paz en el Portal de transparencia Económica</t>
  </si>
  <si>
    <t>Dirección General de Presupuesto Público 
Subdirección de Competitividad y Desarrollo Sostenible
Subdirección de Gobierno Seguridad y Justicia
Subdirección de Promoción y Protección Social</t>
  </si>
  <si>
    <t>Capacidad operativa de la dependencia</t>
  </si>
  <si>
    <t>Evidencias de la actividad</t>
  </si>
  <si>
    <t>Edgar Marin Quiroga</t>
  </si>
  <si>
    <t>31-01-2025
Eliminación de tarea en el marco del Comité</t>
  </si>
  <si>
    <t>Creación 31-01-2025 Aprobación en CIGD</t>
  </si>
  <si>
    <t>Dirección Administrativa -  Subdirección Financiera</t>
  </si>
  <si>
    <t xml:space="preserve">Que la información que debe ser provista por parte de las áreas involucradas (dependencias internas del MHCP o entidades externas) no sea suministrada, o se envíe extemporáneamente.   
Indisponibilidad del aplicativo SIIF Nación. </t>
  </si>
  <si>
    <t>Dirección General de Apoyo Fiscal - Subdirección de Fortalecimiento institucional Territorial</t>
  </si>
  <si>
    <t>Dirección General de Crédito Público y Tesoro Nacional -Subdirección de App</t>
  </si>
  <si>
    <t>Dirección General de Política Macroeconómica - Subdirección de Programación Macroeconómica</t>
  </si>
  <si>
    <t xml:space="preserve">Dirección General de Presupuesto  Público Nacional  </t>
  </si>
  <si>
    <t>01/02/2025  al 20/12/2025</t>
  </si>
  <si>
    <t>Dirección General de Regulación Económica de la Seguridad Social - Subdirección de Salud.</t>
  </si>
  <si>
    <t>Dirección General de Regulación Económica de la Seguridad Social - Subdirección de Pensiones</t>
  </si>
  <si>
    <t>Dirección General de Regulación Económica de la Seguridad Social - Grupo FONPET</t>
  </si>
  <si>
    <t>Informe de la ECM</t>
  </si>
  <si>
    <t>Diseño e implementación de un ecosistema de Inteligencia Organizacional en el Ministerio de Hacienda y Crédito Público Nacional</t>
  </si>
  <si>
    <t>Realizar un informe  de los procesos de la Oficina  que pueden llegar a ser sujetos de automatización.</t>
  </si>
  <si>
    <t>Descripción de los procesos automatizados y a automatizar</t>
  </si>
  <si>
    <t>Acta o memoria de la reunión, para socializar con las áreas participantes.
Dos veces al año</t>
  </si>
  <si>
    <t>Acta o memoria de la reunión para socializar con las áreas participantes.
Dos veces al año</t>
  </si>
  <si>
    <t xml:space="preserve">Restricciones relativas a la disponibilidad oportuna del capital humano y de la oportuna distribución de los recursos para la ejecución del plan. </t>
  </si>
  <si>
    <t xml:space="preserve">Informe de avances estrategias complementarias </t>
  </si>
  <si>
    <t>Borrador Política de Reindustrialización</t>
  </si>
  <si>
    <t>Creación de los objetivos, iniciativas e indicadores</t>
  </si>
  <si>
    <t>Modificación de objetivo GM2, modificación, creación de iniciativas e indicadores, modificación de metas de indicadores</t>
  </si>
  <si>
    <t>7 noviembre de 2024</t>
  </si>
  <si>
    <t>Modificación de metas de indicadores</t>
  </si>
  <si>
    <t>28 agosto de 2024</t>
  </si>
  <si>
    <r>
      <rPr>
        <b/>
        <sz val="12"/>
        <color theme="1"/>
        <rFont val="Verdana"/>
        <family val="2"/>
      </rPr>
      <t xml:space="preserve">Aprobado en el Comité Institucional de Gestión y Desempeño - 20 diciembre 2024 </t>
    </r>
    <r>
      <rPr>
        <sz val="12"/>
        <color theme="1"/>
        <rFont val="Verdana"/>
        <family val="2"/>
      </rPr>
      <t xml:space="preserve">
Esta iniciativa pasa a ser parte del objetivo GM2</t>
    </r>
  </si>
  <si>
    <r>
      <rPr>
        <b/>
        <sz val="12"/>
        <color theme="1"/>
        <rFont val="Verdana"/>
        <family val="2"/>
      </rPr>
      <t>Aprobado en el Comité Institucional de Gestión y Desempeño - 20 diciembre 2024</t>
    </r>
    <r>
      <rPr>
        <sz val="12"/>
        <color theme="1"/>
        <rFont val="Verdana"/>
        <family val="2"/>
      </rPr>
      <t xml:space="preserve">
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</si>
  <si>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r>
      <rPr>
        <b/>
        <sz val="12"/>
        <color theme="1"/>
        <rFont val="Verdana"/>
        <family val="2"/>
      </rPr>
      <t>Aprobado en el Comité Institucional de Gestión y Desempeño - 20 diciembre 2024</t>
    </r>
    <r>
      <rPr>
        <sz val="12"/>
        <color theme="1"/>
        <rFont val="Verdana"/>
        <family val="2"/>
      </rPr>
      <t xml:space="preserve">
La iniciativa que hacia parte del objetivo GM1 se traslada al objetivo GM2</t>
    </r>
  </si>
  <si>
    <t>Ini.2023.2026.GM2.05 Consolidar a la DGPPN como el principal centro de información presupuestal del país, fortaleciendo el sistema financiero público para una programación, ejecución y seguimiento de los recursos de forma eficiente, transparente y sostenible."</t>
  </si>
  <si>
    <r>
      <rPr>
        <b/>
        <sz val="12"/>
        <color theme="1"/>
        <rFont val="Verdana"/>
        <family val="2"/>
      </rPr>
      <t>Aprobado en el Comité Institucional de Gestión y Desempeño - 20 diciembre 2024</t>
    </r>
    <r>
      <rPr>
        <sz val="12"/>
        <color theme="1"/>
        <rFont val="Verdana"/>
        <family val="2"/>
      </rPr>
      <t xml:space="preserve">
Se crea la nueva iniciativa</t>
    </r>
  </si>
  <si>
    <r>
      <rPr>
        <b/>
        <sz val="12"/>
        <color theme="1"/>
        <rFont val="Verdana"/>
        <family val="2"/>
      </rPr>
      <t>Aprobado en el Comité Institucional de Gestión y Desempeño - 20 diciembre 2024</t>
    </r>
    <r>
      <rPr>
        <sz val="12"/>
        <color theme="1"/>
        <rFont val="Verdana"/>
        <family val="2"/>
      </rPr>
      <t xml:space="preserve">
Se modifica la redacción de la iniciativa:
Ini.2023.2026.GC2.01 Promover mecanismos para una adecuada gestión normativa y defensa jurídica de la Entidad</t>
    </r>
  </si>
  <si>
    <r>
      <rPr>
        <b/>
        <sz val="12"/>
        <color theme="1"/>
        <rFont val="Verdana"/>
        <family val="2"/>
      </rPr>
      <t>Aprobado en el Comité Institucional de Gestión y Desempeño - 20 diciembre 2024</t>
    </r>
    <r>
      <rPr>
        <sz val="12"/>
        <color theme="1"/>
        <rFont val="Verdana"/>
        <family val="2"/>
      </rPr>
      <t xml:space="preserve">
Creación de la iniciativa.</t>
    </r>
  </si>
  <si>
    <t>Dirección General de Política Macroeconómica - Subdirección de Política Fiscal</t>
  </si>
  <si>
    <t>31/01/2025
Creación Aprobación en CIGD</t>
  </si>
  <si>
    <t xml:space="preserve">Decreto 2120 de 2023,  por el cual se crea el Programa CREO, un crédito para conocernos. </t>
  </si>
  <si>
    <t>Publicación informe antes del 31 de marzo</t>
  </si>
  <si>
    <t>31/01/2025
Aprobación de la tarea en CIGD</t>
  </si>
  <si>
    <t xml:space="preserve">Inconvenientes tecnológicos con el aplicativo durante la vigencia. </t>
  </si>
  <si>
    <t xml:space="preserve">Falta de recursos físicos, humanos y financieros para llevar a cabo las actividades. </t>
  </si>
  <si>
    <t>Ausencia en la participación e interés en el desarrollo de las actividades propuestas por el líder.</t>
  </si>
  <si>
    <t>Documentos y registros</t>
  </si>
  <si>
    <t xml:space="preserve">Realizar mesas de trabajo con los procesos del Ministerio para la actualización, inactivación o creación de nuevos riesgos relacionados con estadístico y fiscal. </t>
  </si>
  <si>
    <t>Falta de personal responsable de los riesgos asociados a cada uno de los procesos para la  actualización , según la Política de Riesgos V11 _2024.</t>
  </si>
  <si>
    <t>Etiquetas de fila</t>
  </si>
  <si>
    <t>Total general</t>
  </si>
  <si>
    <t>Cuenta de Dependencia responsable</t>
  </si>
  <si>
    <t>Despacho del Ministro</t>
  </si>
  <si>
    <t>Observación</t>
  </si>
  <si>
    <t>Reformulación de la tarea</t>
  </si>
  <si>
    <t>Grupo del SIIF Nación</t>
  </si>
  <si>
    <t>Dirección Administrativa - Subdirección de Gestión del Talento Humano</t>
  </si>
  <si>
    <t xml:space="preserve"> Dirección Administrativa - Subdirección de Servicios y Relación con el Ciudadano - Grupo de Infraestructura</t>
  </si>
  <si>
    <t xml:space="preserve">Dirección Administrativa - Subdirección de Servicios y Relación con el Ciudadano - Grupo de Gestión de Información y de Relación con el Ciudadano </t>
  </si>
  <si>
    <t>Dirección General de Presupuesto Público - 
Subdirección de Competitividad y Desarrollo Sostenible
Subdirección de Gobierno Seguridad y Justicia
Subdirección de Promoción y Protección Social</t>
  </si>
  <si>
    <t>Dirección General de Presupuesto  Público Nacional  - Subdirección de Análisis y Consolidación Presupuestal</t>
  </si>
  <si>
    <t>No se realiza detalle de tareas a nivel de grupo dado que se considera que la dependencia base contiene las tareas y estas son muy operativas</t>
  </si>
  <si>
    <t>Número de tareas del plan de acción 2025</t>
  </si>
  <si>
    <t>5 dependencias no dieron respuesta a la solicitud de construcción de tareas:
1. La Subdirección de Operaciones, 2. Subdirección de Tesorería, 3. Subdirección de Financiamiento Externo, 4. Subdirección de Financiamiento con Otras entidades, 5. Subdirección de Financiamiento con Organismos Multilaterales de Otras Entidades</t>
  </si>
  <si>
    <t>Fundamentales del mercado de petróleo.</t>
  </si>
  <si>
    <t>Modelos de pronóstico de los precios del petróleo</t>
  </si>
  <si>
    <t>Johanna Eunice Murcia Gutierrez</t>
  </si>
  <si>
    <t>Plan de Continuidad de Negocio</t>
  </si>
  <si>
    <t>Planes</t>
  </si>
  <si>
    <t>Plan Integral de Gestión de Cambio Climático y Biodiversidad del Sector Hacienda (PIGCCSH+B)</t>
  </si>
  <si>
    <t>Contexto estratégico</t>
  </si>
  <si>
    <t>Documentos CONPES</t>
  </si>
  <si>
    <t>Proyectos de inversión pública</t>
  </si>
  <si>
    <t>Otras</t>
  </si>
  <si>
    <t>Bonos emitidos</t>
  </si>
  <si>
    <t>El 25 de julio de 2024, la Supertendencia Financiera de Colombia expidió la Resolución 1481 de 2024 por medio de la cual se idéntica al HOLDING FINANCIERO y a las entidades que conforman el Grupo Bicentenario</t>
  </si>
  <si>
    <t>No tiene tarea</t>
  </si>
  <si>
    <t>Se propone para creación</t>
  </si>
  <si>
    <t>Gestionar de manera eficiente el Presupuesto General de la Nación - PGN mediante las Capacitaciones en la plataforma de SIIF Nación.</t>
  </si>
  <si>
    <t>Ini.2023.2026.GM2.02.Contribuir al mejoramiento de la calidad del gasto nacional y territorial.</t>
  </si>
  <si>
    <t>Asegurar que Los  usuarios de las entidades adquieran las habilidades y conocimientos necesarios para alinear nuestras acciones con los objetivos y directrices del PGN, contribuyendo así a la misión y visión de nuestra institución.</t>
  </si>
  <si>
    <t>Grupo del Sistema Integrado de Información Financiera</t>
  </si>
  <si>
    <t>Listas de asistencia</t>
  </si>
  <si>
    <t>Mario Lopez Carrero</t>
  </si>
  <si>
    <t xml:space="preserve">Hasbleidy Diaz Gonzalez
Ingrid Johanna Fuentes Morales
Leonardo Martinez Puerto
</t>
  </si>
  <si>
    <t>Yeinmy Rozo</t>
  </si>
  <si>
    <t>Diego Fernando Huertas</t>
  </si>
  <si>
    <t>Socorro Cardozo</t>
  </si>
  <si>
    <t>Deicy Mayerly Hernandez Gama</t>
  </si>
  <si>
    <t>6 aprobado en Comité 4-07-2025</t>
  </si>
  <si>
    <t>Eliminación de 1 tarea en enero 2025</t>
  </si>
  <si>
    <t>Eliminación de 1 tarea julio 2025</t>
  </si>
  <si>
    <t>Dirección General de Apoyo Fiscal - Despacho</t>
  </si>
  <si>
    <t>Dirección General de Presupuesto  Público Nacional  - Despacho</t>
  </si>
  <si>
    <t>4 julio 2025</t>
  </si>
  <si>
    <r>
      <rPr>
        <b/>
        <sz val="12"/>
        <color theme="1"/>
        <rFont val="Verdana"/>
        <family val="2"/>
      </rPr>
      <t>Aprobado en el Comité Institucional de Gestión y Desempeño - 4 julio 2025</t>
    </r>
    <r>
      <rPr>
        <sz val="12"/>
        <color theme="1"/>
        <rFont val="Verdana"/>
        <family val="2"/>
      </rPr>
      <t xml:space="preserve"> 
Se modifica la redacción de la iniciativa Ini.2023.2026.GM2.02 Contribuir al mejoramiento de la calidad del gasto nacional y territorial.</t>
    </r>
  </si>
  <si>
    <t>Se modifica la redacción de la iniciativa Ini.2023.2026.GM2.02 Contribuir al mejoramiento de la calidad del gasto nacional y territorial.
Modificación de metas y nombre de indicadores.</t>
  </si>
  <si>
    <t>4 julio 2025:
Aprobación en Comité</t>
  </si>
  <si>
    <t xml:space="preserve">07-Nov-24 Solicitud ajuste de meta del cuatrienio del indicador.
Aprobado en Comité Inst III Trimestre 
</t>
  </si>
  <si>
    <t>4 julio 2025 Aprobación de la tarea en CIGD</t>
  </si>
  <si>
    <t>4-07-2025 Aprobación de modificación de la iniciativa</t>
  </si>
  <si>
    <t>20-12-2024 Aprobación de la tarea en CIGD</t>
  </si>
  <si>
    <t>4 julio 2025
Se solicita eliminación de la tarea,  aprobación por parte del Comité</t>
  </si>
  <si>
    <t>Angela Sorany Caicedo Romo</t>
  </si>
  <si>
    <t xml:space="preserve"> </t>
  </si>
  <si>
    <t>Metas</t>
  </si>
  <si>
    <t>Objetivo Estratégico</t>
  </si>
  <si>
    <t>Cumplimiento</t>
  </si>
  <si>
    <t>Cuantitativo 2024</t>
  </si>
  <si>
    <t>Cualitativo 2024</t>
  </si>
  <si>
    <t>2025</t>
  </si>
  <si>
    <t>2026</t>
  </si>
  <si>
    <t>Cuatrienio</t>
  </si>
  <si>
    <t>Incluido en bases PND</t>
  </si>
  <si>
    <t>Indicador SINERGIA, Periodicidad anual y cuenta con 120 días de rezago.</t>
  </si>
  <si>
    <t xml:space="preserve">Durante la vigencia 2024 se realizó:
1. Emisión de un bono social en el mercado internacional por un monto total de 1.300 millones USD en el mes de abril.
2. La quinta subasta de TES Verdes en el mercado local.  Se subastaron $927 mm, la tasa de interés de corte de la subasta del TES Verde 2031 fue 10.70% </t>
  </si>
  <si>
    <t xml:space="preserve">El pasado 4 de diciembre de 2024 se realizó la quinta subasta de TES Verdes en el mercado local con excelentes resultados.  Se subastaron $927 mm, la tasa de interés de corte de la subasta del TES Verde 2031 fue 10.700%.  </t>
  </si>
  <si>
    <t xml:space="preserve">Ini_2023_2026_GM1_02_Ind2 Estrategias de Protección Financieras Territoriales y/o Sectoriales Formuladas. </t>
  </si>
  <si>
    <t>1.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2. Se Cumplió con las estrategias de protección financieras propuestas</t>
  </si>
  <si>
    <t>Durante el año 2024 se expidieron 4 decretos encaminados a incrementar la innovación y la inclusión financiera en el sistema financiero y mercado de capitales colombiano:
-Decreto 1544 del 20 de diciembre de 2024: Clasificación por categorías de las cooperativas de ahorro y crédito y cooperativas multiactivas e integrales con sección de ahorro y crédito
- Decreto 0079 del 30 de enero de 2024: Excepciones a la realización de la oferta pública de adquisición.
- Decreto 0265 del 5 de marzo de 2024: fondos de inversión colectiva, los sistemas de cotización de valores extranjeros, las sociedades titularizadoras de activos hipotecarios y otras disposiciones.
- Decreto 1239 de 3 de octubre de 2024: instrumentos que contribuyen a la liquidez del mercado de valores y otras disposiciones.</t>
  </si>
  <si>
    <t>Durante la vigencia 2024 se produjeron y publicaron 5 reportes con la medición del préstamo neto del Gobierno General, medido como % del PIB, con base en los lineamientos del MEFP 2014. Estos fueron:
• 4 cierres fiscales trimestrales de los periodos: 2023-3, 2023-4, 2024-1 y 2024-2 (publicados como parte de los cierres fiscales trimestrales del Sector Público no Financiero - SPNF)
• 1 cierre fiscal anual a diciembre de 2023 (publicado como parte del capítulo 1 del Marco Fiscal de Mediano Plazo 2024)</t>
  </si>
  <si>
    <t>Para la vigencia 2024 se programó y ejecutó la elaboración de 3 documentos:
1. Documento de lineamientos sobre el proceso de automatización de la compilación de Estadísticas de base devengado. 
2. Documento metodológico para la compilación de cifras del Estado de Fuentes y Usos del Efectivo (EFUE) del Gobierno Central Presupuestario.
3. Documento con la descripción técnica del proceso de generación de Estadísticas de Finanzas Públicas con base en el MEFP 2014.</t>
  </si>
  <si>
    <t>Para la vigencia 2024 se establecieron los siguientes hitos en el marco del desarrollo de herramientas:
1. Consolidación del modelo de pronósticos de mediano plazo macro-fiscales, FINEX, en el marco de la cooperación con el FMI. 
2. Elaboración de los escenarios de Plan Financiero 2024 y Marco Fiscal de Mediano Plazo 2024 a partir del Quarterly Projection Model, fruto de las misión de asistencia técnica con el FMI. 
3. Documentación de los modelos y desarrollos durante la vigencia 2024 y 2023.</t>
  </si>
  <si>
    <t>Aunque no se tenia meta programada, se presenta avance</t>
  </si>
  <si>
    <t>Ini_2023_2026_GM1_06_Ind1 estrategias diseñadas e implementadas para fortalecer el proceso de asignación de recursos del gasto público</t>
  </si>
  <si>
    <t xml:space="preserve">En relación con esta iniciativa estratégica y en cumplimiento del CONPES 4008, se avanzó en la producción de Estadísticas con base presupuestal, para conocer los flujos de efectivo del Gobierno Nacional Central mediante la armonización metodológica del EFUE con el MEFP 2014, el hito más importante es la puesta en marcha en Power BI de esta información que se encuentra en discusión para su publicación con la DGPM.
Adicionalmente, se cuenta con otra estrategia para certificar la calidad estadística de la información sobre la ejecución presupuestal (ingreso y gasto) que se produce en la DGPPN. A la fecha se cuenta con la versión preliminar de procedimientos, formatos y el Plan General de la operación con el respectivo cronograma para el levantamiento de información para la construcción de la ficha metodológica.
</t>
  </si>
  <si>
    <r>
      <rPr>
        <sz val="11"/>
        <color rgb="FF000000"/>
        <rFont val="Aptos Narrow"/>
        <family val="2"/>
        <scheme val="minor"/>
      </rPr>
      <t>GM2</t>
    </r>
    <r>
      <rPr>
        <sz val="12"/>
        <color theme="1"/>
        <rFont val="Aptos Narrow"/>
        <family val="2"/>
        <scheme val="minor"/>
      </rPr>
      <t xml:space="preserve">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</si>
  <si>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t>No tiene medición para 2024</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</si>
  <si>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2024 en la propuesta  de proyecto de modificación de la estrategia de monitoreo, seguimiento y control integral al uso de los recursos del sistema general de participaciones -decreto 028 de 2008- esta propuesta  proyecto   será continuada en la vigencia 2025 </t>
  </si>
  <si>
    <t>Indicador SINERGIA, con tiempo de rezago de 120 días, por tanto el porcentaje de avance se observará en el mes de abril 2025.</t>
  </si>
  <si>
    <t xml:space="preserve">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2024 se avanzó: en la consolidación de los documentos sectoriales, 
1. Salud: Análisis de la deuda en las entidades territoriales derivada de las atenciones en salud a la población migrante.
2. Educación: Calidad del gasto sector educación planta de personal y contratación del servicio.
3. Agua Potable y Saneamiento Básico:  La inversión, el otorgamiento y pago del déficit por subsidios son gastos de distritos y municipios que han generado dificultades.
4. Propósito General: Análisis del uso de los recursos de la participación de propósito general del sistema general de participaciones para la vigencia 2023.
5. Asignación Ribereños: Análisis del uso de los recursos de la participación de propósito general del sistema general de participaciones para la vigencia 2023
6. Programa de Alimentación Escolar:  se consolido el informe con título “caracterización de la implementación del PAE para pueblos indígenas”
7. Asignación Resguardos Indígenas: Patrones de inversión de la Asignación Especial del Sistema General de Participaciones para Resguardos Indígenas.
8. Hospitales: Tendencia presupuestal y de pasivo de empresas sociales del estado – vigencia 2023.
Los documentos se encuentran en revisión por parte del Comité Editorial de la Dirección General de Apoyo Fiscal. Al ser una tarea del cuatrienio, se espera que en 2025 se continúe con la recolección y análisis de nueva información y la redacción de nuevos informes que den cuenta de problemáticas sectoriales que inciden en el uso de los recursos asignados a las entidades territoriales
</t>
  </si>
  <si>
    <t>Indicador SINERGIA, con tiempo de rezago de 120.</t>
  </si>
  <si>
    <t xml:space="preserve">GM3_2023_2026_Ind1 Lineamientos y seguimiento a la estrategia del Portafolio Grupo Bicentenario </t>
  </si>
  <si>
    <t>Se llevaron a cabo los seguimientos trimestrales Q1,Q2, Q3 en las empresas durante la vigencia 2024</t>
  </si>
  <si>
    <t>Se realizó la incorporación de la compañía ENTERRITORIO y FNA al Grupo Bicentenario</t>
  </si>
  <si>
    <t>Ini_2023_2026_GM3_01_Ind1 Implementación de 3 programas estratégicos del Grupo Bicentenario(Inclusión Financiera, Innovación y Finanzas Verdes)</t>
  </si>
  <si>
    <t>Reactivación del Sistema Nacional de Competitividad e Innovación, dentro de la cual operó la Mesa Temática de Capital y Financiamiento en tres sesiones a lo largo del segundo semestre, identificando iniciativas banqueables y con enfoque de reindustrialización. Adicionalmente, se firmó el otro sí al contrato de administración del FONDES entre Minhacienda y FDN, para financiar capital semilla condonable para iniciativas de reindustrialización y economía popular. Finalmente, se avanzó en la estructuración del contrato de fiducia mercantil entre Minhacienda y el Consorcio PAC (Resolución 724 de 2024) para la administración del Fondo Colombia Potencia Mundial de la Vida.</t>
  </si>
  <si>
    <t>1. En el contexto del Sistema General de Seguridad Social en Salud (SGSSS), se elaboró un documento técnico titulado 'Lineamiento de seguimiento del gasto en salud del Sistema General de Seguridad Social en Salud', desarrollado en respuesta a los desafíos que enfrenta el sistema en términos de sostenibilidad y financiamiento. Esté instrumento propone un conjunto de pautas y procedimientos estandarizados para el seguimiento del gasto en salud, cuya aplicación se llevaría a cabo en las sesiones de la Comisión Asesora de Beneficios, Costos, Tarifas y Condiciones de Operación del Aseguramiento en Salud. El fin de este lineamiento es generar insumos que faciliten la toma de decisiones de parte de los participantes de dicha Comisión, las cuales sean fundamentadas, coherentes y orientadas a compatibilizar los ejercicios de planeación presupuestal.
2. En el contexto del Sistema General de Pensiones, se elaboró documento denominado "Directorio Reforma Pensional”, el cual contiene los archivos y documentos de análisis jurídicos, técnicos y de impacto fiscal trabajados por la Subdirección de Pensiones con relación a la reforma pensional.  En el archivo Excel se encuentran los temas y las rutas donde están ubicados los soportes. Así mismo es importante informar que la DGRESS participa en el Comité de Reglamentación de la reforma pensional (Ley 2381 de 2024), liderada por el Ministerio de Trabajo. En efecto, acorde con la Agenda Regulatoria 2024- 2025 del Ministerio de Trabajo, será puesto en proceso de consulta pública en de 2025, el DUR Decreto Único Reglamentario por medio del cual se compilan las normas del sistema de protección social integral para la vejez, invalidez y muerte de origen común, y se dictan otras disposiciones. En la participación de la Dirección dentro de la mesa, se presentaron propuestas normativas junto con las memorias justificativas que contienen el estudio jurídico, económico y fiscal relacionado con los seguros previsionales y equivalencias (exp -57128/2024/OFI). Se enviaron observaciones al articulado referente al Fondo de Ahorro del Pilar Contributivo (exp-58442/2024/OFI y 59321/2024/OFI) y se presentó un análisis técnico y jurídico del articulado de comisiones. Se emitió concepto técnico al proyecto de decreto que reglamenta las normas aplicables de las ACCAI y observaciones generales al Decreto Único Reglamentario.
Finalmente, la Subdirección de Pensiones, representa al Ministerio de Hacienda y Crédito Público en la Comisión Intersectorial del del Régimen de Prima Media con Prestación Definida del Sistema General de Pensiones, en el cual se definen criterios unificados de interpretación jurídica que serán aplicables en el RPM, se recomiendan acciones y medidas en materia de defensa jurídica que deben adoptar las entidades pensionales del RPM y se recomienda modificaciones normativas del RPM. En la participación de la Subdirección se presentaron observaciones a las ponencias presentadas por Colpensiones de las sentencias de la Corte Suprema de Justicia SL 3501 y SL 138.</t>
  </si>
  <si>
    <t>Se elaboró y presentó un (1) documento de lineamiento técnico denominado "Lineamiento de seguimiento del gasto en salud del Sistema General de Seguridad Social en Salud", cuyo objetivo es establecer un instrumento estandarizado para el seguimiento del gasto en salud en el marco de las sesiones del grupo técnico de la Comisión Asesora de Beneficios, Costos, Tarifas y Condiciones de Operación del Aseguramiento en Salud, sustentado en la necesidad de realizar diagnósticos, mecanismos de evaluación y lineamiento de política de sostenibilidad financiera del SGSSS. Este documento está dirigido a las entidades del SGSSS que participan en dicha Comisión (Ministerio de Salud y Protección Social, Superintendencia Nacional de Salud, Instituto de Evaluación Tecnológica en Salud, Departamento Nacional de Planeación y Ministerio de Hacienda y Crédito Público).</t>
  </si>
  <si>
    <t>Se elaboró documento denominado "Directorio Reforma Pensional”, el cual contiene los archivos y documentos de análisis jurídicos, técnicos y de impacto fiscal trabajados por la Subdirección de Pensiones con relación a la reforma pensional.  En el archivo Excel se encuentran los temas y las rutas donde están ubicados los soportes.
Así mismo es importante informar que la DGRESS participa en el Comité de Reglamentación de la reforma pensional (Ley 2381 de 2024), liderada por el Ministerio de Trabajo. En efecto, acorde con la Agenda Regulatoria 2024- 2025 del Ministerio de Trabajo, será puesto en proceso de consulta pública en de 2025, el DUR Decreto Único Reglamentario por medio del cual se compilan las normas del sistema de protección social integral para la vejez, invalidez y muerte de origen común, y se dictan otras disposiciones. En la participación de la Dirección dentro de la mesa, se presentaron propuestas normativas junto con las memorias justificativas que contienen el estudio jurídico, económico y fiscal relacionado con los seguros previsionales y equivalencias (exp -57128/2024/OFI). Se enviaron observaciones al articulado referente al Fondo de Ahorro del Pilar Contributivo (exp-58442/2024/OFI y 59321/2024/OFI) y se presentó un análisis técnico y jurídico del articulado de comisiones. Se emitió concepto técnico al proyecto de decreto que reglamenta las normas aplicables de las ACCAI y observaciones generales al Decreto Único Reglamentario.</t>
  </si>
  <si>
    <r>
      <t xml:space="preserve">La OBP, tiene a disposición de las entidades, dos metodologías de capacitación así:
•	</t>
    </r>
    <r>
      <rPr>
        <b/>
        <sz val="11"/>
        <color theme="1"/>
        <rFont val="Verdana"/>
        <family val="2"/>
      </rPr>
      <t>Capacitación Presencial</t>
    </r>
    <r>
      <rPr>
        <sz val="11"/>
        <color theme="1"/>
        <rFont val="Verdana"/>
        <family val="2"/>
      </rPr>
      <t xml:space="preserve">
•</t>
    </r>
    <r>
      <rPr>
        <b/>
        <sz val="11"/>
        <color theme="1"/>
        <rFont val="Verdana"/>
        <family val="2"/>
      </rPr>
      <t xml:space="preserve">	Videoconferencia</t>
    </r>
    <r>
      <rPr>
        <sz val="11"/>
        <color theme="1"/>
        <rFont val="Verdana"/>
        <family val="2"/>
      </rPr>
      <t xml:space="preserve">
Esto ha permitido que las entidades fortalezcan sus conocimientos sobre el uso y manejo del Sistema Cetil, mitigando el margen de error en el diligenciamiento y expedición de las certificaciones de tiempos y salarios.
En el proceso de certificación electrónica a través del Sistema Cetil, 663 entidades y 1.199 funcionarios.</t>
    </r>
  </si>
  <si>
    <t>Teniendo en cuenta el reporte de cumplimiento ITA para la vigencia 2024 emitido por la Procuraduría General de la Nación (Número de documento NI 899999090), el Ministerio de Hacienda y Crédito Público obtuvo un nivel de cumplimiento de 97 sobre 100 puntos distribuido de la siguiente forma:
1. Anexo Técnico 1 (ACCESIBILIDAD): 100
2. Anexo Técnico 2 (ESTANDARIZACIÓN DE CONTENIDOS DEL MENÚ DE TRANSPARENCIA): 97,1
3. Anexo Técnico 3 (CONDICIONES TECNICAS MÍNIMAS Y DE SEGURIDAD DIGITAL WEB): 100</t>
  </si>
  <si>
    <t xml:space="preserve">Para la vigencia 2024, se publicaron en la página web de la entidad en la pestaña de Atención y Servicios a la Ciudadanía, los 4 informes trimestrales de atención a la ciudadanía de la siguiente manera: 
1.Informe Atención al Ciudadano I Trimestre 2024.
2.Informe Atención al Ciudadano II Trimestre 2024.
3.Informe Atención al Ciudadano III Trimestre 2024.
4.Informe Atención Ciudadano IV Trimestre 2024. 
Los informes corresponden a las Peticiones, Quejas, Reclamos, Sugerencias y Denuncias (PQRSD), recibidas en el Ministerio de Hacienda a través de los canales de atención dispuestos para la ciudadanía y los cuales fueron radicados a través del Sistema de Información Electrónica y Digital-SIED.
Enlace portal web: https://www.minhacienda.gov.co/atencion-y-servicio-a-la-ciudadania/informes-estadisticos-de-atencion-a-la-ciudadania
</t>
  </si>
  <si>
    <t>Durante la vigencia 2024, se realizó la publicación de 15 piezas publicitarias, relacionadas con:
* Ley 1755 de 2015 (5 piezas)
* Veedurías Ciudadanas Intranet (4 Piezas)
* Veedurías Ciudadanas Redes Sociales de la Biblioteca Pública José María del Castillo y Rada (6 Piezas)
Ruta: "Z:\EVIDENCIAS PIEZAS PUBLICITARIAS"</t>
  </si>
  <si>
    <r>
      <t>1. A través de la Escuela Corporativa, se habilitó y ofreció el curso virtual "Creatividad e Inteligencia Organizacional" durante el segundo semestre de 2024. Este curso, dirigido a todo el personal de planta de la entidad, concluyó en diciembre del mismo año.
2. Durante los días 19, 20, 21 y 22 de noviembre de 2024 se llevó a cabo la sexta versión de la semana de la Gestión del Conocimiento y la Innovación cuyo eslogan fue</t>
    </r>
    <r>
      <rPr>
        <i/>
        <sz val="11"/>
        <color rgb="FF000000"/>
        <rFont val="Verdana"/>
        <family val="2"/>
      </rPr>
      <t xml:space="preserve"> "Innovación y Conocimiento en Acción: Transformando el Sector Hacienda" contando con la participación de más de 500 servidores de las entidades del sector.
3. Durante la vigencia 2024, se llevó  cabo la implementación de la estrategia GCIEGA (Estrategia para la gestión del conocimiento e innovación, la gestión estadística y el gobierno abierto, basados en las políticas del Modelo Integrado de Planeación y Gestión), a través de talleres presenciales con los responsables de operaciones estadísticas y registros administrativos en la entidad y que culminó con el desarrollo de la mesa sectorial de Gestión Estadística.
4. Durante la vigencia 2024 se llevaron a cabo un total de dos (2) mesas sectoriales de Gestión del Conocimiento y la Innovación en la que se apertura la comunidad de práctica del sector Hacienda y se presentó una visión general sobre el uso adecuado de la inteligencia artificial para el fortalecimiento de los procesos internos.</t>
    </r>
    <r>
      <rPr>
        <sz val="11"/>
        <color rgb="FF000000"/>
        <rFont val="Verdana"/>
        <family val="2"/>
      </rPr>
      <t xml:space="preserve">
</t>
    </r>
  </si>
  <si>
    <t>1. Durante el cuarto trimestre de 2024, se realizó el ejercicio de planeación estratégica con las distintas dependencias de la entidad. Para ello, se desarrolló una serie de talleres bajo la metodología de innovación denominada ESTUDIA, estos talleres fueron enfocados en la identificación de retos clave, la generación de ideas transformadoras y el establecimiento de acuerdos de gestión, con el propósito de promover la alineación estratégica y el fortalecimiento organizacional.</t>
  </si>
  <si>
    <t>Ini_2023_2026_GR2_02_Ind1 Implementar una serie documental para manejar expedientes híbridos en el sistema y/o aplicativo establecido</t>
  </si>
  <si>
    <t xml:space="preserve">Durante la vigencia 2024, se realizó la conformación de 693 expedientes híbridos, correspondientes a los Contratos de Prestación de Servicios, la conformación de los expedientes se realizó en el SharePoint de la entidad de conformidad con la estructura de las Tablas de Retención Documental - TRD vigentes. </t>
  </si>
  <si>
    <t>Número de procesos ajustados en el Modelo de Operación por Procesos</t>
  </si>
  <si>
    <t>Se recibieron las solicitudes de cambio de nombre de los procesos Mis.3.10 y Est.2.2, así como, la creación del Proceso Apo.4.6 Gestión de Biblioteca, la cuales fueron aprobadas por el Comité Institucional de Gestión y Desempeño extraordinario del mes de diciembre 2024. De otra parte, se dio continuidad a la formalización documental del proceso Est.1.5.</t>
  </si>
  <si>
    <t>Una vez se conozcan los resultados FURAG 2024, se tendrá el dato.</t>
  </si>
  <si>
    <t>Se oficializaron 7 procedimientos de gobierno de datos en el SMGI y se implementó el dominio de presupuesto.</t>
  </si>
  <si>
    <t>En los dominios de Sistemas de información, Uso y apropiación, Proyectos, Datos, Gobierno y estrategia e infraestructura, se sube de nivel brechas al 25%</t>
  </si>
  <si>
    <t>Despliegue efectivo del ChatBot con tecnología ChatGPT en el Portal de Transparencia Económica</t>
  </si>
  <si>
    <t>El resultado corresponde a la sumatoria de los autodiagnósticos del DAFP en relación con las Políticas de Gestión Estratégica de Talento Humano e Integridad, las cuales alcanzaron un resultado del 94 puntos, incremento que da cuenta del estado de consolidación de la dimensión de Talento Humano del MIPG, logro que concuerda con los resultados FURAG, valor que supera la meta esperada para el periodo en 9 puntos, sin embargo solo incremento 4 puntos respecto a la vigencia anterior. Evidencia que se encuentra reportadas en los archivos Excel con las matrices de autodiagnósticos y los reportes que se encuentran en el SMGI.</t>
  </si>
  <si>
    <t>La Política de Gestión Estratégica de Talento Humano, alcanzó 94 puntos en su desarrollo, como consta en la matriz de autodiagnóstico que se adjunta. Se observa, que el resultado obtuvo un incremento de 9 puntos frente a la línea base esperada y de 1 punto respecto de la vigencia anterior, lo que da cuenta de la consolidación de esta política que se encuentra desarrollada en el Plan Estratégico de Talento Humano 2024.</t>
  </si>
  <si>
    <t>La Política de Integridad, alcanzó 94 puntos en su desarrollo, como consta en la matriz de autodiagnóstico que se anexa, conformada por dos archivos Excel, uno de integridad y otro de conflicto de interés. Se observa, que el resultado obtuvo un incremento de 9 puntos frente a la línea base esperada y de 7 puntos respecto de la vigencia anterior, lo que da cuenta del avance en el fortalecimiento de esta política que se encuentra desarrollada en el Plan Estratégico de Talento Humano 2024.</t>
  </si>
  <si>
    <t>Se realizaron mesas de trabajo con las Entidades concurrentes al para el cumplimiento de la Sentencia de Unificación SU 484 de 2008.</t>
  </si>
  <si>
    <t>Durante el periodo se desarrollaron la siguiente mesa de trabajo para fortalecer la argumentación para la defensa dentro de los procesos judiciales es los que es parte el MHCP y con las diferentes entidades del Estado: 1.	Mesa de Articulación Nacional de la Sentencia Río Bogotá - Medardo Galindo. 2. Mesa de Articulación Sentencia SL 318-2024 (días calendario). 3.Mesa de Articulación Sentencia SL 3501-2022 (semanas adicionales a 1800). 4.Cotizaciones al Sistema General de Pensiones mayores a 25 SMLMV. 5.Mesa de Articulación Situación Jurídica de CAXDAC. 6.	Reunión preparatoria mesa de trabajo orden JEP CASO 010. 7.Mesa técnica interinstitucional (sentencia municipio de Somondoco / Boyacá). 8.Segunda mesa de trabajo para la articulación de la Orden 4 caso 010. Búsqueda personas desaparecidas JEP.</t>
  </si>
  <si>
    <r>
      <rPr>
        <strike/>
        <sz val="11"/>
        <color rgb="FF000000"/>
        <rFont val="Verdana"/>
        <family val="2"/>
      </rPr>
      <t xml:space="preserve">GM3_2023_2026_Ind1 Lineamientos y seguimiento a la estrategia del </t>
    </r>
    <r>
      <rPr>
        <strike/>
        <sz val="11"/>
        <color theme="1"/>
        <rFont val="Verdana"/>
        <family val="2"/>
      </rPr>
      <t>Portafolio</t>
    </r>
    <r>
      <rPr>
        <strike/>
        <sz val="11"/>
        <color rgb="FF000000"/>
        <rFont val="Verdana"/>
        <family val="2"/>
      </rPr>
      <t xml:space="preserve"> Grupo Bicentenario </t>
    </r>
    <r>
      <rPr>
        <sz val="11"/>
        <color rgb="FF000000"/>
        <rFont val="Verdana"/>
        <family val="2"/>
      </rPr>
      <t xml:space="preserve">
GM3_2023_2026_Ind1 Lineamientos y seguimiento a la estrategia del  Grupo Bicentenario.
</t>
    </r>
  </si>
  <si>
    <r>
      <rPr>
        <strike/>
        <sz val="11"/>
        <color rgb="FF000000"/>
        <rFont val="Verdana"/>
        <family val="2"/>
      </rPr>
      <t>Ini_2023_2026_GM3_01_Ind1 Implementació</t>
    </r>
    <r>
      <rPr>
        <strike/>
        <sz val="11"/>
        <color theme="1"/>
        <rFont val="Verdana"/>
        <family val="2"/>
      </rPr>
      <t>n de 3</t>
    </r>
    <r>
      <rPr>
        <strike/>
        <sz val="11"/>
        <color rgb="FF000000"/>
        <rFont val="Verdana"/>
        <family val="2"/>
      </rPr>
      <t xml:space="preserve"> programas estratégicos del Grupo Bicentenario(Inclusión Financiera, Innovación y Finanzas Verdes)</t>
    </r>
    <r>
      <rPr>
        <sz val="11"/>
        <color rgb="FF000000"/>
        <rFont val="Verdana"/>
        <family val="2"/>
      </rPr>
      <t xml:space="preserve">
Ini_2023_2026_GM3_01_Ind1 Implementación de programas estratégicos del Grupo Bicentenario.</t>
    </r>
  </si>
  <si>
    <t>Convergencia Regional</t>
  </si>
  <si>
    <t>Objetivos # 6,8,10,12</t>
  </si>
  <si>
    <t>En relación con esta iniciativa estratégica y en cumplimiento del CONPES 4008, se avanzó en la producción de Estadísticas con base presupuestal, para conocer los flujos de efectivo del Gobierno Nacional Central mediante la armonización metodológica del EFUE con el MEFP 2014, el hito más importante es la puesta en marcha en Power BI de esta información que se encuentra en discusión para su publicación con la DGPM.
Adicionalmente, se cuenta con otra estrategia para certificar la calidad estadística de la información sobre la ejecución presupuestal (ingreso y gasto) que se produce en la DGPPN. A la fecha se cuenta con la versión preliminar de procedimientos, formatos y el Plan General de la operación con el respectivo cronograma para el levantamiento de información para la construcción de la ficha metodológica.</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</si>
  <si>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2024 se avanzó: en la consolidación de los documentos sectoriales, 
1. Salud: Análisis de la deuda en las entidades territoriales derivada de las atenciones en salud a la población migrante.
2. Educación: Calidad del gasto sector educación planta de personal y contratación del servicio.
3. Agua Potable y Saneamiento Básico:  La inversión, el otorgamiento y pago del déficit por subsidios son gastos de distritos y municipios que han generado dificultades.
4. Propósito General: Análisis del uso de los recursos de la participación de propósito general del sistema general de participaciones para la vigencia 2023.
5. Asignación Ribereños: Análisis del uso de los recursos de la participación de propósito general del sistema general de participaciones para la vigencia 2023
6. Programa de Alimentación Escolar:  se consolido el informe con título “caracterización de la implementación del PAE para pueblos indígenas”
7. Asignación Resguardos Indígenas: Patrones de inversión de la Asignación Especial del Sistema General de Participaciones para Resguardos Indígenas.
8. Hospitales: Tendencia presupuestal y de pasivo de empresas sociales del estado – vigencia 2023.
Los documentos se encuentran en revisión por parte del Comité Editorial de la Dirección General de Apoyo Fiscal. Al ser una tarea del cuatrienio, se espera que en 2025 se continúe con la recolección y análisis de nueva información y la redacción de nuevos informes que den cuenta de problemáticas sectoriales que inciden en el uso de los recursos asignados a las entidades territoriales</t>
  </si>
  <si>
    <t>La OBP, tiene a disposición de las entidades, dos metodologías de capacitación así:
•	Capacitación Presencial
•	Videoconferencia
Esto ha permitido que las entidades fortalezcan sus conocimientos sobre el uso y manejo del Sistema Cetil, mitigando el margen de error en el diligenciamiento y expedición de las certificaciones de tiempos y salarios.
En el proceso de certificación electrónica a través del Sistema Cetil, 663 entidades y 1.199 funcionarios.</t>
  </si>
  <si>
    <t>Para la vigencia 2024, se publicaron en la página web de la entidad en la pestaña de Atención y Servicios a la Ciudadanía, los 4 informes trimestrales de atención a la ciudadanía de la siguiente manera: 
1.Informe Atención al Ciudadano I Trimestre 2024.
2.Informe Atención al Ciudadano II Trimestre 2024.
3.Informe Atención al Ciudadano III Trimestre 2024.
4.Informe Atención Ciudadano IV Trimestre 2024. 
Los informes corresponden a las Peticiones, Quejas, Reclamos, Sugerencias y Denuncias (PQRSD), recibidas en el Ministerio de Hacienda a través de los canales de atención dispuestos para la ciudadanía y los cuales fueron radicados a través del Sistema de Información Electrónica y Digital-SIED.
Enlace portal web: https://www.minhacienda.gov.co/atencion-y-servicio-a-la-ciudadania/informes-estadisticos-de-atencion-a-la-ciudadania</t>
  </si>
  <si>
    <t>1. A través de la Escuela Corporativa, se habilitó y ofreció el curso virtual "Creatividad e Inteligencia Organizacional" durante el segundo semestre de 2024. Este curso, dirigido a todo el personal de planta de la entidad, concluyó en diciembre del mismo año.
2. Durante los días 19, 20, 21 y 22 de noviembre de 2024 se llevó a cabo la sexta versión de la semana de la Gestión del Conocimiento y la Innovación cuyo eslogan fue "Innovación y Conocimiento en Acción: Transformando el Sector Hacienda" contando con la participación de más de 500 servidores de las entidades del sector.
3. Durante la vigencia 2024, se llevó  cabo la implementación de la estrategia GCIEGA (Estrategia para la gestión del conocimiento e innovación, la gestión estadística y el gobierno abierto, basados en las políticas del Modelo Integrado de Planeación y Gestión), a través de talleres presenciales con los responsables de operaciones estadísticas y registros administrativos en la entidad y que culminó con el desarrollo de la mesa sectorial de Gestión Estadística.
4. Durante la vigencia 2024 se llevaron a cabo un total de dos (2) mesas sectoriales de Gestión del Conocimiento y la Innovación en la que se apertura la comunidad de práctica del sector Hacienda y se presentó una visión general sobre el uso adecuado de la inteligencia artificial para el fortalecimiento de los procesos internos.</t>
  </si>
  <si>
    <t>4 aprobación en Comité III Trimestre - 29 y 30 octubre 2025</t>
  </si>
  <si>
    <t>Kelly Johanna Parra Ordoñez De Valdez</t>
  </si>
  <si>
    <t>Yaneth Cifuentes Cabezas</t>
  </si>
  <si>
    <t>Sandra Monica Acosta Garcia</t>
  </si>
  <si>
    <t xml:space="preserve">	Edgar Neftali Torres Prieto</t>
  </si>
  <si>
    <t xml:space="preserve">	Johanna Eunice Murcia Gutierrez</t>
  </si>
  <si>
    <t>Viceministro Técnico</t>
  </si>
  <si>
    <t>Leonardo Arturo Pazos Galindo</t>
  </si>
  <si>
    <t>Eddy Shirley Herreno Mosquera</t>
  </si>
  <si>
    <t>Camilo Andres Gutierrez Silva</t>
  </si>
  <si>
    <t>Diana Vanessa Soto Valencia</t>
  </si>
  <si>
    <t>Diana Arenas Pedraza</t>
  </si>
  <si>
    <t>Yulieth Paola Gómez Lema</t>
  </si>
  <si>
    <t>Edgar Neftali Torres Prieto</t>
  </si>
  <si>
    <t xml:space="preserve">Javier Andrés Cuéllar Sánchez </t>
  </si>
  <si>
    <t>Dalia Rosa Parrado Cortes</t>
  </si>
  <si>
    <t>Claudia Helena Otalora Cristancho</t>
  </si>
  <si>
    <t>Fernando Olivera Villanueva</t>
  </si>
  <si>
    <t>Yandra Walkiris Bolaños Granados</t>
  </si>
  <si>
    <t>Ingrid Carolina Rozo Rodriguez</t>
  </si>
  <si>
    <t>David Fernando Morales Dominguez</t>
  </si>
  <si>
    <t>Diego Fernando Rojas Pirajan</t>
  </si>
  <si>
    <t>Martha Hernandez Arango</t>
  </si>
  <si>
    <t>Adriana Isabel Hernandez Gil</t>
  </si>
  <si>
    <t>Alejandra Castañeda Rivera</t>
  </si>
  <si>
    <t>Carlos Emilio Betancourt Galeano</t>
  </si>
  <si>
    <t>Ana Camila Ciprian Castro
Julieth Katherine Molina Martinez</t>
  </si>
  <si>
    <t>Gabriel Alberto Reyes Cano
Alvaro Jose Peña Escobar</t>
  </si>
  <si>
    <t>Julian Andres Moreno Baron</t>
  </si>
  <si>
    <t>Realizar seguimiento y direccionamiento al portafolio a las empresas y sistemas cofinanciados</t>
  </si>
  <si>
    <t>Sandra Maria Del Castillo Abella</t>
  </si>
  <si>
    <t>Realizar el seguimiento de la estrategia de participación ciudadana</t>
  </si>
  <si>
    <t>Operar, administrar y hacer seguimiento al funcionamiento de la Escuela Corporativa del Ministerio de Hacienda y Crédito Público (ECM) y las demás estrategias relacionadas para fortalecer la gestión del conocimiento</t>
  </si>
  <si>
    <t>Implementar los procedimientos de Gobierno de Datos, en los proyectos de sistemas de información desarrollados por la DT</t>
  </si>
  <si>
    <t>Jose Alberto Ahumada Linares</t>
  </si>
  <si>
    <t>Jaime Alberto Molina Suarez</t>
  </si>
  <si>
    <t>Piedad Castro Castro</t>
  </si>
  <si>
    <t>Lia Carolina Cabrejo Cardenas
Hilda Veronica Tapasco Cedeño</t>
  </si>
  <si>
    <t>Angelica Maria Pava Riveros</t>
  </si>
  <si>
    <t>Luz Marina Caro López</t>
  </si>
  <si>
    <t>Martha Rubiela Granados Molina</t>
  </si>
  <si>
    <t xml:space="preserve">28- agosto 2024 SS-3000: Solicitud ajuste de las metas del indicador. Aprobado en Comité Inst II Trimestre 
</t>
  </si>
  <si>
    <t xml:space="preserve">20-05-2024 aprobado en Comité. SS-2758 Creación de indicador asociado a iniciativa estratégica             
</t>
  </si>
  <si>
    <t>Línea de Transformación Nro 4:  productiva, internacionalización y acción climática</t>
  </si>
  <si>
    <t xml:space="preserve">ODS 11 Ciudades y Comunidades Sostenibles
ODS 13 Acción por el Clima </t>
  </si>
  <si>
    <t xml:space="preserve">ODS 12 Producción y consumos Sostenible </t>
  </si>
  <si>
    <t>Nueva</t>
  </si>
  <si>
    <t>Para aprobación</t>
  </si>
  <si>
    <t>En desarrollo</t>
  </si>
  <si>
    <t>Adelantar análisis en aspectos del uso eficiente de los recursos asignados a los sectores de: educación, salud, APSB, PAE, propósito general, atención a grupos étnicos, ribereños y hospitales.</t>
  </si>
  <si>
    <t>Finalizada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</si>
</sst>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C0A]d\-mmm\-yy;@"/>
    <numFmt numFmtId="165" formatCode="0.0%"/>
    <numFmt numFmtId="166" formatCode="&quot;$&quot;\ #,##0.00"/>
    <numFmt numFmtId="167" formatCode="_-&quot;$&quot;\ * #,##0_-;\-&quot;$&quot;\ * #,##0_-;_-&quot;$&quot;\ * &quot;-&quot;??_-;_-@_-"/>
  </numFmts>
  <fonts count="45"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36"/>
      <color theme="1"/>
      <name val="Verdana"/>
      <family val="2"/>
    </font>
    <font>
      <b/>
      <sz val="12"/>
      <color theme="0"/>
      <name val="Verdana"/>
      <family val="2"/>
    </font>
    <font>
      <sz val="14"/>
      <color theme="1"/>
      <name val="Verdana"/>
      <family val="2"/>
    </font>
    <font>
      <b/>
      <sz val="10"/>
      <color theme="0"/>
      <name val="Verdana"/>
      <family val="2"/>
    </font>
    <font>
      <b/>
      <sz val="12"/>
      <color rgb="FFFFFFFF"/>
      <name val="Verdana"/>
      <family val="2"/>
    </font>
    <font>
      <b/>
      <sz val="24"/>
      <color theme="0"/>
      <name val="Century Gothic"/>
      <family val="2"/>
    </font>
    <font>
      <b/>
      <sz val="14"/>
      <color rgb="FFFFFFFF"/>
      <name val="Verdana"/>
      <family val="2"/>
    </font>
    <font>
      <strike/>
      <sz val="11"/>
      <color theme="1"/>
      <name val="Verdana"/>
      <family val="2"/>
    </font>
    <font>
      <b/>
      <sz val="16"/>
      <color rgb="FFFFFFFF"/>
      <name val="Verdana"/>
      <family val="2"/>
    </font>
    <font>
      <strike/>
      <sz val="12"/>
      <color theme="1"/>
      <name val="Verdana"/>
      <family val="2"/>
    </font>
    <font>
      <b/>
      <sz val="16"/>
      <color theme="0"/>
      <name val="Verdana"/>
      <family val="2"/>
    </font>
    <font>
      <sz val="11"/>
      <color theme="1" tint="4.9989318521683403E-2"/>
      <name val="Verdana"/>
      <family val="2"/>
    </font>
    <font>
      <strike/>
      <sz val="11"/>
      <name val="Verdana"/>
      <family val="2"/>
    </font>
    <font>
      <sz val="11"/>
      <color theme="1"/>
      <name val="Arial"/>
      <family val="2"/>
    </font>
    <font>
      <b/>
      <sz val="12"/>
      <color theme="1"/>
      <name val="Aptos Narrow"/>
      <family val="2"/>
      <scheme val="minor"/>
    </font>
    <font>
      <sz val="12"/>
      <color rgb="FFFF0000"/>
      <name val="Aptos Narrow"/>
      <family val="2"/>
      <scheme val="minor"/>
    </font>
    <font>
      <sz val="12"/>
      <name val="Aptos Narrow"/>
      <family val="2"/>
      <scheme val="minor"/>
    </font>
    <font>
      <sz val="12"/>
      <color rgb="FF000000"/>
      <name val="Verdana"/>
      <family val="2"/>
    </font>
    <font>
      <b/>
      <sz val="16"/>
      <color rgb="FF000000"/>
      <name val="Verdana"/>
      <family val="2"/>
    </font>
    <font>
      <b/>
      <sz val="12"/>
      <color rgb="FF000000"/>
      <name val="Verdana"/>
      <family val="2"/>
    </font>
    <font>
      <sz val="11"/>
      <color rgb="FF000000"/>
      <name val="Aptos Narrow"/>
      <family val="2"/>
      <scheme val="minor"/>
    </font>
    <font>
      <i/>
      <sz val="11"/>
      <color rgb="FF000000"/>
      <name val="Verdana"/>
      <family val="2"/>
    </font>
    <font>
      <b/>
      <sz val="16"/>
      <name val="Verdana"/>
      <family val="2"/>
    </font>
  </fonts>
  <fills count="25">
    <fill>
      <patternFill patternType="none"/>
    </fill>
    <fill>
      <patternFill patternType="gray125"/>
    </fill>
    <fill>
      <patternFill patternType="solid">
        <fgColor theme="0"/>
        <bgColor indexed="64"/>
      </patternFill>
    </fill>
    <fill>
      <patternFill patternType="solid">
        <fgColor rgb="FFFA7E32"/>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
      <patternFill patternType="solid">
        <fgColor rgb="FFB18940"/>
        <bgColor indexed="64"/>
      </patternFill>
    </fill>
    <fill>
      <patternFill patternType="solid">
        <fgColor theme="0" tint="-0.249977111117893"/>
        <bgColor indexed="64"/>
      </patternFill>
    </fill>
    <fill>
      <patternFill patternType="solid">
        <fgColor rgb="FF009999"/>
        <bgColor indexed="64"/>
      </patternFill>
    </fill>
    <fill>
      <patternFill patternType="solid">
        <fgColor rgb="FF595959"/>
        <bgColor rgb="FF000000"/>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theme="0" tint="-0.14999847407452621"/>
      </patternFill>
    </fill>
    <fill>
      <patternFill patternType="solid">
        <fgColor theme="0"/>
        <bgColor theme="0" tint="-0.14999847407452621"/>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00"/>
        <bgColor rgb="FF000000"/>
      </patternFill>
    </fill>
    <fill>
      <patternFill patternType="solid">
        <fgColor theme="2" tint="-9.9978637043366805E-2"/>
        <bgColor indexed="64"/>
      </patternFill>
    </fill>
    <fill>
      <patternFill patternType="solid">
        <fgColor rgb="FFFFFFFF"/>
        <bgColor indexed="64"/>
      </patternFill>
    </fill>
    <fill>
      <patternFill patternType="solid">
        <fgColor rgb="FFB18940"/>
        <bgColor rgb="FF000000"/>
      </patternFill>
    </fill>
    <fill>
      <patternFill patternType="solid">
        <fgColor theme="0" tint="-4.9989318521683403E-2"/>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rgb="FF000000"/>
      </bottom>
      <diagonal/>
    </border>
    <border>
      <left/>
      <right/>
      <top style="hair">
        <color indexed="64"/>
      </top>
      <bottom style="dotted">
        <color rgb="FF000000"/>
      </bottom>
      <diagonal/>
    </border>
    <border>
      <left/>
      <right style="dotted">
        <color rgb="FF000000"/>
      </right>
      <top style="hair">
        <color indexed="64"/>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dotted">
        <color rgb="FF000000"/>
      </left>
      <right style="dotted">
        <color rgb="FF000000"/>
      </right>
      <top style="dotted">
        <color rgb="FF000000"/>
      </top>
      <bottom/>
      <diagonal/>
    </border>
    <border>
      <left/>
      <right style="dotted">
        <color rgb="FF000000"/>
      </right>
      <top style="dotted">
        <color rgb="FF000000"/>
      </top>
      <bottom/>
      <diagonal/>
    </border>
    <border>
      <left style="medium">
        <color indexed="64"/>
      </left>
      <right style="thin">
        <color indexed="64"/>
      </right>
      <top/>
      <bottom style="medium">
        <color indexed="64"/>
      </bottom>
      <diagonal/>
    </border>
  </borders>
  <cellStyleXfs count="9">
    <xf numFmtId="0" fontId="0" fillId="0" borderId="0"/>
    <xf numFmtId="0" fontId="5" fillId="0" borderId="0" applyNumberFormat="0" applyFill="0" applyBorder="0" applyAlignment="0" applyProtection="0"/>
    <xf numFmtId="164" fontId="6" fillId="0" borderId="0" applyFont="0" applyFill="0" applyBorder="0" applyAlignment="0"/>
    <xf numFmtId="9" fontId="18" fillId="0" borderId="0" applyFont="0" applyFill="0" applyBorder="0" applyAlignment="0" applyProtection="0"/>
    <xf numFmtId="0" fontId="4" fillId="0" borderId="0"/>
    <xf numFmtId="44" fontId="18" fillId="0" borderId="0" applyFont="0" applyFill="0" applyBorder="0" applyAlignment="0" applyProtection="0"/>
    <xf numFmtId="0" fontId="3" fillId="0" borderId="0"/>
    <xf numFmtId="0" fontId="2" fillId="0" borderId="0"/>
    <xf numFmtId="9" fontId="2" fillId="0" borderId="0" applyFont="0" applyFill="0" applyBorder="0" applyAlignment="0" applyProtection="0"/>
  </cellStyleXfs>
  <cellXfs count="344">
    <xf numFmtId="0" fontId="0" fillId="0" borderId="0" xfId="0"/>
    <xf numFmtId="0" fontId="16" fillId="4" borderId="1" xfId="0" applyFont="1" applyFill="1" applyBorder="1" applyAlignment="1">
      <alignment horizontal="center" vertical="center" wrapText="1"/>
    </xf>
    <xf numFmtId="0" fontId="10" fillId="2" borderId="1" xfId="0" applyFont="1" applyFill="1" applyBorder="1" applyAlignment="1">
      <alignment vertical="top" wrapText="1"/>
    </xf>
    <xf numFmtId="0" fontId="10" fillId="2" borderId="0" xfId="0" applyFont="1" applyFill="1" applyAlignment="1">
      <alignment vertical="top" wrapText="1"/>
    </xf>
    <xf numFmtId="0" fontId="0" fillId="2" borderId="0" xfId="0" applyFill="1"/>
    <xf numFmtId="0" fontId="12" fillId="2" borderId="0" xfId="0" applyFont="1" applyFill="1" applyAlignment="1">
      <alignment horizontal="left" vertical="top" wrapText="1"/>
    </xf>
    <xf numFmtId="0" fontId="12" fillId="2" borderId="2" xfId="0" applyFont="1" applyFill="1" applyBorder="1" applyAlignment="1">
      <alignment vertical="top" wrapText="1"/>
    </xf>
    <xf numFmtId="0" fontId="12" fillId="2" borderId="2" xfId="0" applyFont="1" applyFill="1" applyBorder="1" applyAlignment="1">
      <alignment horizontal="left" vertical="top" wrapText="1"/>
    </xf>
    <xf numFmtId="0" fontId="13" fillId="2"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11" fillId="5" borderId="2" xfId="0" applyFont="1" applyFill="1" applyBorder="1" applyAlignment="1">
      <alignment horizontal="center" vertical="center" wrapText="1"/>
    </xf>
    <xf numFmtId="0" fontId="15" fillId="2" borderId="2" xfId="0" applyFont="1" applyFill="1" applyBorder="1" applyAlignment="1">
      <alignment horizontal="left" vertical="top" wrapText="1"/>
    </xf>
    <xf numFmtId="0" fontId="11" fillId="5" borderId="3" xfId="0" applyFont="1" applyFill="1" applyBorder="1" applyAlignment="1">
      <alignment horizontal="center" vertical="center" wrapText="1"/>
    </xf>
    <xf numFmtId="0" fontId="9" fillId="2" borderId="0" xfId="0" applyFont="1" applyFill="1" applyAlignment="1">
      <alignment wrapText="1"/>
    </xf>
    <xf numFmtId="0" fontId="12" fillId="2" borderId="0" xfId="4" applyFont="1" applyFill="1"/>
    <xf numFmtId="0" fontId="12" fillId="2" borderId="0" xfId="4" applyFont="1" applyFill="1" applyAlignment="1">
      <alignment wrapText="1"/>
    </xf>
    <xf numFmtId="0" fontId="12" fillId="0" borderId="0" xfId="4" applyFont="1"/>
    <xf numFmtId="0" fontId="23" fillId="5"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0" xfId="4" applyFont="1" applyFill="1"/>
    <xf numFmtId="0" fontId="26" fillId="5" borderId="2" xfId="0" applyFont="1" applyFill="1" applyBorder="1" applyAlignment="1">
      <alignment horizontal="center" vertical="center" wrapText="1"/>
    </xf>
    <xf numFmtId="0" fontId="9" fillId="2" borderId="2" xfId="4" applyFont="1" applyFill="1" applyBorder="1" applyAlignment="1">
      <alignment vertical="top"/>
    </xf>
    <xf numFmtId="0" fontId="9" fillId="2" borderId="2" xfId="4" applyFont="1" applyFill="1" applyBorder="1" applyAlignment="1">
      <alignment vertical="top" wrapText="1"/>
    </xf>
    <xf numFmtId="14" fontId="12" fillId="2" borderId="2" xfId="0" applyNumberFormat="1"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9" fillId="2" borderId="2" xfId="4" applyFont="1" applyFill="1" applyBorder="1" applyAlignment="1">
      <alignment horizontal="left" vertical="top" wrapText="1"/>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2" borderId="2" xfId="0" applyFont="1" applyFill="1" applyBorder="1" applyAlignment="1" applyProtection="1">
      <alignment horizontal="left" vertical="top" wrapText="1"/>
      <protection locked="0"/>
    </xf>
    <xf numFmtId="0" fontId="17" fillId="6" borderId="2" xfId="0" applyFont="1" applyFill="1" applyBorder="1" applyAlignment="1">
      <alignment horizontal="left" vertical="top" wrapText="1"/>
    </xf>
    <xf numFmtId="0" fontId="15" fillId="6" borderId="2" xfId="0" applyFont="1" applyFill="1" applyBorder="1" applyAlignment="1">
      <alignment horizontal="left" vertical="top" wrapText="1"/>
    </xf>
    <xf numFmtId="0" fontId="17" fillId="6" borderId="2" xfId="0" applyFont="1" applyFill="1" applyBorder="1" applyAlignment="1">
      <alignment vertical="top" wrapText="1"/>
    </xf>
    <xf numFmtId="0" fontId="9" fillId="2" borderId="0" xfId="0" applyFont="1" applyFill="1" applyAlignment="1">
      <alignment horizontal="left" wrapText="1"/>
    </xf>
    <xf numFmtId="0" fontId="9" fillId="2" borderId="2" xfId="0" applyFont="1" applyFill="1" applyBorder="1" applyAlignment="1">
      <alignment horizontal="center" vertical="top" wrapText="1"/>
    </xf>
    <xf numFmtId="0" fontId="9" fillId="2" borderId="0" xfId="0" applyFont="1" applyFill="1" applyAlignment="1">
      <alignment horizontal="center" vertical="top" wrapText="1"/>
    </xf>
    <xf numFmtId="0" fontId="9" fillId="7" borderId="2" xfId="0" applyFont="1" applyFill="1" applyBorder="1" applyAlignment="1">
      <alignment horizontal="left" vertical="top" wrapText="1"/>
    </xf>
    <xf numFmtId="0" fontId="9" fillId="2" borderId="2" xfId="0" applyFont="1" applyFill="1" applyBorder="1" applyAlignment="1">
      <alignment vertical="top" wrapText="1"/>
    </xf>
    <xf numFmtId="0" fontId="9" fillId="2" borderId="2" xfId="0" applyFont="1" applyFill="1" applyBorder="1" applyAlignment="1">
      <alignment horizontal="left" vertical="top" wrapText="1"/>
    </xf>
    <xf numFmtId="14" fontId="17" fillId="2" borderId="2" xfId="0" applyNumberFormat="1" applyFont="1" applyFill="1" applyBorder="1" applyAlignment="1">
      <alignment horizontal="left" vertical="top" wrapText="1"/>
    </xf>
    <xf numFmtId="0" fontId="12" fillId="8" borderId="2" xfId="0" applyFont="1" applyFill="1" applyBorder="1" applyAlignment="1">
      <alignment horizontal="left" vertical="top" wrapText="1"/>
    </xf>
    <xf numFmtId="0" fontId="17" fillId="2" borderId="2" xfId="0" applyFont="1" applyFill="1" applyBorder="1" applyAlignment="1">
      <alignment horizontal="left" vertical="top" wrapText="1"/>
    </xf>
    <xf numFmtId="0" fontId="12" fillId="2" borderId="0" xfId="0" applyFont="1" applyFill="1" applyAlignment="1">
      <alignment horizontal="center" vertical="top" wrapText="1"/>
    </xf>
    <xf numFmtId="14" fontId="12" fillId="2" borderId="2" xfId="0" applyNumberFormat="1" applyFont="1" applyFill="1" applyBorder="1" applyAlignment="1">
      <alignment vertical="top" wrapText="1"/>
    </xf>
    <xf numFmtId="0" fontId="12" fillId="2" borderId="0" xfId="0" applyFont="1" applyFill="1" applyAlignment="1">
      <alignment vertical="top" wrapText="1"/>
    </xf>
    <xf numFmtId="0" fontId="12" fillId="0" borderId="0" xfId="0" applyFont="1" applyAlignment="1">
      <alignment vertical="top" wrapText="1"/>
    </xf>
    <xf numFmtId="14" fontId="12" fillId="2" borderId="2" xfId="0" applyNumberFormat="1" applyFont="1" applyFill="1" applyBorder="1" applyAlignment="1">
      <alignment horizontal="left" vertical="top" wrapText="1"/>
    </xf>
    <xf numFmtId="14" fontId="17" fillId="6" borderId="2" xfId="0" applyNumberFormat="1" applyFont="1" applyFill="1" applyBorder="1" applyAlignment="1">
      <alignment horizontal="left" vertical="top" wrapText="1"/>
    </xf>
    <xf numFmtId="0" fontId="15" fillId="2" borderId="2" xfId="0" applyFont="1" applyFill="1" applyBorder="1" applyAlignment="1" applyProtection="1">
      <alignment horizontal="left" vertical="top" wrapText="1"/>
      <protection locked="0"/>
    </xf>
    <xf numFmtId="0" fontId="23" fillId="5"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24" fillId="2" borderId="0" xfId="0" applyFont="1" applyFill="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5" fillId="8" borderId="2" xfId="0" applyFont="1" applyFill="1" applyBorder="1" applyAlignment="1">
      <alignment horizontal="left" vertical="top" wrapText="1"/>
    </xf>
    <xf numFmtId="0" fontId="17" fillId="8" borderId="2" xfId="0" applyFont="1" applyFill="1" applyBorder="1" applyAlignment="1">
      <alignment horizontal="left" vertical="top" wrapText="1"/>
    </xf>
    <xf numFmtId="0" fontId="29" fillId="10" borderId="2" xfId="0" applyFont="1" applyFill="1" applyBorder="1" applyAlignment="1">
      <alignment horizontal="left" vertical="top" wrapText="1"/>
    </xf>
    <xf numFmtId="0" fontId="12" fillId="0" borderId="2" xfId="0" applyFont="1" applyBorder="1" applyAlignment="1" applyProtection="1">
      <alignment horizontal="left" vertical="top" wrapText="1"/>
      <protection locked="0"/>
    </xf>
    <xf numFmtId="0" fontId="21" fillId="2" borderId="0" xfId="4" applyFont="1" applyFill="1" applyAlignment="1">
      <alignment horizontal="center" vertical="center" wrapText="1"/>
    </xf>
    <xf numFmtId="0" fontId="23" fillId="5" borderId="3" xfId="0" applyFont="1" applyFill="1" applyBorder="1" applyAlignment="1">
      <alignment horizontal="center" vertical="center" wrapText="1"/>
    </xf>
    <xf numFmtId="0" fontId="17" fillId="0" borderId="2" xfId="0" applyFont="1" applyBorder="1" applyAlignment="1">
      <alignment horizontal="left" vertical="top" wrapText="1"/>
    </xf>
    <xf numFmtId="0" fontId="17" fillId="2" borderId="2" xfId="0" applyFont="1" applyFill="1" applyBorder="1" applyAlignment="1" applyProtection="1">
      <alignment horizontal="left" vertical="top" wrapText="1"/>
      <protection locked="0"/>
    </xf>
    <xf numFmtId="14" fontId="17" fillId="2" borderId="2" xfId="0" applyNumberFormat="1" applyFont="1" applyFill="1" applyBorder="1" applyAlignment="1" applyProtection="1">
      <alignment horizontal="left" vertical="top" wrapText="1"/>
      <protection locked="0"/>
    </xf>
    <xf numFmtId="14" fontId="12" fillId="0" borderId="2" xfId="0" applyNumberFormat="1" applyFont="1" applyBorder="1" applyAlignment="1" applyProtection="1">
      <alignment horizontal="left" vertical="top" wrapText="1"/>
      <protection locked="0"/>
    </xf>
    <xf numFmtId="0" fontId="15" fillId="2" borderId="2" xfId="3" applyNumberFormat="1" applyFont="1" applyFill="1" applyBorder="1" applyAlignment="1">
      <alignment horizontal="center" vertical="top" wrapText="1"/>
    </xf>
    <xf numFmtId="0" fontId="9" fillId="2" borderId="2" xfId="4" applyFont="1" applyFill="1" applyBorder="1"/>
    <xf numFmtId="0" fontId="15" fillId="8" borderId="2" xfId="0" applyFont="1" applyFill="1" applyBorder="1" applyAlignment="1">
      <alignment horizontal="center" vertical="top" wrapText="1"/>
    </xf>
    <xf numFmtId="0" fontId="12" fillId="0" borderId="0" xfId="0" applyFont="1" applyAlignment="1">
      <alignment horizontal="center" vertical="top" wrapText="1"/>
    </xf>
    <xf numFmtId="0" fontId="31" fillId="10" borderId="2" xfId="0" applyFont="1" applyFill="1" applyBorder="1" applyAlignment="1">
      <alignment horizontal="left" vertical="top" wrapText="1"/>
    </xf>
    <xf numFmtId="0" fontId="9" fillId="0" borderId="2" xfId="0" applyFont="1" applyBorder="1" applyAlignment="1">
      <alignment vertical="top" wrapText="1"/>
    </xf>
    <xf numFmtId="44" fontId="12" fillId="2" borderId="2" xfId="5" applyFont="1" applyFill="1" applyBorder="1" applyAlignment="1">
      <alignment horizontal="left" vertical="top" wrapText="1"/>
    </xf>
    <xf numFmtId="0" fontId="20" fillId="10" borderId="2" xfId="0" applyFont="1" applyFill="1" applyBorder="1" applyAlignment="1">
      <alignment horizontal="center" vertical="top" wrapText="1"/>
    </xf>
    <xf numFmtId="10" fontId="15" fillId="2" borderId="2" xfId="0" applyNumberFormat="1" applyFont="1" applyFill="1" applyBorder="1" applyAlignment="1">
      <alignment horizontal="center" vertical="top" wrapText="1"/>
    </xf>
    <xf numFmtId="9" fontId="15" fillId="2" borderId="2" xfId="3" applyFont="1" applyFill="1" applyBorder="1" applyAlignment="1">
      <alignment horizontal="center" vertical="top" wrapText="1"/>
    </xf>
    <xf numFmtId="1" fontId="15" fillId="2" borderId="2" xfId="0" applyNumberFormat="1" applyFont="1" applyFill="1" applyBorder="1" applyAlignment="1">
      <alignment horizontal="center" vertical="top" wrapText="1"/>
    </xf>
    <xf numFmtId="0" fontId="9" fillId="0" borderId="2" xfId="0" applyFont="1" applyBorder="1" applyAlignment="1">
      <alignment horizontal="justify" vertical="top" wrapText="1"/>
    </xf>
    <xf numFmtId="0" fontId="12" fillId="2" borderId="3" xfId="0" applyFont="1" applyFill="1" applyBorder="1" applyAlignment="1">
      <alignment horizontal="left" vertical="top" wrapText="1"/>
    </xf>
    <xf numFmtId="0" fontId="12" fillId="2" borderId="15" xfId="0" applyFont="1" applyFill="1" applyBorder="1" applyAlignment="1">
      <alignment vertical="top" wrapText="1"/>
    </xf>
    <xf numFmtId="0" fontId="12" fillId="2" borderId="3" xfId="0" applyFont="1" applyFill="1" applyBorder="1" applyAlignment="1">
      <alignment vertical="top" wrapText="1"/>
    </xf>
    <xf numFmtId="0" fontId="12" fillId="2" borderId="3" xfId="0" applyFont="1" applyFill="1" applyBorder="1" applyAlignment="1" applyProtection="1">
      <alignment horizontal="left" vertical="top" wrapText="1"/>
      <protection locked="0"/>
    </xf>
    <xf numFmtId="0" fontId="12" fillId="2" borderId="15" xfId="0" applyFont="1" applyFill="1" applyBorder="1" applyAlignment="1">
      <alignment horizontal="left" vertical="top" wrapText="1"/>
    </xf>
    <xf numFmtId="0" fontId="17" fillId="6" borderId="15" xfId="0" applyFont="1" applyFill="1" applyBorder="1" applyAlignment="1">
      <alignment horizontal="left" vertical="top" wrapText="1"/>
    </xf>
    <xf numFmtId="0" fontId="12" fillId="2" borderId="16" xfId="0" applyFont="1" applyFill="1" applyBorder="1" applyAlignment="1">
      <alignment vertical="top" wrapText="1"/>
    </xf>
    <xf numFmtId="0" fontId="9" fillId="0" borderId="4" xfId="0" applyFont="1" applyBorder="1" applyAlignment="1">
      <alignment horizontal="left" vertical="top" wrapText="1"/>
    </xf>
    <xf numFmtId="0" fontId="31" fillId="13" borderId="2" xfId="0" applyFont="1" applyFill="1" applyBorder="1" applyAlignment="1">
      <alignment vertical="top" wrapText="1"/>
    </xf>
    <xf numFmtId="0" fontId="9" fillId="2" borderId="2" xfId="4" applyFont="1" applyFill="1" applyBorder="1" applyAlignment="1">
      <alignment horizontal="center" vertical="center"/>
    </xf>
    <xf numFmtId="0" fontId="9" fillId="2" borderId="2" xfId="0" applyFont="1" applyFill="1" applyBorder="1" applyAlignment="1">
      <alignment horizontal="center" vertical="center" wrapText="1"/>
    </xf>
    <xf numFmtId="0" fontId="15" fillId="2" borderId="2" xfId="0" quotePrefix="1" applyFont="1" applyFill="1" applyBorder="1" applyAlignment="1">
      <alignment horizontal="center" vertical="top" wrapText="1"/>
    </xf>
    <xf numFmtId="0" fontId="15" fillId="6" borderId="2" xfId="0" applyFont="1" applyFill="1" applyBorder="1" applyAlignment="1">
      <alignment horizontal="center" vertical="top" wrapText="1"/>
    </xf>
    <xf numFmtId="44" fontId="17" fillId="0" borderId="2" xfId="5" applyFont="1" applyBorder="1" applyAlignment="1">
      <alignment horizontal="left" vertical="top" wrapText="1"/>
    </xf>
    <xf numFmtId="0" fontId="12" fillId="2" borderId="14" xfId="0" applyFont="1" applyFill="1" applyBorder="1" applyAlignment="1">
      <alignment horizontal="center" vertical="top" wrapText="1"/>
    </xf>
    <xf numFmtId="0" fontId="12" fillId="2" borderId="15" xfId="0" applyFont="1" applyFill="1" applyBorder="1" applyAlignment="1" applyProtection="1">
      <alignment horizontal="left" vertical="top" wrapText="1"/>
      <protection locked="0"/>
    </xf>
    <xf numFmtId="14" fontId="12" fillId="2" borderId="15" xfId="0" applyNumberFormat="1" applyFont="1" applyFill="1" applyBorder="1" applyAlignment="1" applyProtection="1">
      <alignment horizontal="left" vertical="top" wrapText="1"/>
      <protection locked="0"/>
    </xf>
    <xf numFmtId="0" fontId="33" fillId="2" borderId="2" xfId="0" applyFont="1" applyFill="1" applyBorder="1" applyAlignment="1" applyProtection="1">
      <alignment horizontal="left" vertical="top" wrapText="1"/>
      <protection locked="0"/>
    </xf>
    <xf numFmtId="44" fontId="17" fillId="6" borderId="2" xfId="5" applyFont="1" applyFill="1" applyBorder="1" applyAlignment="1">
      <alignment horizontal="left" vertical="top" wrapText="1"/>
    </xf>
    <xf numFmtId="44" fontId="12" fillId="2" borderId="15" xfId="5" applyFont="1" applyFill="1" applyBorder="1" applyAlignment="1">
      <alignment horizontal="left" vertical="top" wrapText="1"/>
    </xf>
    <xf numFmtId="0" fontId="9" fillId="0" borderId="4" xfId="0" applyFont="1" applyBorder="1" applyAlignment="1">
      <alignment vertical="top" wrapText="1"/>
    </xf>
    <xf numFmtId="0" fontId="9" fillId="2" borderId="4" xfId="4" applyFont="1" applyFill="1" applyBorder="1"/>
    <xf numFmtId="15" fontId="9" fillId="2" borderId="2" xfId="4" applyNumberFormat="1" applyFont="1" applyFill="1" applyBorder="1" applyAlignment="1">
      <alignment horizontal="center" vertical="center"/>
    </xf>
    <xf numFmtId="165" fontId="15" fillId="2" borderId="2" xfId="0" applyNumberFormat="1" applyFont="1" applyFill="1" applyBorder="1" applyAlignment="1">
      <alignment horizontal="center" vertical="top" wrapText="1"/>
    </xf>
    <xf numFmtId="165" fontId="15" fillId="2" borderId="2" xfId="0" applyNumberFormat="1" applyFont="1" applyFill="1" applyBorder="1" applyAlignment="1">
      <alignment horizontal="left" vertical="top" wrapText="1"/>
    </xf>
    <xf numFmtId="0" fontId="15" fillId="16" borderId="2" xfId="0" applyFont="1" applyFill="1" applyBorder="1" applyAlignment="1">
      <alignment horizontal="center" vertical="top" wrapText="1"/>
    </xf>
    <xf numFmtId="0" fontId="15" fillId="16" borderId="2" xfId="0" applyFont="1" applyFill="1" applyBorder="1" applyAlignment="1">
      <alignment horizontal="left" vertical="top" wrapText="1"/>
    </xf>
    <xf numFmtId="0" fontId="20" fillId="10" borderId="2" xfId="0" applyFont="1" applyFill="1" applyBorder="1" applyAlignment="1">
      <alignment horizontal="left" vertical="top" wrapText="1"/>
    </xf>
    <xf numFmtId="0" fontId="20" fillId="14" borderId="2" xfId="0" applyFont="1" applyFill="1" applyBorder="1" applyAlignment="1">
      <alignment horizontal="center" vertical="top" wrapText="1"/>
    </xf>
    <xf numFmtId="0" fontId="20" fillId="15" borderId="2" xfId="0" applyFont="1" applyFill="1" applyBorder="1" applyAlignment="1">
      <alignment horizontal="left" vertical="top" wrapText="1"/>
    </xf>
    <xf numFmtId="9" fontId="15" fillId="6" borderId="2" xfId="0" applyNumberFormat="1" applyFont="1" applyFill="1" applyBorder="1" applyAlignment="1">
      <alignment horizontal="center" vertical="top" wrapText="1"/>
    </xf>
    <xf numFmtId="10" fontId="15" fillId="6" borderId="2" xfId="0" applyNumberFormat="1" applyFont="1" applyFill="1" applyBorder="1" applyAlignment="1">
      <alignment horizontal="center" vertical="top" wrapText="1"/>
    </xf>
    <xf numFmtId="166" fontId="12" fillId="2" borderId="2" xfId="0" applyNumberFormat="1" applyFont="1" applyFill="1" applyBorder="1" applyAlignment="1">
      <alignment horizontal="left" vertical="top" wrapText="1"/>
    </xf>
    <xf numFmtId="0" fontId="12" fillId="0" borderId="3" xfId="0" applyFont="1" applyBorder="1" applyAlignment="1">
      <alignment horizontal="left" vertical="top" wrapText="1"/>
    </xf>
    <xf numFmtId="0" fontId="34" fillId="17" borderId="2" xfId="0" applyFont="1" applyFill="1" applyBorder="1" applyAlignment="1" applyProtection="1">
      <alignment horizontal="left" vertical="top" wrapText="1"/>
      <protection locked="0"/>
    </xf>
    <xf numFmtId="14" fontId="29" fillId="17" borderId="2" xfId="0" applyNumberFormat="1" applyFont="1" applyFill="1" applyBorder="1" applyAlignment="1" applyProtection="1">
      <alignment horizontal="left" vertical="top" wrapText="1"/>
      <protection locked="0"/>
    </xf>
    <xf numFmtId="0" fontId="29" fillId="17" borderId="2" xfId="0" applyFont="1" applyFill="1" applyBorder="1" applyAlignment="1">
      <alignment horizontal="left" vertical="top" wrapText="1"/>
    </xf>
    <xf numFmtId="0" fontId="34" fillId="17" borderId="2" xfId="0" applyFont="1" applyFill="1" applyBorder="1" applyAlignment="1">
      <alignment horizontal="left" vertical="top" wrapText="1"/>
    </xf>
    <xf numFmtId="14" fontId="34" fillId="17" borderId="2" xfId="0" applyNumberFormat="1" applyFont="1" applyFill="1" applyBorder="1" applyAlignment="1" applyProtection="1">
      <alignment horizontal="left" vertical="top" wrapText="1"/>
      <protection locked="0"/>
    </xf>
    <xf numFmtId="0" fontId="29" fillId="17" borderId="2" xfId="0" applyFont="1" applyFill="1" applyBorder="1" applyAlignment="1" applyProtection="1">
      <alignment horizontal="left" vertical="top" wrapText="1"/>
      <protection locked="0"/>
    </xf>
    <xf numFmtId="0" fontId="29" fillId="17" borderId="3" xfId="0" applyFont="1" applyFill="1" applyBorder="1" applyAlignment="1">
      <alignment horizontal="left" vertical="top" wrapText="1"/>
    </xf>
    <xf numFmtId="167" fontId="12" fillId="2" borderId="2" xfId="5" applyNumberFormat="1" applyFont="1" applyFill="1" applyBorder="1" applyAlignment="1">
      <alignment horizontal="left" vertical="top" wrapText="1"/>
    </xf>
    <xf numFmtId="167" fontId="12" fillId="2" borderId="2" xfId="5" applyNumberFormat="1" applyFont="1" applyFill="1" applyBorder="1" applyAlignment="1">
      <alignment horizontal="right" vertical="top" wrapText="1"/>
    </xf>
    <xf numFmtId="14" fontId="17" fillId="8" borderId="2" xfId="0" applyNumberFormat="1" applyFont="1" applyFill="1" applyBorder="1" applyAlignment="1">
      <alignment horizontal="left" vertical="top" wrapText="1"/>
    </xf>
    <xf numFmtId="44" fontId="17" fillId="8" borderId="2" xfId="5" applyFont="1" applyFill="1" applyBorder="1" applyAlignment="1">
      <alignment horizontal="left" vertical="top" wrapText="1"/>
    </xf>
    <xf numFmtId="44" fontId="12" fillId="0" borderId="2" xfId="5" applyFont="1" applyBorder="1" applyAlignment="1">
      <alignment horizontal="left" vertical="top" wrapText="1"/>
    </xf>
    <xf numFmtId="0" fontId="12" fillId="2" borderId="8" xfId="0" applyFont="1" applyFill="1" applyBorder="1" applyAlignment="1">
      <alignment horizontal="left" vertical="top" wrapText="1"/>
    </xf>
    <xf numFmtId="0" fontId="3" fillId="2" borderId="0" xfId="6" applyFill="1"/>
    <xf numFmtId="0" fontId="35" fillId="2" borderId="0" xfId="6" applyFont="1" applyFill="1"/>
    <xf numFmtId="0" fontId="36" fillId="18" borderId="2" xfId="0" applyFont="1" applyFill="1" applyBorder="1" applyAlignment="1">
      <alignment horizontal="center" vertical="center" wrapText="1"/>
    </xf>
    <xf numFmtId="0" fontId="0" fillId="0" borderId="0" xfId="0" applyAlignment="1">
      <alignment horizontal="center" vertical="top" wrapText="1"/>
    </xf>
    <xf numFmtId="0" fontId="36" fillId="18" borderId="2" xfId="0" applyFont="1" applyFill="1" applyBorder="1" applyAlignment="1">
      <alignment horizontal="center" vertical="top" wrapText="1"/>
    </xf>
    <xf numFmtId="0" fontId="0" fillId="0" borderId="2" xfId="0" applyBorder="1" applyAlignment="1">
      <alignment horizontal="center" vertical="top" wrapText="1"/>
    </xf>
    <xf numFmtId="0" fontId="0" fillId="2" borderId="2" xfId="0" applyFill="1" applyBorder="1" applyAlignment="1">
      <alignment vertical="top" wrapText="1"/>
    </xf>
    <xf numFmtId="0" fontId="0" fillId="2" borderId="0" xfId="0" applyFill="1" applyAlignment="1">
      <alignment vertical="top" wrapText="1"/>
    </xf>
    <xf numFmtId="0" fontId="0" fillId="0" borderId="2" xfId="0" applyBorder="1" applyAlignment="1">
      <alignment horizontal="left" vertical="top" wrapText="1"/>
    </xf>
    <xf numFmtId="0" fontId="0" fillId="0" borderId="0" xfId="0" applyAlignment="1">
      <alignment vertical="top" wrapText="1"/>
    </xf>
    <xf numFmtId="0" fontId="0" fillId="0" borderId="0" xfId="0" pivotButton="1" applyAlignment="1">
      <alignment vertical="top" wrapText="1"/>
    </xf>
    <xf numFmtId="0" fontId="0" fillId="0" borderId="0" xfId="0" applyAlignment="1">
      <alignment horizontal="left" vertical="top" wrapText="1"/>
    </xf>
    <xf numFmtId="0" fontId="36" fillId="18" borderId="2" xfId="0" applyFont="1" applyFill="1" applyBorder="1" applyAlignment="1">
      <alignment horizontal="left" vertical="top" wrapText="1"/>
    </xf>
    <xf numFmtId="0" fontId="0" fillId="2" borderId="0" xfId="0" applyFill="1" applyAlignment="1">
      <alignment horizontal="center" vertical="top" wrapText="1"/>
    </xf>
    <xf numFmtId="0" fontId="37" fillId="2" borderId="2" xfId="0" applyFont="1" applyFill="1" applyBorder="1" applyAlignment="1">
      <alignment vertical="top" wrapText="1"/>
    </xf>
    <xf numFmtId="0" fontId="38" fillId="2" borderId="2" xfId="0" applyFont="1" applyFill="1" applyBorder="1" applyAlignment="1">
      <alignment vertical="top" wrapText="1"/>
    </xf>
    <xf numFmtId="0" fontId="34" fillId="21" borderId="2" xfId="0" applyFont="1" applyFill="1" applyBorder="1" applyAlignment="1" applyProtection="1">
      <alignment horizontal="left" vertical="top" wrapText="1"/>
      <protection locked="0"/>
    </xf>
    <xf numFmtId="0" fontId="29" fillId="21" borderId="2" xfId="0" applyFont="1" applyFill="1" applyBorder="1" applyAlignment="1">
      <alignment horizontal="left" vertical="top" wrapText="1"/>
    </xf>
    <xf numFmtId="0" fontId="29" fillId="21" borderId="2" xfId="0" applyFont="1" applyFill="1" applyBorder="1" applyAlignment="1" applyProtection="1">
      <alignment horizontal="left" vertical="top" wrapText="1"/>
      <protection locked="0"/>
    </xf>
    <xf numFmtId="14" fontId="29" fillId="21" borderId="2" xfId="0" applyNumberFormat="1" applyFont="1" applyFill="1" applyBorder="1" applyAlignment="1" applyProtection="1">
      <alignment horizontal="left" vertical="top" wrapText="1"/>
      <protection locked="0"/>
    </xf>
    <xf numFmtId="0" fontId="29" fillId="21" borderId="3" xfId="0" applyFont="1" applyFill="1" applyBorder="1" applyAlignment="1">
      <alignment horizontal="left" vertical="top" wrapText="1"/>
    </xf>
    <xf numFmtId="0" fontId="15" fillId="22" borderId="0" xfId="7" applyFont="1" applyFill="1" applyAlignment="1">
      <alignment vertical="top"/>
    </xf>
    <xf numFmtId="0" fontId="15" fillId="22" borderId="0" xfId="7" applyFont="1" applyFill="1" applyAlignment="1">
      <alignment horizontal="center" vertical="top"/>
    </xf>
    <xf numFmtId="0" fontId="12" fillId="2" borderId="0" xfId="7" applyFont="1" applyFill="1" applyAlignment="1">
      <alignment vertical="top"/>
    </xf>
    <xf numFmtId="0" fontId="12" fillId="0" borderId="0" xfId="7" applyFont="1" applyAlignment="1">
      <alignment vertical="top"/>
    </xf>
    <xf numFmtId="0" fontId="39" fillId="22" borderId="0" xfId="7" applyFont="1" applyFill="1" applyAlignment="1">
      <alignment horizontal="center" vertical="top"/>
    </xf>
    <xf numFmtId="0" fontId="39" fillId="22" borderId="0" xfId="7" applyFont="1" applyFill="1" applyAlignment="1">
      <alignment vertical="top"/>
    </xf>
    <xf numFmtId="0" fontId="40" fillId="22" borderId="0" xfId="7" applyFont="1" applyFill="1" applyAlignment="1">
      <alignment vertical="top"/>
    </xf>
    <xf numFmtId="0" fontId="15" fillId="22" borderId="0" xfId="7" applyFont="1" applyFill="1" applyAlignment="1">
      <alignment vertical="center"/>
    </xf>
    <xf numFmtId="0" fontId="39" fillId="22" borderId="0" xfId="7" applyFont="1" applyFill="1" applyAlignment="1">
      <alignment vertical="center"/>
    </xf>
    <xf numFmtId="0" fontId="39" fillId="9" borderId="61" xfId="7" applyFont="1" applyFill="1" applyBorder="1" applyAlignment="1">
      <alignment vertical="center"/>
    </xf>
    <xf numFmtId="0" fontId="39" fillId="9" borderId="62" xfId="7" applyFont="1" applyFill="1" applyBorder="1" applyAlignment="1">
      <alignment vertical="center"/>
    </xf>
    <xf numFmtId="0" fontId="39" fillId="9" borderId="63" xfId="7" applyFont="1" applyFill="1" applyBorder="1" applyAlignment="1">
      <alignment vertical="center"/>
    </xf>
    <xf numFmtId="0" fontId="12" fillId="2" borderId="0" xfId="7" applyFont="1" applyFill="1" applyAlignment="1">
      <alignment vertical="center"/>
    </xf>
    <xf numFmtId="0" fontId="12" fillId="0" borderId="0" xfId="7" applyFont="1" applyAlignment="1">
      <alignment vertical="center"/>
    </xf>
    <xf numFmtId="0" fontId="15" fillId="22" borderId="0" xfId="7" applyFont="1" applyFill="1" applyAlignment="1">
      <alignment horizontal="center" vertical="center" wrapText="1"/>
    </xf>
    <xf numFmtId="0" fontId="32" fillId="9" borderId="32" xfId="7" applyFont="1" applyFill="1" applyBorder="1" applyAlignment="1">
      <alignment horizontal="center" vertical="center" wrapText="1"/>
    </xf>
    <xf numFmtId="0" fontId="30" fillId="23" borderId="32" xfId="7" applyFont="1" applyFill="1" applyBorder="1" applyAlignment="1">
      <alignment horizontal="center" vertical="center" wrapText="1"/>
    </xf>
    <xf numFmtId="0" fontId="32" fillId="9" borderId="64" xfId="7" applyFont="1" applyFill="1" applyBorder="1" applyAlignment="1">
      <alignment horizontal="center" vertical="center" wrapText="1"/>
    </xf>
    <xf numFmtId="0" fontId="32" fillId="9" borderId="64" xfId="7" applyFont="1" applyFill="1" applyBorder="1" applyAlignment="1">
      <alignment horizontal="center" vertical="top" wrapText="1"/>
    </xf>
    <xf numFmtId="0" fontId="15" fillId="22" borderId="0" xfId="7" applyFont="1" applyFill="1" applyAlignment="1">
      <alignment vertical="top" wrapText="1"/>
    </xf>
    <xf numFmtId="0" fontId="39" fillId="2" borderId="32" xfId="7" applyFont="1" applyFill="1" applyBorder="1" applyAlignment="1">
      <alignment horizontal="center" vertical="top" wrapText="1"/>
    </xf>
    <xf numFmtId="0" fontId="39" fillId="2" borderId="32" xfId="7" applyFont="1" applyFill="1" applyBorder="1" applyAlignment="1">
      <alignment horizontal="left" vertical="top" wrapText="1"/>
    </xf>
    <xf numFmtId="0" fontId="41" fillId="2" borderId="32" xfId="7" applyFont="1" applyFill="1" applyBorder="1" applyAlignment="1">
      <alignment horizontal="left" vertical="top" wrapText="1"/>
    </xf>
    <xf numFmtId="0" fontId="39" fillId="2" borderId="64" xfId="7" applyFont="1" applyFill="1" applyBorder="1" applyAlignment="1">
      <alignment horizontal="left" vertical="top" wrapText="1"/>
    </xf>
    <xf numFmtId="165" fontId="39" fillId="2" borderId="32" xfId="7" applyNumberFormat="1" applyFont="1" applyFill="1" applyBorder="1" applyAlignment="1">
      <alignment horizontal="center" vertical="top" wrapText="1"/>
    </xf>
    <xf numFmtId="165" fontId="39" fillId="2" borderId="32" xfId="7" applyNumberFormat="1" applyFont="1" applyFill="1" applyBorder="1" applyAlignment="1">
      <alignment horizontal="left" vertical="top" wrapText="1"/>
    </xf>
    <xf numFmtId="9" fontId="39" fillId="2" borderId="32" xfId="7" applyNumberFormat="1" applyFont="1" applyFill="1" applyBorder="1" applyAlignment="1">
      <alignment horizontal="center" vertical="top" wrapText="1"/>
    </xf>
    <xf numFmtId="10" fontId="39" fillId="2" borderId="32" xfId="7" applyNumberFormat="1" applyFont="1" applyFill="1" applyBorder="1" applyAlignment="1">
      <alignment horizontal="center" vertical="top" wrapText="1"/>
    </xf>
    <xf numFmtId="10" fontId="39" fillId="2" borderId="32" xfId="7" applyNumberFormat="1" applyFont="1" applyFill="1" applyBorder="1" applyAlignment="1">
      <alignment horizontal="left" vertical="top" wrapText="1"/>
    </xf>
    <xf numFmtId="0" fontId="39" fillId="2" borderId="32" xfId="7" applyFont="1" applyFill="1" applyBorder="1" applyAlignment="1">
      <alignment horizontal="center" vertical="top"/>
    </xf>
    <xf numFmtId="0" fontId="15" fillId="22" borderId="0" xfId="7" applyFont="1" applyFill="1" applyAlignment="1">
      <alignment horizontal="center" vertical="top" wrapText="1"/>
    </xf>
    <xf numFmtId="0" fontId="39" fillId="2" borderId="65" xfId="7" applyFont="1" applyFill="1" applyBorder="1" applyAlignment="1">
      <alignment horizontal="left" vertical="top" wrapText="1"/>
    </xf>
    <xf numFmtId="0" fontId="39" fillId="2" borderId="66" xfId="7" applyFont="1" applyFill="1" applyBorder="1" applyAlignment="1">
      <alignment horizontal="left" vertical="top" wrapText="1"/>
    </xf>
    <xf numFmtId="0" fontId="39" fillId="6" borderId="32" xfId="7" applyFont="1" applyFill="1" applyBorder="1" applyAlignment="1">
      <alignment horizontal="center" vertical="top" wrapText="1"/>
    </xf>
    <xf numFmtId="0" fontId="39" fillId="6" borderId="32" xfId="7" applyFont="1" applyFill="1" applyBorder="1" applyAlignment="1">
      <alignment horizontal="left" vertical="top" wrapText="1"/>
    </xf>
    <xf numFmtId="9" fontId="39" fillId="6" borderId="32" xfId="7" applyNumberFormat="1" applyFont="1" applyFill="1" applyBorder="1" applyAlignment="1">
      <alignment horizontal="center" vertical="top" wrapText="1"/>
    </xf>
    <xf numFmtId="0" fontId="15" fillId="2" borderId="0" xfId="7" applyFont="1" applyFill="1" applyAlignment="1">
      <alignment vertical="top"/>
    </xf>
    <xf numFmtId="0" fontId="39" fillId="2" borderId="61" xfId="7" applyFont="1" applyFill="1" applyBorder="1" applyAlignment="1">
      <alignment horizontal="left" vertical="top" wrapText="1"/>
    </xf>
    <xf numFmtId="0" fontId="39" fillId="2" borderId="1" xfId="7" applyFont="1" applyFill="1" applyBorder="1" applyAlignment="1">
      <alignment horizontal="left" vertical="top" wrapText="1"/>
    </xf>
    <xf numFmtId="0" fontId="39" fillId="2" borderId="67" xfId="7" applyFont="1" applyFill="1" applyBorder="1" applyAlignment="1">
      <alignment horizontal="center" vertical="top" wrapText="1"/>
    </xf>
    <xf numFmtId="0" fontId="39" fillId="8" borderId="66" xfId="7" applyFont="1" applyFill="1" applyBorder="1" applyAlignment="1">
      <alignment horizontal="center" vertical="top" wrapText="1"/>
    </xf>
    <xf numFmtId="0" fontId="39" fillId="8" borderId="66" xfId="7" applyFont="1" applyFill="1" applyBorder="1" applyAlignment="1">
      <alignment horizontal="left" vertical="top" wrapText="1"/>
    </xf>
    <xf numFmtId="9" fontId="39" fillId="8" borderId="66" xfId="7" applyNumberFormat="1" applyFont="1" applyFill="1" applyBorder="1" applyAlignment="1">
      <alignment horizontal="center" vertical="top" wrapText="1"/>
    </xf>
    <xf numFmtId="0" fontId="39" fillId="2" borderId="64" xfId="7" quotePrefix="1" applyFont="1" applyFill="1" applyBorder="1" applyAlignment="1">
      <alignment horizontal="center" vertical="top" wrapText="1"/>
    </xf>
    <xf numFmtId="9" fontId="39" fillId="2" borderId="64" xfId="7" quotePrefix="1" applyNumberFormat="1" applyFont="1" applyFill="1" applyBorder="1" applyAlignment="1">
      <alignment horizontal="center" vertical="top" wrapText="1"/>
    </xf>
    <xf numFmtId="0" fontId="39" fillId="2" borderId="64" xfId="7" applyFont="1" applyFill="1" applyBorder="1" applyAlignment="1">
      <alignment horizontal="center" vertical="top" wrapText="1"/>
    </xf>
    <xf numFmtId="0" fontId="39" fillId="2" borderId="64" xfId="7" applyFont="1" applyFill="1" applyBorder="1" applyAlignment="1">
      <alignment horizontal="center" vertical="top"/>
    </xf>
    <xf numFmtId="0" fontId="39" fillId="0" borderId="32" xfId="7" applyFont="1" applyBorder="1" applyAlignment="1">
      <alignment horizontal="center" vertical="top" wrapText="1"/>
    </xf>
    <xf numFmtId="0" fontId="39" fillId="0" borderId="32" xfId="7" applyFont="1" applyBorder="1" applyAlignment="1">
      <alignment horizontal="left" vertical="top" wrapText="1"/>
    </xf>
    <xf numFmtId="10" fontId="39" fillId="6" borderId="32" xfId="7" applyNumberFormat="1" applyFont="1" applyFill="1" applyBorder="1" applyAlignment="1">
      <alignment horizontal="center" vertical="top" wrapText="1"/>
    </xf>
    <xf numFmtId="10" fontId="39" fillId="8" borderId="32" xfId="7" applyNumberFormat="1" applyFont="1" applyFill="1" applyBorder="1" applyAlignment="1">
      <alignment horizontal="center" vertical="top" wrapText="1"/>
    </xf>
    <xf numFmtId="0" fontId="39" fillId="2" borderId="32" xfId="8" applyNumberFormat="1" applyFont="1" applyFill="1" applyBorder="1" applyAlignment="1">
      <alignment horizontal="center" vertical="top" wrapText="1"/>
    </xf>
    <xf numFmtId="9" fontId="39" fillId="2" borderId="32" xfId="8" applyFont="1" applyFill="1" applyBorder="1" applyAlignment="1">
      <alignment horizontal="center" vertical="top" wrapText="1"/>
    </xf>
    <xf numFmtId="0" fontId="39" fillId="6" borderId="32" xfId="7" applyFont="1" applyFill="1" applyBorder="1" applyAlignment="1">
      <alignment vertical="top" wrapText="1"/>
    </xf>
    <xf numFmtId="1" fontId="39" fillId="2" borderId="32" xfId="7" applyNumberFormat="1" applyFont="1" applyFill="1" applyBorder="1" applyAlignment="1">
      <alignment horizontal="center" vertical="top" wrapText="1"/>
    </xf>
    <xf numFmtId="9" fontId="39" fillId="0" borderId="32" xfId="7" applyNumberFormat="1" applyFont="1" applyBorder="1" applyAlignment="1">
      <alignment horizontal="center" vertical="top" wrapText="1"/>
    </xf>
    <xf numFmtId="0" fontId="39" fillId="0" borderId="32" xfId="7" applyFont="1" applyBorder="1" applyAlignment="1">
      <alignment horizontal="center" vertical="top"/>
    </xf>
    <xf numFmtId="0" fontId="39" fillId="8" borderId="32" xfId="7" applyFont="1" applyFill="1" applyBorder="1" applyAlignment="1">
      <alignment horizontal="left" vertical="top" wrapText="1"/>
    </xf>
    <xf numFmtId="0" fontId="15" fillId="2" borderId="0" xfId="7" applyFont="1" applyFill="1" applyAlignment="1">
      <alignment horizontal="center" vertical="top"/>
    </xf>
    <xf numFmtId="0" fontId="15" fillId="2" borderId="0" xfId="7" applyFont="1" applyFill="1" applyAlignment="1">
      <alignment horizontal="left" vertical="top"/>
    </xf>
    <xf numFmtId="0" fontId="12" fillId="2" borderId="0" xfId="7" applyFont="1" applyFill="1" applyAlignment="1">
      <alignment horizontal="center" vertical="top"/>
    </xf>
    <xf numFmtId="0" fontId="12" fillId="0" borderId="0" xfId="7" applyFont="1" applyAlignment="1">
      <alignment horizontal="center" vertical="top"/>
    </xf>
    <xf numFmtId="0" fontId="44" fillId="19" borderId="32" xfId="7" applyFont="1" applyFill="1" applyBorder="1" applyAlignment="1">
      <alignment horizontal="center" vertical="center" wrapText="1"/>
    </xf>
    <xf numFmtId="0" fontId="44" fillId="20" borderId="32" xfId="7" applyFont="1" applyFill="1" applyBorder="1" applyAlignment="1">
      <alignment horizontal="center" vertical="center" wrapText="1"/>
    </xf>
    <xf numFmtId="0" fontId="15" fillId="0" borderId="2" xfId="0" applyFont="1" applyBorder="1" applyAlignment="1">
      <alignment horizontal="left" vertical="top" wrapText="1"/>
    </xf>
    <xf numFmtId="44" fontId="12" fillId="0" borderId="2" xfId="5" applyFont="1" applyFill="1" applyBorder="1" applyAlignment="1" applyProtection="1">
      <alignment horizontal="left" vertical="top" wrapText="1"/>
      <protection locked="0"/>
    </xf>
    <xf numFmtId="44" fontId="12" fillId="0" borderId="2" xfId="5" applyFont="1" applyFill="1" applyBorder="1" applyAlignment="1">
      <alignment horizontal="left" vertical="top" wrapText="1"/>
    </xf>
    <xf numFmtId="0" fontId="29" fillId="10" borderId="2" xfId="0" applyFont="1" applyFill="1" applyBorder="1" applyAlignment="1">
      <alignment horizontal="center" vertical="top" wrapText="1"/>
    </xf>
    <xf numFmtId="0" fontId="12" fillId="0" borderId="2" xfId="0" applyFont="1" applyBorder="1" applyAlignment="1">
      <alignment horizontal="center" vertical="top" wrapText="1"/>
    </xf>
    <xf numFmtId="0" fontId="15" fillId="0" borderId="2" xfId="0" applyFont="1" applyBorder="1" applyAlignment="1">
      <alignment horizontal="center" vertical="top" wrapText="1"/>
    </xf>
    <xf numFmtId="9" fontId="12" fillId="0" borderId="2" xfId="0" applyNumberFormat="1" applyFont="1" applyBorder="1" applyAlignment="1">
      <alignment horizontal="center" vertical="top" wrapText="1"/>
    </xf>
    <xf numFmtId="0" fontId="12" fillId="24" borderId="0" xfId="0" applyFont="1" applyFill="1" applyAlignment="1">
      <alignment horizontal="left" vertical="top" wrapText="1"/>
    </xf>
    <xf numFmtId="0" fontId="12" fillId="24" borderId="2" xfId="0" applyFont="1" applyFill="1" applyBorder="1" applyAlignment="1" applyProtection="1">
      <alignment horizontal="left" vertical="top" wrapText="1"/>
      <protection locked="0"/>
    </xf>
    <xf numFmtId="0" fontId="12" fillId="24" borderId="2" xfId="0" applyFont="1" applyFill="1" applyBorder="1" applyAlignment="1">
      <alignment horizontal="left" vertical="top" wrapText="1"/>
    </xf>
    <xf numFmtId="44" fontId="12" fillId="24" borderId="2" xfId="5" applyFont="1" applyFill="1" applyBorder="1" applyAlignment="1">
      <alignment horizontal="left" vertical="top" wrapText="1"/>
    </xf>
    <xf numFmtId="0" fontId="12" fillId="24" borderId="3" xfId="0" applyFont="1" applyFill="1" applyBorder="1" applyAlignment="1">
      <alignment horizontal="left" vertical="top" wrapText="1"/>
    </xf>
    <xf numFmtId="44" fontId="15" fillId="8" borderId="2" xfId="5" applyFont="1" applyFill="1" applyBorder="1" applyAlignment="1">
      <alignment horizontal="left" vertical="top" wrapText="1"/>
    </xf>
    <xf numFmtId="0" fontId="8" fillId="2" borderId="0" xfId="4" applyFont="1" applyFill="1" applyAlignment="1">
      <alignment horizontal="center" vertical="center" wrapText="1"/>
    </xf>
    <xf numFmtId="0" fontId="23" fillId="5" borderId="22"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9" fillId="2" borderId="12" xfId="4" applyFont="1" applyFill="1" applyBorder="1" applyAlignment="1">
      <alignment horizontal="left" vertical="center" wrapText="1"/>
    </xf>
    <xf numFmtId="0" fontId="9" fillId="2" borderId="13" xfId="4" applyFont="1" applyFill="1" applyBorder="1" applyAlignment="1">
      <alignment horizontal="left" vertical="center" wrapText="1"/>
    </xf>
    <xf numFmtId="0" fontId="9" fillId="2" borderId="25" xfId="4" applyFont="1" applyFill="1" applyBorder="1" applyAlignment="1">
      <alignment horizontal="left" vertical="center" wrapText="1"/>
    </xf>
    <xf numFmtId="0" fontId="9" fillId="2" borderId="9" xfId="4" applyFont="1" applyFill="1" applyBorder="1" applyAlignment="1">
      <alignment horizontal="left" vertical="center" wrapText="1"/>
    </xf>
    <xf numFmtId="0" fontId="9" fillId="2" borderId="10" xfId="4" applyFont="1" applyFill="1" applyBorder="1" applyAlignment="1">
      <alignment horizontal="left" vertical="center" wrapText="1"/>
    </xf>
    <xf numFmtId="0" fontId="9" fillId="2" borderId="11" xfId="4" applyFont="1" applyFill="1" applyBorder="1" applyAlignment="1">
      <alignment horizontal="left" vertical="center" wrapText="1"/>
    </xf>
    <xf numFmtId="0" fontId="27" fillId="9"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5" borderId="39" xfId="0" applyFont="1" applyFill="1" applyBorder="1" applyAlignment="1">
      <alignment horizontal="center" vertical="center" wrapText="1"/>
    </xf>
    <xf numFmtId="0" fontId="9" fillId="2" borderId="40" xfId="4" applyFont="1" applyFill="1" applyBorder="1" applyAlignment="1">
      <alignment horizontal="center" vertical="center"/>
    </xf>
    <xf numFmtId="0" fontId="9" fillId="2" borderId="29" xfId="4" applyFont="1" applyFill="1" applyBorder="1" applyAlignment="1">
      <alignment horizontal="center" vertical="center"/>
    </xf>
    <xf numFmtId="0" fontId="9" fillId="2" borderId="30" xfId="4" applyFont="1" applyFill="1" applyBorder="1" applyAlignment="1">
      <alignment horizontal="center" vertical="center"/>
    </xf>
    <xf numFmtId="0" fontId="9" fillId="2" borderId="36"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33" xfId="4" applyFont="1" applyFill="1" applyBorder="1" applyAlignment="1">
      <alignment horizontal="center" vertical="center"/>
    </xf>
    <xf numFmtId="0" fontId="23" fillId="5" borderId="41" xfId="0" applyFont="1" applyFill="1" applyBorder="1" applyAlignment="1">
      <alignment horizontal="center" vertical="center" wrapText="1"/>
    </xf>
    <xf numFmtId="15" fontId="9" fillId="2" borderId="28" xfId="4" applyNumberFormat="1" applyFont="1" applyFill="1" applyBorder="1" applyAlignment="1">
      <alignment horizontal="center" vertical="center"/>
    </xf>
    <xf numFmtId="0" fontId="9" fillId="2" borderId="9" xfId="4" applyFont="1" applyFill="1" applyBorder="1" applyAlignment="1">
      <alignment horizontal="center" vertical="center"/>
    </xf>
    <xf numFmtId="0" fontId="9" fillId="2" borderId="31" xfId="4" applyFont="1" applyFill="1" applyBorder="1" applyAlignment="1">
      <alignment horizontal="left" vertical="center" wrapText="1"/>
    </xf>
    <xf numFmtId="0" fontId="9" fillId="2" borderId="5" xfId="4" applyFont="1" applyFill="1" applyBorder="1" applyAlignment="1">
      <alignment horizontal="left" vertical="center" wrapText="1"/>
    </xf>
    <xf numFmtId="0" fontId="30" fillId="11"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3" fillId="2" borderId="0" xfId="6" applyFill="1" applyAlignment="1">
      <alignment horizontal="center"/>
    </xf>
    <xf numFmtId="0" fontId="29" fillId="17" borderId="2" xfId="0" applyFont="1" applyFill="1" applyBorder="1" applyAlignment="1">
      <alignment horizontal="left" vertical="top" wrapText="1"/>
    </xf>
    <xf numFmtId="0" fontId="15" fillId="2" borderId="2" xfId="0" applyFont="1" applyFill="1" applyBorder="1" applyAlignment="1">
      <alignment horizontal="left" vertical="top" wrapText="1"/>
    </xf>
    <xf numFmtId="0" fontId="20" fillId="10" borderId="2" xfId="0" applyFont="1" applyFill="1" applyBorder="1" applyAlignment="1">
      <alignment horizontal="left" vertical="top" wrapText="1"/>
    </xf>
    <xf numFmtId="0" fontId="23" fillId="5" borderId="17" xfId="0" applyFont="1" applyFill="1" applyBorder="1" applyAlignment="1">
      <alignment horizontal="center" vertical="center" wrapText="1"/>
    </xf>
    <xf numFmtId="0" fontId="1" fillId="0" borderId="2" xfId="0" applyFont="1" applyBorder="1" applyAlignment="1">
      <alignment horizontal="left" vertical="top" wrapText="1"/>
    </xf>
    <xf numFmtId="0" fontId="20" fillId="2" borderId="2" xfId="0" applyFont="1" applyFill="1" applyBorder="1" applyAlignment="1">
      <alignment horizontal="left" vertical="top" wrapText="1"/>
    </xf>
    <xf numFmtId="0" fontId="12" fillId="2" borderId="2" xfId="0" applyFont="1" applyFill="1" applyBorder="1" applyAlignment="1">
      <alignment horizontal="left" vertical="top" wrapText="1"/>
    </xf>
    <xf numFmtId="0" fontId="22" fillId="2" borderId="0" xfId="1" applyFont="1" applyFill="1" applyAlignment="1">
      <alignment horizontal="center" vertical="center" wrapText="1"/>
    </xf>
    <xf numFmtId="0" fontId="32" fillId="3" borderId="22" xfId="0" applyFont="1" applyFill="1" applyBorder="1" applyAlignment="1">
      <alignment horizontal="left" vertical="center" wrapText="1"/>
    </xf>
    <xf numFmtId="0" fontId="32" fillId="3" borderId="23" xfId="0" applyFont="1" applyFill="1" applyBorder="1" applyAlignment="1">
      <alignment horizontal="left" vertical="center" wrapText="1"/>
    </xf>
    <xf numFmtId="0" fontId="32" fillId="3" borderId="27" xfId="0" applyFont="1" applyFill="1" applyBorder="1" applyAlignment="1">
      <alignment horizontal="left" vertical="center" wrapText="1"/>
    </xf>
    <xf numFmtId="0" fontId="32" fillId="3" borderId="24" xfId="0" applyFont="1" applyFill="1" applyBorder="1" applyAlignment="1">
      <alignment horizontal="left" vertical="center" wrapText="1"/>
    </xf>
    <xf numFmtId="0" fontId="19" fillId="2" borderId="51" xfId="0" applyFont="1" applyFill="1" applyBorder="1" applyAlignment="1">
      <alignment horizontal="center" vertical="center" wrapText="1"/>
    </xf>
    <xf numFmtId="0" fontId="23" fillId="5" borderId="50" xfId="0" applyFont="1" applyFill="1" applyBorder="1" applyAlignment="1">
      <alignment horizontal="center" vertical="center" wrapText="1"/>
    </xf>
    <xf numFmtId="0" fontId="23" fillId="5" borderId="51" xfId="0" applyFont="1" applyFill="1" applyBorder="1" applyAlignment="1">
      <alignment horizontal="center" vertical="center" wrapText="1"/>
    </xf>
    <xf numFmtId="0" fontId="19" fillId="0" borderId="51" xfId="0" applyFont="1" applyBorder="1" applyAlignment="1">
      <alignment horizontal="center" vertical="center" wrapText="1"/>
    </xf>
    <xf numFmtId="0" fontId="32" fillId="3" borderId="68" xfId="0" applyFont="1" applyFill="1" applyBorder="1" applyAlignment="1">
      <alignment horizontal="left" vertical="center" wrapText="1"/>
    </xf>
    <xf numFmtId="0" fontId="9" fillId="10" borderId="51" xfId="0" applyFont="1" applyFill="1" applyBorder="1" applyAlignment="1">
      <alignment horizontal="center" vertical="center" wrapText="1"/>
    </xf>
    <xf numFmtId="0" fontId="9" fillId="10" borderId="5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23" fillId="5" borderId="45" xfId="0" applyFont="1" applyFill="1" applyBorder="1" applyAlignment="1">
      <alignment horizontal="center" vertical="center" wrapText="1"/>
    </xf>
    <xf numFmtId="0" fontId="23" fillId="5" borderId="46"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23" fillId="5" borderId="47" xfId="0" applyFont="1" applyFill="1" applyBorder="1" applyAlignment="1">
      <alignment horizontal="center" vertical="center" wrapText="1"/>
    </xf>
    <xf numFmtId="0" fontId="23" fillId="5" borderId="48" xfId="0" applyFont="1" applyFill="1" applyBorder="1" applyAlignment="1">
      <alignment horizontal="center" vertical="center" wrapText="1"/>
    </xf>
    <xf numFmtId="0" fontId="23" fillId="5" borderId="43"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8" fillId="12" borderId="17"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9" fillId="0" borderId="42"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44" xfId="0" applyFont="1" applyBorder="1" applyAlignment="1">
      <alignment horizontal="center" vertical="center" wrapText="1"/>
    </xf>
    <xf numFmtId="0" fontId="23" fillId="5" borderId="20"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23" fillId="5" borderId="44"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35" xfId="0" applyFont="1" applyFill="1" applyBorder="1" applyAlignment="1">
      <alignment horizontal="center" vertical="center" wrapText="1"/>
    </xf>
    <xf numFmtId="0" fontId="1" fillId="2" borderId="2" xfId="0" applyFont="1" applyFill="1" applyBorder="1" applyAlignment="1">
      <alignment horizontal="left" vertical="top" wrapText="1"/>
    </xf>
    <xf numFmtId="0" fontId="13" fillId="2" borderId="2" xfId="0" applyFont="1" applyFill="1" applyBorder="1" applyAlignment="1">
      <alignment horizontal="center" vertical="center" wrapText="1"/>
    </xf>
    <xf numFmtId="0" fontId="12" fillId="2" borderId="31" xfId="0" applyFont="1" applyFill="1" applyBorder="1" applyAlignment="1">
      <alignment horizontal="left" vertical="top" wrapText="1"/>
    </xf>
    <xf numFmtId="0" fontId="12" fillId="2" borderId="5" xfId="0" applyFont="1" applyFill="1" applyBorder="1" applyAlignment="1">
      <alignment horizontal="left" vertical="top" wrapText="1"/>
    </xf>
    <xf numFmtId="0" fontId="17" fillId="6" borderId="2" xfId="0" applyFont="1" applyFill="1" applyBorder="1" applyAlignment="1">
      <alignment horizontal="left" vertical="top" wrapText="1"/>
    </xf>
    <xf numFmtId="0" fontId="12" fillId="2" borderId="31"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0" borderId="2" xfId="0" applyFont="1" applyBorder="1" applyAlignment="1">
      <alignment horizontal="left" vertical="top" wrapText="1"/>
    </xf>
    <xf numFmtId="0" fontId="12" fillId="2" borderId="15" xfId="0" applyFont="1" applyFill="1" applyBorder="1" applyAlignment="1">
      <alignment horizontal="left" vertical="top" wrapText="1"/>
    </xf>
    <xf numFmtId="0" fontId="34" fillId="21" borderId="31" xfId="0" applyFont="1" applyFill="1" applyBorder="1" applyAlignment="1" applyProtection="1">
      <alignment horizontal="left" vertical="top" wrapText="1"/>
      <protection locked="0"/>
    </xf>
    <xf numFmtId="0" fontId="34" fillId="21" borderId="5" xfId="0" applyFont="1" applyFill="1" applyBorder="1" applyAlignment="1" applyProtection="1">
      <alignment horizontal="left" vertical="top" wrapText="1"/>
      <protection locked="0"/>
    </xf>
    <xf numFmtId="0" fontId="23" fillId="5" borderId="4"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5" fillId="0" borderId="2" xfId="0" applyFont="1" applyBorder="1" applyAlignment="1">
      <alignment horizontal="left" vertical="top" wrapText="1"/>
    </xf>
    <xf numFmtId="0" fontId="0" fillId="2" borderId="0" xfId="0" applyFill="1" applyAlignment="1">
      <alignment horizontal="left" vertical="top" wrapText="1"/>
    </xf>
    <xf numFmtId="0" fontId="32" fillId="9" borderId="55" xfId="7" applyFont="1" applyFill="1" applyBorder="1" applyAlignment="1">
      <alignment horizontal="center" vertical="center" wrapText="1"/>
    </xf>
    <xf numFmtId="0" fontId="32" fillId="9" borderId="56" xfId="7" applyFont="1" applyFill="1" applyBorder="1" applyAlignment="1">
      <alignment horizontal="center" vertical="center" wrapText="1"/>
    </xf>
    <xf numFmtId="0" fontId="32" fillId="9" borderId="57" xfId="7" applyFont="1" applyFill="1" applyBorder="1" applyAlignment="1">
      <alignment horizontal="center" vertical="center" wrapText="1"/>
    </xf>
    <xf numFmtId="0" fontId="44" fillId="19" borderId="55" xfId="7" applyFont="1" applyFill="1" applyBorder="1" applyAlignment="1">
      <alignment horizontal="center" vertical="center" wrapText="1"/>
    </xf>
    <xf numFmtId="0" fontId="44" fillId="19" borderId="56" xfId="7" applyFont="1" applyFill="1" applyBorder="1" applyAlignment="1">
      <alignment horizontal="center" vertical="center" wrapText="1"/>
    </xf>
    <xf numFmtId="0" fontId="44" fillId="19" borderId="57" xfId="7" applyFont="1" applyFill="1" applyBorder="1" applyAlignment="1">
      <alignment horizontal="center" vertical="center" wrapText="1"/>
    </xf>
    <xf numFmtId="0" fontId="32" fillId="9" borderId="58" xfId="7" applyFont="1" applyFill="1" applyBorder="1" applyAlignment="1">
      <alignment horizontal="center" vertical="center" wrapText="1"/>
    </xf>
    <xf numFmtId="0" fontId="32" fillId="9" borderId="59" xfId="7" applyFont="1" applyFill="1" applyBorder="1" applyAlignment="1">
      <alignment horizontal="center" vertical="center" wrapText="1"/>
    </xf>
    <xf numFmtId="0" fontId="32" fillId="9" borderId="60" xfId="7" applyFont="1" applyFill="1" applyBorder="1" applyAlignment="1">
      <alignment horizontal="center" vertical="center" wrapText="1"/>
    </xf>
    <xf numFmtId="0" fontId="15" fillId="2" borderId="0" xfId="7" applyFont="1" applyFill="1" applyAlignment="1">
      <alignment horizontal="left" vertical="top"/>
    </xf>
    <xf numFmtId="0" fontId="34" fillId="2" borderId="14" xfId="0" applyFont="1" applyFill="1" applyBorder="1" applyAlignment="1" applyProtection="1">
      <alignment horizontal="center" vertical="top" wrapText="1"/>
      <protection locked="0"/>
    </xf>
    <xf numFmtId="0" fontId="34" fillId="2" borderId="2" xfId="0" applyFont="1" applyFill="1" applyBorder="1" applyAlignment="1" applyProtection="1">
      <alignment horizontal="left" vertical="top" wrapText="1"/>
      <protection locked="0"/>
    </xf>
    <xf numFmtId="0" fontId="12" fillId="2" borderId="54" xfId="0" applyFont="1" applyFill="1" applyBorder="1" applyAlignment="1">
      <alignment horizontal="center" vertical="top" wrapText="1"/>
    </xf>
  </cellXfs>
  <cellStyles count="9">
    <cellStyle name="Fecha" xfId="2" xr:uid="{0621140B-8743-4153-B62B-4367C26EF10F}"/>
    <cellStyle name="Moneda" xfId="5" builtinId="4"/>
    <cellStyle name="Normal" xfId="0" builtinId="0"/>
    <cellStyle name="Normal 2" xfId="4" xr:uid="{5CC712E6-D218-4F7E-8C91-91801AEDA525}"/>
    <cellStyle name="Normal 3" xfId="6" xr:uid="{B465C4FD-4130-4D1A-9C32-7EF8118F10BB}"/>
    <cellStyle name="Normal 4" xfId="7" xr:uid="{583563AA-5BC5-4CE1-B496-8F23BBCB6551}"/>
    <cellStyle name="Porcentaje" xfId="3" builtinId="5"/>
    <cellStyle name="Porcentaje 2" xfId="8" xr:uid="{27AA1E5D-AC32-41B9-B413-5788663D9570}"/>
    <cellStyle name="Título" xfId="1" builtinId="15"/>
  </cellStyles>
  <dxfs count="37">
    <dxf>
      <font>
        <b val="0"/>
        <strike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outline="0">
        <left style="dotted">
          <color rgb="FF000000"/>
        </left>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numFmt numFmtId="13" formatCode="0%"/>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right style="dotted">
          <color rgb="FF000000"/>
        </right>
        <top style="dotted">
          <color rgb="FF000000"/>
        </top>
        <bottom style="dotted">
          <color rgb="FF000000"/>
        </bottom>
      </border>
    </dxf>
    <dxf>
      <border>
        <top style="hair">
          <color indexed="64"/>
        </top>
      </border>
    </dxf>
    <dxf>
      <border diagonalUp="0" diagonalDown="0">
        <left style="hair">
          <color indexed="64"/>
        </left>
        <right style="hair">
          <color indexed="64"/>
        </right>
        <top style="hair">
          <color indexed="64"/>
        </top>
        <bottom style="hair">
          <color indexed="64"/>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indent="0" justifyLastLine="0" shrinkToFit="0" readingOrder="0"/>
    </dxf>
    <dxf>
      <border>
        <bottom style="hair">
          <color indexed="64"/>
        </bottom>
      </border>
    </dxf>
    <dxf>
      <font>
        <b/>
        <i val="0"/>
        <strike val="0"/>
        <condense val="0"/>
        <extend val="0"/>
        <outline val="0"/>
        <shadow val="0"/>
        <u val="none"/>
        <vertAlign val="baseline"/>
        <sz val="16"/>
        <color theme="0"/>
        <name val="Verdana"/>
        <family val="2"/>
        <scheme val="none"/>
      </font>
      <fill>
        <patternFill patternType="solid">
          <fgColor indexed="64"/>
          <bgColor rgb="FFB18940"/>
        </patternFill>
      </fill>
      <alignment horizontal="center" vertical="center" textRotation="0" wrapText="1" indent="0" justifyLastLine="0" shrinkToFit="0" readingOrder="0"/>
      <border diagonalUp="0" diagonalDown="0" outline="0">
        <left style="dotted">
          <color rgb="FF000000"/>
        </left>
        <right style="dotted">
          <color rgb="FF000000"/>
        </right>
        <top/>
        <bottom/>
      </border>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horizontal="center"/>
    </dxf>
    <dxf>
      <alignment horizontal="center"/>
    </dxf>
    <dxf>
      <alignment wrapText="1"/>
    </dxf>
    <dxf>
      <alignment wrapText="1"/>
    </dxf>
  </dxfs>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stacked"/>
        <c:varyColors val="0"/>
        <c:ser>
          <c:idx val="0"/>
          <c:order val="0"/>
          <c:tx>
            <c:strRef>
              <c:f>'Dependencias con tareas'!$B$39</c:f>
              <c:strCache>
                <c:ptCount val="1"/>
                <c:pt idx="0">
                  <c:v>Número de tareas del plan de acción 2025</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'Dependencias con tareas'!$A$40:$A$75</c:f>
              <c:strCache>
                <c:ptCount val="36"/>
                <c:pt idx="0">
                  <c:v>Despacho del Ministro</c:v>
                </c:pt>
                <c:pt idx="1">
                  <c:v>Comunicaciones</c:v>
                </c:pt>
                <c:pt idx="2">
                  <c:v>Oficina Asesora Jurídica</c:v>
                </c:pt>
                <c:pt idx="3">
                  <c:v>Oficina de Control Disciplinario Interno</c:v>
                </c:pt>
                <c:pt idx="4">
                  <c:v>Viceministerio General</c:v>
                </c:pt>
                <c:pt idx="5">
                  <c:v>Oficina de Control Interno</c:v>
                </c:pt>
                <c:pt idx="6">
                  <c:v>Oficina Asesora de Planeación 
</c:v>
                </c:pt>
                <c:pt idx="7">
                  <c:v>Dirección General de Participaciones Estatales</c:v>
                </c:pt>
                <c:pt idx="8">
                  <c:v>Grupo del SIIF Nación</c:v>
                </c:pt>
                <c:pt idx="9">
                  <c:v>Grupo Sistema General de Regalías</c:v>
                </c:pt>
                <c:pt idx="10">
                  <c:v>Viceministerio Técnico</c:v>
                </c:pt>
                <c:pt idx="11">
                  <c:v>Dirección General de Política Macroeconómica - Subdirección de Política Fiscal</c:v>
                </c:pt>
                <c:pt idx="12">
                  <c:v>Dirección General de Política Macroeconómica - Subdirección de Programación Macroeconómica</c:v>
                </c:pt>
                <c:pt idx="13">
                  <c:v>Dirección General de Regulación Económica de la Seguridad Social - Grupo FONPET</c:v>
                </c:pt>
                <c:pt idx="14">
                  <c:v>Dirección General de Regulación Económica de la Seguridad Social - Subdirección de Pensiones</c:v>
                </c:pt>
                <c:pt idx="15">
                  <c:v>Dirección General de Regulación Económica de la Seguridad Social - Subdirección de Salud.</c:v>
                </c:pt>
                <c:pt idx="16">
                  <c:v>Oficina de Bonos Pensionales</c:v>
                </c:pt>
                <c:pt idx="17">
                  <c:v>Secretaria General</c:v>
                </c:pt>
                <c:pt idx="18">
                  <c:v>Subdirección Jurídica</c:v>
                </c:pt>
                <c:pt idx="19">
                  <c:v>Dirección Administrativa -  Subdirección Financiera</c:v>
                </c:pt>
                <c:pt idx="20">
                  <c:v>Dirección Administrativa - Grupo de Contratos</c:v>
                </c:pt>
                <c:pt idx="21">
                  <c:v>Dirección Administrativa - Subdirección de Gestión del Talento Humano</c:v>
                </c:pt>
                <c:pt idx="22">
                  <c:v>Dirección Administrativa - Subdirección de Servicios y Relación con el Ciudadano - Grupo de Gestión de Información y de Relación con el Ciudadano </c:v>
                </c:pt>
                <c:pt idx="23">
                  <c:v> Dirección Administrativa - Subdirección de Servicios y Relación con el Ciudadano - Grupo de Infraestructura</c:v>
                </c:pt>
                <c:pt idx="24">
                  <c:v>Dirección de Tecnología - Subdirección de Ingeniería de Software</c:v>
                </c:pt>
                <c:pt idx="25">
                  <c:v>Dirección de Tecnología - Subdirección de Recursos Tecnológicos</c:v>
                </c:pt>
                <c:pt idx="26">
                  <c:v>Dirección de Tecnología -Despacho</c:v>
                </c:pt>
                <c:pt idx="27">
                  <c:v>Dirección General de Presupuesto  Público Nacional  - Despacho</c:v>
                </c:pt>
                <c:pt idx="28">
                  <c:v>Dirección General de Presupuesto  Público Nacional  - Subdirección de Análisis y Consolidación Presupuestal</c:v>
                </c:pt>
                <c:pt idx="29">
                  <c:v>Dirección General de Presupuesto Público - 
Subdirección de Competitividad y Desarrollo Sostenible
Subdirección de Gobierno Seguridad y Justicia
Subdirección de Promoción y Protección Social</c:v>
                </c:pt>
                <c:pt idx="30">
                  <c:v>Dirección General de Apoyo Fiscal - Despacho</c:v>
                </c:pt>
                <c:pt idx="31">
                  <c:v>Dirección General de Apoyo Fiscal - Subdirección de Apoyo al Saneamiento Fiscal Territorial</c:v>
                </c:pt>
                <c:pt idx="32">
                  <c:v>Dirección General de Apoyo Fiscal - Subdirección de Fortalecimiento institucional Territorial</c:v>
                </c:pt>
                <c:pt idx="33">
                  <c:v>Dirección General de Crédito Público y Tesoro Nacional - Subdirección de Financiamiento Interno</c:v>
                </c:pt>
                <c:pt idx="34">
                  <c:v>Dirección General de Crédito Público y Tesoro Nacional - Subdirección de Riesgo</c:v>
                </c:pt>
                <c:pt idx="35">
                  <c:v>Dirección General de Crédito Público y Tesoro Nacional -Subdirección de App</c:v>
                </c:pt>
              </c:strCache>
            </c:strRef>
          </c:cat>
          <c:val>
            <c:numRef>
              <c:f>'Dependencias con tareas'!$B$40:$B$75</c:f>
              <c:numCache>
                <c:formatCode>General</c:formatCode>
                <c:ptCount val="36"/>
                <c:pt idx="0">
                  <c:v>0</c:v>
                </c:pt>
                <c:pt idx="1">
                  <c:v>2</c:v>
                </c:pt>
                <c:pt idx="2">
                  <c:v>0</c:v>
                </c:pt>
                <c:pt idx="3">
                  <c:v>1</c:v>
                </c:pt>
                <c:pt idx="4">
                  <c:v>2</c:v>
                </c:pt>
                <c:pt idx="5">
                  <c:v>1</c:v>
                </c:pt>
                <c:pt idx="6">
                  <c:v>21</c:v>
                </c:pt>
                <c:pt idx="7">
                  <c:v>4</c:v>
                </c:pt>
                <c:pt idx="8">
                  <c:v>1</c:v>
                </c:pt>
                <c:pt idx="9">
                  <c:v>1</c:v>
                </c:pt>
                <c:pt idx="10">
                  <c:v>2</c:v>
                </c:pt>
                <c:pt idx="11">
                  <c:v>4</c:v>
                </c:pt>
                <c:pt idx="12">
                  <c:v>1</c:v>
                </c:pt>
                <c:pt idx="13">
                  <c:v>2</c:v>
                </c:pt>
                <c:pt idx="14">
                  <c:v>2</c:v>
                </c:pt>
                <c:pt idx="15">
                  <c:v>1</c:v>
                </c:pt>
                <c:pt idx="16">
                  <c:v>3</c:v>
                </c:pt>
                <c:pt idx="17">
                  <c:v>1</c:v>
                </c:pt>
                <c:pt idx="18">
                  <c:v>4</c:v>
                </c:pt>
                <c:pt idx="19">
                  <c:v>1</c:v>
                </c:pt>
                <c:pt idx="20">
                  <c:v>1</c:v>
                </c:pt>
                <c:pt idx="21">
                  <c:v>3</c:v>
                </c:pt>
                <c:pt idx="22">
                  <c:v>3</c:v>
                </c:pt>
                <c:pt idx="23">
                  <c:v>2</c:v>
                </c:pt>
                <c:pt idx="24">
                  <c:v>4</c:v>
                </c:pt>
                <c:pt idx="25">
                  <c:v>1</c:v>
                </c:pt>
                <c:pt idx="26">
                  <c:v>7</c:v>
                </c:pt>
                <c:pt idx="27">
                  <c:v>2</c:v>
                </c:pt>
                <c:pt idx="28">
                  <c:v>5</c:v>
                </c:pt>
                <c:pt idx="29">
                  <c:v>1</c:v>
                </c:pt>
                <c:pt idx="30">
                  <c:v>2</c:v>
                </c:pt>
                <c:pt idx="31">
                  <c:v>2</c:v>
                </c:pt>
                <c:pt idx="32">
                  <c:v>1</c:v>
                </c:pt>
                <c:pt idx="33">
                  <c:v>1</c:v>
                </c:pt>
                <c:pt idx="34">
                  <c:v>2</c:v>
                </c:pt>
                <c:pt idx="35">
                  <c:v>1</c:v>
                </c:pt>
              </c:numCache>
            </c:numRef>
          </c:val>
          <c:extLst>
            <c:ext xmlns:c16="http://schemas.microsoft.com/office/drawing/2014/chart" uri="{C3380CC4-5D6E-409C-BE32-E72D297353CC}">
              <c16:uniqueId val="{00000000-072D-44A4-B795-2DEEC6100681}"/>
            </c:ext>
          </c:extLst>
        </c:ser>
        <c:dLbls>
          <c:showLegendKey val="0"/>
          <c:showVal val="0"/>
          <c:showCatName val="0"/>
          <c:showSerName val="0"/>
          <c:showPercent val="0"/>
          <c:showBubbleSize val="0"/>
        </c:dLbls>
        <c:gapWidth val="150"/>
        <c:overlap val="100"/>
        <c:axId val="786474032"/>
        <c:axId val="786476112"/>
      </c:barChart>
      <c:catAx>
        <c:axId val="78647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786476112"/>
        <c:crosses val="autoZero"/>
        <c:auto val="1"/>
        <c:lblAlgn val="ctr"/>
        <c:lblOffset val="100"/>
        <c:noMultiLvlLbl val="0"/>
      </c:catAx>
      <c:valAx>
        <c:axId val="786476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64740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https://community.secop.gov.co/Public/App/AnnualPurchasingPlanEditPublic/View?id=539070" TargetMode="External"/><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 Id="rId14" Type="http://schemas.openxmlformats.org/officeDocument/2006/relationships/image" Target="../media/image2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INSTITUCIONAL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1</xdr:col>
      <xdr:colOff>1643062</xdr:colOff>
      <xdr:row>7</xdr:row>
      <xdr:rowOff>71437</xdr:rowOff>
    </xdr:from>
    <xdr:to>
      <xdr:col>15</xdr:col>
      <xdr:colOff>762000</xdr:colOff>
      <xdr:row>46</xdr:row>
      <xdr:rowOff>1415725</xdr:rowOff>
    </xdr:to>
    <xdr:pic>
      <xdr:nvPicPr>
        <xdr:cNvPr id="6" name="Imagen 5">
          <a:extLst>
            <a:ext uri="{FF2B5EF4-FFF2-40B4-BE49-F238E27FC236}">
              <a16:creationId xmlns:a16="http://schemas.microsoft.com/office/drawing/2014/main" id="{F8F11620-AE46-77F1-AA03-43CE4D073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25" y="3107531"/>
          <a:ext cx="11215688" cy="833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2190750</xdr:colOff>
      <xdr:row>0</xdr:row>
      <xdr:rowOff>142874</xdr:rowOff>
    </xdr:from>
    <xdr:to>
      <xdr:col>5</xdr:col>
      <xdr:colOff>11906</xdr:colOff>
      <xdr:row>3</xdr:row>
      <xdr:rowOff>692942</xdr:rowOff>
    </xdr:to>
    <xdr:sp macro="" textlink="">
      <xdr:nvSpPr>
        <xdr:cNvPr id="4" name="Text Box 1">
          <a:extLst>
            <a:ext uri="{FF2B5EF4-FFF2-40B4-BE49-F238E27FC236}">
              <a16:creationId xmlns:a16="http://schemas.microsoft.com/office/drawing/2014/main" id="{7D54BC95-34AA-468E-B1C1-ADCB7EFCB33B}"/>
            </a:ext>
            <a:ext uri="{147F2762-F138-4A5C-976F-8EAC2B608ADB}">
              <a16:predDERef xmlns:a16="http://schemas.microsoft.com/office/drawing/2014/main" pred="{00000000-0008-0000-0200-000004000000}"/>
            </a:ext>
          </a:extLst>
        </xdr:cNvPr>
        <xdr:cNvSpPr txBox="1">
          <a:spLocks noChangeArrowheads="1"/>
        </xdr:cNvSpPr>
      </xdr:nvSpPr>
      <xdr:spPr bwMode="auto">
        <a:xfrm>
          <a:off x="2476500" y="142874"/>
          <a:ext cx="11858625" cy="147875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 2023-2026</a:t>
          </a:r>
        </a:p>
      </xdr:txBody>
    </xdr:sp>
    <xdr:clientData/>
  </xdr:twoCellAnchor>
  <xdr:twoCellAnchor>
    <xdr:from>
      <xdr:col>1</xdr:col>
      <xdr:colOff>47625</xdr:colOff>
      <xdr:row>1</xdr:row>
      <xdr:rowOff>19050</xdr:rowOff>
    </xdr:from>
    <xdr:to>
      <xdr:col>5</xdr:col>
      <xdr:colOff>47625</xdr:colOff>
      <xdr:row>3</xdr:row>
      <xdr:rowOff>616743</xdr:rowOff>
    </xdr:to>
    <xdr:sp macro="" textlink="">
      <xdr:nvSpPr>
        <xdr:cNvPr id="6" name="Rectángulo redondeado 2">
          <a:extLst>
            <a:ext uri="{FF2B5EF4-FFF2-40B4-BE49-F238E27FC236}">
              <a16:creationId xmlns:a16="http://schemas.microsoft.com/office/drawing/2014/main" id="{3600FE05-7458-412C-A3DD-79E5E2EB0B30}"/>
            </a:ext>
            <a:ext uri="{147F2762-F138-4A5C-976F-8EAC2B608ADB}">
              <a16:predDERef xmlns:a16="http://schemas.microsoft.com/office/drawing/2014/main" pred="{00000000-0008-0000-0200-000005000000}"/>
            </a:ext>
          </a:extLst>
        </xdr:cNvPr>
        <xdr:cNvSpPr/>
      </xdr:nvSpPr>
      <xdr:spPr>
        <a:xfrm>
          <a:off x="333375" y="209550"/>
          <a:ext cx="14037469" cy="133588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488157</xdr:colOff>
      <xdr:row>1</xdr:row>
      <xdr:rowOff>71439</xdr:rowOff>
    </xdr:from>
    <xdr:to>
      <xdr:col>1</xdr:col>
      <xdr:colOff>2185988</xdr:colOff>
      <xdr:row>3</xdr:row>
      <xdr:rowOff>527123</xdr:rowOff>
    </xdr:to>
    <xdr:pic>
      <xdr:nvPicPr>
        <xdr:cNvPr id="7" name="Imagen 6">
          <a:extLst>
            <a:ext uri="{FF2B5EF4-FFF2-40B4-BE49-F238E27FC236}">
              <a16:creationId xmlns:a16="http://schemas.microsoft.com/office/drawing/2014/main" id="{2010256F-5E1C-4943-9C92-58F16DECB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7" y="261939"/>
          <a:ext cx="1697831" cy="11938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76200</xdr:rowOff>
    </xdr:from>
    <xdr:ext cx="18381326" cy="10478943"/>
    <xdr:pic>
      <xdr:nvPicPr>
        <xdr:cNvPr id="2" name="Imagen 1">
          <a:extLst>
            <a:ext uri="{FF2B5EF4-FFF2-40B4-BE49-F238E27FC236}">
              <a16:creationId xmlns:a16="http://schemas.microsoft.com/office/drawing/2014/main" id="{87AE657E-79DE-413D-8E95-8CAA0784662D}"/>
            </a:ext>
          </a:extLst>
        </xdr:cNvPr>
        <xdr:cNvPicPr>
          <a:picLocks noChangeAspect="1"/>
        </xdr:cNvPicPr>
      </xdr:nvPicPr>
      <xdr:blipFill>
        <a:blip xmlns:r="http://schemas.openxmlformats.org/officeDocument/2006/relationships" r:embed="rId1">
          <a:alphaModFix amt="70000"/>
        </a:blip>
        <a:stretch>
          <a:fillRect/>
        </a:stretch>
      </xdr:blipFill>
      <xdr:spPr>
        <a:xfrm>
          <a:off x="0" y="76200"/>
          <a:ext cx="18381326" cy="10478943"/>
        </a:xfrm>
        <a:prstGeom prst="rect">
          <a:avLst/>
        </a:prstGeom>
      </xdr:spPr>
    </xdr:pic>
    <xdr:clientData/>
  </xdr:oneCellAnchor>
  <xdr:twoCellAnchor>
    <xdr:from>
      <xdr:col>2</xdr:col>
      <xdr:colOff>379076</xdr:colOff>
      <xdr:row>6</xdr:row>
      <xdr:rowOff>82195</xdr:rowOff>
    </xdr:from>
    <xdr:to>
      <xdr:col>19</xdr:col>
      <xdr:colOff>645583</xdr:colOff>
      <xdr:row>7</xdr:row>
      <xdr:rowOff>560917</xdr:rowOff>
    </xdr:to>
    <xdr:sp macro="" textlink="">
      <xdr:nvSpPr>
        <xdr:cNvPr id="3" name="CuadroTexto 2">
          <a:extLst>
            <a:ext uri="{FF2B5EF4-FFF2-40B4-BE49-F238E27FC236}">
              <a16:creationId xmlns:a16="http://schemas.microsoft.com/office/drawing/2014/main" id="{1675FDF2-7CBE-4B5B-A5CB-EEC235F41C89}"/>
            </a:ext>
          </a:extLst>
        </xdr:cNvPr>
        <xdr:cNvSpPr txBox="1"/>
      </xdr:nvSpPr>
      <xdr:spPr>
        <a:xfrm>
          <a:off x="2008909" y="1786112"/>
          <a:ext cx="15199591" cy="658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rPr>
            <a:t>El Ministerio de Hacienda da cumplimiento al Decreto</a:t>
          </a:r>
          <a:r>
            <a:rPr lang="es-CO" sz="1600" b="1"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rPr>
            <a:t> 612 de 2018 y Decreto 1122 de 2024 al desarrollar e implementar los siguientes planes</a:t>
          </a:r>
          <a:endPar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3</xdr:col>
      <xdr:colOff>623455</xdr:colOff>
      <xdr:row>1</xdr:row>
      <xdr:rowOff>167177</xdr:rowOff>
    </xdr:from>
    <xdr:to>
      <xdr:col>19</xdr:col>
      <xdr:colOff>71437</xdr:colOff>
      <xdr:row>5</xdr:row>
      <xdr:rowOff>110481</xdr:rowOff>
    </xdr:to>
    <xdr:sp macro="" textlink="">
      <xdr:nvSpPr>
        <xdr:cNvPr id="4" name="Text Box 1">
          <a:extLst>
            <a:ext uri="{FF2B5EF4-FFF2-40B4-BE49-F238E27FC236}">
              <a16:creationId xmlns:a16="http://schemas.microsoft.com/office/drawing/2014/main" id="{57339F3A-7A26-4ACD-BC59-1F4D7D769EED}"/>
            </a:ext>
          </a:extLst>
        </xdr:cNvPr>
        <xdr:cNvSpPr txBox="1">
          <a:spLocks noChangeArrowheads="1"/>
        </xdr:cNvSpPr>
      </xdr:nvSpPr>
      <xdr:spPr bwMode="auto">
        <a:xfrm>
          <a:off x="2909455" y="357677"/>
          <a:ext cx="11639982" cy="705304"/>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PLAN DE ACCIÓN ANUAL </a:t>
          </a:r>
        </a:p>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INTEGRADO 2025</a:t>
          </a:r>
        </a:p>
      </xdr:txBody>
    </xdr:sp>
    <xdr:clientData/>
  </xdr:twoCellAnchor>
  <xdr:twoCellAnchor>
    <xdr:from>
      <xdr:col>0</xdr:col>
      <xdr:colOff>559593</xdr:colOff>
      <xdr:row>1</xdr:row>
      <xdr:rowOff>134370</xdr:rowOff>
    </xdr:from>
    <xdr:to>
      <xdr:col>20</xdr:col>
      <xdr:colOff>259773</xdr:colOff>
      <xdr:row>5</xdr:row>
      <xdr:rowOff>22641</xdr:rowOff>
    </xdr:to>
    <xdr:sp macro="" textlink="">
      <xdr:nvSpPr>
        <xdr:cNvPr id="5" name="Rectángulo redondeado 2">
          <a:extLst>
            <a:ext uri="{FF2B5EF4-FFF2-40B4-BE49-F238E27FC236}">
              <a16:creationId xmlns:a16="http://schemas.microsoft.com/office/drawing/2014/main" id="{F86F3FDA-E6F7-4BE6-8299-448B84F136CE}"/>
            </a:ext>
          </a:extLst>
        </xdr:cNvPr>
        <xdr:cNvSpPr/>
      </xdr:nvSpPr>
      <xdr:spPr>
        <a:xfrm>
          <a:off x="559593" y="324870"/>
          <a:ext cx="14940180" cy="65027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373331</xdr:colOff>
      <xdr:row>7</xdr:row>
      <xdr:rowOff>666363</xdr:rowOff>
    </xdr:from>
    <xdr:to>
      <xdr:col>17</xdr:col>
      <xdr:colOff>28653</xdr:colOff>
      <xdr:row>37</xdr:row>
      <xdr:rowOff>132537</xdr:rowOff>
    </xdr:to>
    <xdr:grpSp>
      <xdr:nvGrpSpPr>
        <xdr:cNvPr id="6" name="Grupo 5">
          <a:extLst>
            <a:ext uri="{FF2B5EF4-FFF2-40B4-BE49-F238E27FC236}">
              <a16:creationId xmlns:a16="http://schemas.microsoft.com/office/drawing/2014/main" id="{17EE8C3E-7867-4624-A709-C6620FEDEF63}"/>
            </a:ext>
          </a:extLst>
        </xdr:cNvPr>
        <xdr:cNvGrpSpPr/>
      </xdr:nvGrpSpPr>
      <xdr:grpSpPr>
        <a:xfrm>
          <a:off x="3158260" y="2544149"/>
          <a:ext cx="10141893" cy="5435174"/>
          <a:chOff x="620981" y="3008492"/>
          <a:chExt cx="11547187" cy="5807382"/>
        </a:xfrm>
      </xdr:grpSpPr>
      <xdr:sp macro="[0]!Plan_institucional" textlink="">
        <xdr:nvSpPr>
          <xdr:cNvPr id="7" name="CuadroTexto 1150">
            <a:extLst>
              <a:ext uri="{FF2B5EF4-FFF2-40B4-BE49-F238E27FC236}">
                <a16:creationId xmlns:a16="http://schemas.microsoft.com/office/drawing/2014/main" id="{A9871B74-AD1D-8E06-6C54-34455C595F7B}"/>
              </a:ext>
            </a:extLst>
          </xdr:cNvPr>
          <xdr:cNvSpPr txBox="1"/>
        </xdr:nvSpPr>
        <xdr:spPr>
          <a:xfrm>
            <a:off x="5012974" y="5566971"/>
            <a:ext cx="2988026" cy="1005322"/>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ysClr val="windowText" lastClr="000000"/>
                </a:solidFill>
                <a:latin typeface="Verdana" panose="020B0604030504040204" pitchFamily="34" charset="0"/>
                <a:ea typeface="Verdana" panose="020B0604030504040204" pitchFamily="34" charset="0"/>
              </a:rPr>
              <a:t>PLAN DE ACCIÓN ANUAL INTEGRADO</a:t>
            </a:r>
            <a:r>
              <a:rPr lang="en-US" sz="1800" b="1" baseline="0">
                <a:solidFill>
                  <a:sysClr val="windowText" lastClr="000000"/>
                </a:solidFill>
                <a:latin typeface="Verdana" panose="020B0604030504040204" pitchFamily="34" charset="0"/>
                <a:ea typeface="Verdana" panose="020B0604030504040204" pitchFamily="34" charset="0"/>
              </a:rPr>
              <a:t> 2025</a:t>
            </a:r>
            <a:endParaRPr lang="en-IN" sz="1800" b="1">
              <a:solidFill>
                <a:sysClr val="windowText" lastClr="000000"/>
              </a:solidFill>
              <a:latin typeface="Verdana" panose="020B0604030504040204" pitchFamily="34" charset="0"/>
              <a:ea typeface="Verdana" panose="020B0604030504040204" pitchFamily="34" charset="0"/>
            </a:endParaRPr>
          </a:p>
        </xdr:txBody>
      </xdr:sp>
      <xdr:grpSp>
        <xdr:nvGrpSpPr>
          <xdr:cNvPr id="8" name="Grupo 7">
            <a:extLst>
              <a:ext uri="{FF2B5EF4-FFF2-40B4-BE49-F238E27FC236}">
                <a16:creationId xmlns:a16="http://schemas.microsoft.com/office/drawing/2014/main" id="{8C08FF9A-221D-8F58-B189-15CB99856498}"/>
              </a:ext>
            </a:extLst>
          </xdr:cNvPr>
          <xdr:cNvGrpSpPr/>
        </xdr:nvGrpSpPr>
        <xdr:grpSpPr>
          <a:xfrm>
            <a:off x="620981" y="3008492"/>
            <a:ext cx="11547187" cy="5807382"/>
            <a:chOff x="342731" y="525863"/>
            <a:chExt cx="11547187" cy="5828273"/>
          </a:xfrm>
        </xdr:grpSpPr>
        <xdr:grpSp>
          <xdr:nvGrpSpPr>
            <xdr:cNvPr id="9" name="Grupo 8">
              <a:extLst>
                <a:ext uri="{FF2B5EF4-FFF2-40B4-BE49-F238E27FC236}">
                  <a16:creationId xmlns:a16="http://schemas.microsoft.com/office/drawing/2014/main" id="{D1B2E17A-0359-6732-8425-8035058FC202}"/>
                </a:ext>
              </a:extLst>
            </xdr:cNvPr>
            <xdr:cNvGrpSpPr/>
          </xdr:nvGrpSpPr>
          <xdr:grpSpPr>
            <a:xfrm>
              <a:off x="4479609" y="1878712"/>
              <a:ext cx="3543330" cy="3410039"/>
              <a:chOff x="4267195" y="1685365"/>
              <a:chExt cx="3749497" cy="3487271"/>
            </a:xfrm>
          </xdr:grpSpPr>
          <xdr:sp macro="" textlink="">
            <xdr:nvSpPr>
              <xdr:cNvPr id="101" name="Diagrama de flujo: conector 100">
                <a:extLst>
                  <a:ext uri="{FF2B5EF4-FFF2-40B4-BE49-F238E27FC236}">
                    <a16:creationId xmlns:a16="http://schemas.microsoft.com/office/drawing/2014/main" id="{0897C095-80DD-5F5C-B180-3AC8B15E8FF0}"/>
                  </a:ext>
                </a:extLst>
              </xdr:cNvPr>
              <xdr:cNvSpPr/>
            </xdr:nvSpPr>
            <xdr:spPr>
              <a:xfrm>
                <a:off x="4334435" y="1685365"/>
                <a:ext cx="3523130" cy="3487271"/>
              </a:xfrm>
              <a:prstGeom prst="flowChartConnector">
                <a:avLst/>
              </a:prstGeom>
              <a:noFill/>
              <a:ln w="28575">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2" name="Diagrama de flujo: conector 101">
                <a:extLst>
                  <a:ext uri="{FF2B5EF4-FFF2-40B4-BE49-F238E27FC236}">
                    <a16:creationId xmlns:a16="http://schemas.microsoft.com/office/drawing/2014/main" id="{D67A6C5D-B3CC-E430-48AE-DA2A7CEE1FF2}"/>
                  </a:ext>
                </a:extLst>
              </xdr:cNvPr>
              <xdr:cNvSpPr/>
            </xdr:nvSpPr>
            <xdr:spPr>
              <a:xfrm>
                <a:off x="5204013" y="1743634"/>
                <a:ext cx="242047" cy="242047"/>
              </a:xfrm>
              <a:prstGeom prst="flowChartConnector">
                <a:avLst/>
              </a:prstGeom>
              <a:solidFill>
                <a:srgbClr val="634C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1200">
                  <a:latin typeface="Verdana" panose="020B0604030504040204" pitchFamily="34" charset="0"/>
                  <a:ea typeface="Verdana" panose="020B0604030504040204" pitchFamily="34" charset="0"/>
                </a:endParaRPr>
              </a:p>
            </xdr:txBody>
          </xdr:sp>
          <xdr:sp macro="" textlink="">
            <xdr:nvSpPr>
              <xdr:cNvPr id="103" name="Diagrama de flujo: conector 102">
                <a:extLst>
                  <a:ext uri="{FF2B5EF4-FFF2-40B4-BE49-F238E27FC236}">
                    <a16:creationId xmlns:a16="http://schemas.microsoft.com/office/drawing/2014/main" id="{26B781E7-034F-B8F5-B855-B128436B0929}"/>
                  </a:ext>
                </a:extLst>
              </xdr:cNvPr>
              <xdr:cNvSpPr/>
            </xdr:nvSpPr>
            <xdr:spPr>
              <a:xfrm>
                <a:off x="4639232" y="2191875"/>
                <a:ext cx="242047" cy="242047"/>
              </a:xfrm>
              <a:prstGeom prst="flowChartConnector">
                <a:avLst/>
              </a:prstGeom>
              <a:solidFill>
                <a:srgbClr val="8775C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4" name="Diagrama de flujo: conector 103">
                <a:extLst>
                  <a:ext uri="{FF2B5EF4-FFF2-40B4-BE49-F238E27FC236}">
                    <a16:creationId xmlns:a16="http://schemas.microsoft.com/office/drawing/2014/main" id="{0E173AF5-9B84-C1F2-7FE4-C0DD665F65B4}"/>
                  </a:ext>
                </a:extLst>
              </xdr:cNvPr>
              <xdr:cNvSpPr/>
            </xdr:nvSpPr>
            <xdr:spPr>
              <a:xfrm>
                <a:off x="4267195" y="2864234"/>
                <a:ext cx="242047" cy="242047"/>
              </a:xfrm>
              <a:prstGeom prst="flowChartConnector">
                <a:avLst/>
              </a:prstGeom>
              <a:solidFill>
                <a:srgbClr val="C6BDE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5" name="Diagrama de flujo: conector 104">
                <a:extLst>
                  <a:ext uri="{FF2B5EF4-FFF2-40B4-BE49-F238E27FC236}">
                    <a16:creationId xmlns:a16="http://schemas.microsoft.com/office/drawing/2014/main" id="{11D91F42-9F3E-4181-3440-84A04C6F8BC8}"/>
                  </a:ext>
                </a:extLst>
              </xdr:cNvPr>
              <xdr:cNvSpPr/>
            </xdr:nvSpPr>
            <xdr:spPr>
              <a:xfrm>
                <a:off x="4285125" y="3738276"/>
                <a:ext cx="242047" cy="242047"/>
              </a:xfrm>
              <a:prstGeom prst="flowChartConnector">
                <a:avLst/>
              </a:prstGeom>
              <a:solidFill>
                <a:srgbClr val="F1C1D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6" name="Diagrama de flujo: conector 105">
                <a:extLst>
                  <a:ext uri="{FF2B5EF4-FFF2-40B4-BE49-F238E27FC236}">
                    <a16:creationId xmlns:a16="http://schemas.microsoft.com/office/drawing/2014/main" id="{20CFF6C4-BC61-1BDA-A808-EBF064DC5649}"/>
                  </a:ext>
                </a:extLst>
              </xdr:cNvPr>
              <xdr:cNvSpPr/>
            </xdr:nvSpPr>
            <xdr:spPr>
              <a:xfrm>
                <a:off x="4648196" y="4415114"/>
                <a:ext cx="242047" cy="242047"/>
              </a:xfrm>
              <a:prstGeom prst="flowChartConnector">
                <a:avLst/>
              </a:prstGeom>
              <a:solidFill>
                <a:srgbClr val="E68E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7" name="Diagrama de flujo: conector 106">
                <a:extLst>
                  <a:ext uri="{FF2B5EF4-FFF2-40B4-BE49-F238E27FC236}">
                    <a16:creationId xmlns:a16="http://schemas.microsoft.com/office/drawing/2014/main" id="{3428467C-092C-6DD5-8E0C-FA9D74745A8B}"/>
                  </a:ext>
                </a:extLst>
              </xdr:cNvPr>
              <xdr:cNvSpPr/>
            </xdr:nvSpPr>
            <xdr:spPr>
              <a:xfrm>
                <a:off x="5204012" y="4872320"/>
                <a:ext cx="242047" cy="242047"/>
              </a:xfrm>
              <a:prstGeom prst="flowChartConnector">
                <a:avLst/>
              </a:prstGeom>
              <a:solidFill>
                <a:srgbClr val="DD698D"/>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8" name="Diagrama de flujo: conector 107">
                <a:extLst>
                  <a:ext uri="{FF2B5EF4-FFF2-40B4-BE49-F238E27FC236}">
                    <a16:creationId xmlns:a16="http://schemas.microsoft.com/office/drawing/2014/main" id="{93C5C892-9A3A-FDCC-2D7B-FA001647DA87}"/>
                  </a:ext>
                </a:extLst>
              </xdr:cNvPr>
              <xdr:cNvSpPr/>
            </xdr:nvSpPr>
            <xdr:spPr>
              <a:xfrm>
                <a:off x="6728017" y="1743634"/>
                <a:ext cx="242047" cy="242047"/>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9" name="Diagrama de flujo: conector 108">
                <a:extLst>
                  <a:ext uri="{FF2B5EF4-FFF2-40B4-BE49-F238E27FC236}">
                    <a16:creationId xmlns:a16="http://schemas.microsoft.com/office/drawing/2014/main" id="{E0535733-0C53-F3C9-FB45-9D7A7843CE6C}"/>
                  </a:ext>
                </a:extLst>
              </xdr:cNvPr>
              <xdr:cNvSpPr/>
            </xdr:nvSpPr>
            <xdr:spPr>
              <a:xfrm>
                <a:off x="7346581" y="2191874"/>
                <a:ext cx="242047" cy="242047"/>
              </a:xfrm>
              <a:prstGeom prst="flowChartConnector">
                <a:avLst/>
              </a:prstGeom>
              <a:solidFill>
                <a:srgbClr val="9CC8B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0" name="Diagrama de flujo: conector 109">
                <a:extLst>
                  <a:ext uri="{FF2B5EF4-FFF2-40B4-BE49-F238E27FC236}">
                    <a16:creationId xmlns:a16="http://schemas.microsoft.com/office/drawing/2014/main" id="{72F6459D-AF43-30AD-0165-42939D54597F}"/>
                  </a:ext>
                </a:extLst>
              </xdr:cNvPr>
              <xdr:cNvSpPr/>
            </xdr:nvSpPr>
            <xdr:spPr>
              <a:xfrm>
                <a:off x="7687243" y="2864233"/>
                <a:ext cx="242047" cy="242047"/>
              </a:xfrm>
              <a:prstGeom prst="flowChartConnector">
                <a:avLst/>
              </a:prstGeom>
              <a:solidFill>
                <a:srgbClr val="CCE2D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1" name="Diagrama de flujo: conector 110">
                <a:extLst>
                  <a:ext uri="{FF2B5EF4-FFF2-40B4-BE49-F238E27FC236}">
                    <a16:creationId xmlns:a16="http://schemas.microsoft.com/office/drawing/2014/main" id="{74E5BFDC-F353-A819-D75C-49BB9C88C061}"/>
                  </a:ext>
                </a:extLst>
              </xdr:cNvPr>
              <xdr:cNvSpPr/>
            </xdr:nvSpPr>
            <xdr:spPr>
              <a:xfrm>
                <a:off x="7691726" y="3738275"/>
                <a:ext cx="242047" cy="242047"/>
              </a:xfrm>
              <a:prstGeom prst="flowChartConnector">
                <a:avLst/>
              </a:prstGeom>
              <a:solidFill>
                <a:srgbClr val="DDF0C8"/>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2" name="Diagrama de flujo: conector 111">
                <a:extLst>
                  <a:ext uri="{FF2B5EF4-FFF2-40B4-BE49-F238E27FC236}">
                    <a16:creationId xmlns:a16="http://schemas.microsoft.com/office/drawing/2014/main" id="{5B929C05-5A18-5FE6-F2D4-2B30FD5459A9}"/>
                  </a:ext>
                </a:extLst>
              </xdr:cNvPr>
              <xdr:cNvSpPr/>
            </xdr:nvSpPr>
            <xdr:spPr>
              <a:xfrm>
                <a:off x="7346581" y="4415113"/>
                <a:ext cx="242047" cy="242047"/>
              </a:xfrm>
              <a:prstGeom prst="flowChartConnector">
                <a:avLst/>
              </a:prstGeom>
              <a:solidFill>
                <a:srgbClr val="B2DE82"/>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3" name="Diagrama de flujo: conector 112">
                <a:extLst>
                  <a:ext uri="{FF2B5EF4-FFF2-40B4-BE49-F238E27FC236}">
                    <a16:creationId xmlns:a16="http://schemas.microsoft.com/office/drawing/2014/main" id="{C3001D6D-C37D-B0BA-24A4-5E3F0279E600}"/>
                  </a:ext>
                </a:extLst>
              </xdr:cNvPr>
              <xdr:cNvSpPr/>
            </xdr:nvSpPr>
            <xdr:spPr>
              <a:xfrm>
                <a:off x="6741464" y="4872319"/>
                <a:ext cx="242047" cy="242047"/>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4" name="CuadroTexto 17">
                <a:extLst>
                  <a:ext uri="{FF2B5EF4-FFF2-40B4-BE49-F238E27FC236}">
                    <a16:creationId xmlns:a16="http://schemas.microsoft.com/office/drawing/2014/main" id="{F16E4456-009E-EADE-7CED-F5BC37EEF1AE}"/>
                  </a:ext>
                </a:extLst>
              </xdr:cNvPr>
              <xdr:cNvSpPr txBox="1"/>
            </xdr:nvSpPr>
            <xdr:spPr>
              <a:xfrm>
                <a:off x="5228117" y="171846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1</a:t>
                </a:r>
              </a:p>
            </xdr:txBody>
          </xdr:sp>
          <xdr:sp macro="" textlink="">
            <xdr:nvSpPr>
              <xdr:cNvPr id="115" name="CuadroTexto 18">
                <a:extLst>
                  <a:ext uri="{FF2B5EF4-FFF2-40B4-BE49-F238E27FC236}">
                    <a16:creationId xmlns:a16="http://schemas.microsoft.com/office/drawing/2014/main" id="{87408BB5-E31C-C922-2191-E89C0A1A863C}"/>
                  </a:ext>
                </a:extLst>
              </xdr:cNvPr>
              <xdr:cNvSpPr txBox="1"/>
            </xdr:nvSpPr>
            <xdr:spPr>
              <a:xfrm>
                <a:off x="4652679" y="219187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2</a:t>
                </a:r>
              </a:p>
            </xdr:txBody>
          </xdr:sp>
          <xdr:sp macro="" textlink="">
            <xdr:nvSpPr>
              <xdr:cNvPr id="116" name="CuadroTexto 19">
                <a:extLst>
                  <a:ext uri="{FF2B5EF4-FFF2-40B4-BE49-F238E27FC236}">
                    <a16:creationId xmlns:a16="http://schemas.microsoft.com/office/drawing/2014/main" id="{82B4928C-B3E4-766C-C273-D100DF8886CC}"/>
                  </a:ext>
                </a:extLst>
              </xdr:cNvPr>
              <xdr:cNvSpPr txBox="1"/>
            </xdr:nvSpPr>
            <xdr:spPr>
              <a:xfrm>
                <a:off x="4297266" y="286423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3</a:t>
                </a:r>
              </a:p>
            </xdr:txBody>
          </xdr:sp>
          <xdr:sp macro="" textlink="">
            <xdr:nvSpPr>
              <xdr:cNvPr id="117" name="CuadroTexto 20">
                <a:extLst>
                  <a:ext uri="{FF2B5EF4-FFF2-40B4-BE49-F238E27FC236}">
                    <a16:creationId xmlns:a16="http://schemas.microsoft.com/office/drawing/2014/main" id="{669AAE9F-5837-A5EB-99C7-D4AEDD2409F1}"/>
                  </a:ext>
                </a:extLst>
              </xdr:cNvPr>
              <xdr:cNvSpPr txBox="1"/>
            </xdr:nvSpPr>
            <xdr:spPr>
              <a:xfrm>
                <a:off x="4294087" y="3736642"/>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4</a:t>
                </a:r>
              </a:p>
            </xdr:txBody>
          </xdr:sp>
          <xdr:sp macro="" textlink="">
            <xdr:nvSpPr>
              <xdr:cNvPr id="118" name="CuadroTexto 21">
                <a:extLst>
                  <a:ext uri="{FF2B5EF4-FFF2-40B4-BE49-F238E27FC236}">
                    <a16:creationId xmlns:a16="http://schemas.microsoft.com/office/drawing/2014/main" id="{43D5C828-A679-946E-5A03-71125D360DE9}"/>
                  </a:ext>
                </a:extLst>
              </xdr:cNvPr>
              <xdr:cNvSpPr txBox="1"/>
            </xdr:nvSpPr>
            <xdr:spPr>
              <a:xfrm>
                <a:off x="4652679" y="4395550"/>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5</a:t>
                </a:r>
              </a:p>
            </xdr:txBody>
          </xdr:sp>
          <xdr:sp macro="" textlink="">
            <xdr:nvSpPr>
              <xdr:cNvPr id="119" name="CuadroTexto 22">
                <a:extLst>
                  <a:ext uri="{FF2B5EF4-FFF2-40B4-BE49-F238E27FC236}">
                    <a16:creationId xmlns:a16="http://schemas.microsoft.com/office/drawing/2014/main" id="{5A3DF3B4-0445-D857-693A-7A73BD875927}"/>
                  </a:ext>
                </a:extLst>
              </xdr:cNvPr>
              <xdr:cNvSpPr txBox="1"/>
            </xdr:nvSpPr>
            <xdr:spPr>
              <a:xfrm>
                <a:off x="5230899" y="486255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6</a:t>
                </a:r>
              </a:p>
            </xdr:txBody>
          </xdr:sp>
          <xdr:sp macro="" textlink="">
            <xdr:nvSpPr>
              <xdr:cNvPr id="120" name="CuadroTexto 23">
                <a:extLst>
                  <a:ext uri="{FF2B5EF4-FFF2-40B4-BE49-F238E27FC236}">
                    <a16:creationId xmlns:a16="http://schemas.microsoft.com/office/drawing/2014/main" id="{7DBBD73E-ED8E-F4C1-0B82-0BDB55BCB847}"/>
                  </a:ext>
                </a:extLst>
              </xdr:cNvPr>
              <xdr:cNvSpPr txBox="1"/>
            </xdr:nvSpPr>
            <xdr:spPr>
              <a:xfrm>
                <a:off x="6616113" y="1733852"/>
                <a:ext cx="471902" cy="25179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12</a:t>
                </a:r>
              </a:p>
            </xdr:txBody>
          </xdr:sp>
          <xdr:sp macro="" textlink="">
            <xdr:nvSpPr>
              <xdr:cNvPr id="121" name="CuadroTexto 24">
                <a:extLst>
                  <a:ext uri="{FF2B5EF4-FFF2-40B4-BE49-F238E27FC236}">
                    <a16:creationId xmlns:a16="http://schemas.microsoft.com/office/drawing/2014/main" id="{54AA1232-E779-32B0-75E6-8FB009E6CEDA}"/>
                  </a:ext>
                </a:extLst>
              </xdr:cNvPr>
              <xdr:cNvSpPr txBox="1"/>
            </xdr:nvSpPr>
            <xdr:spPr>
              <a:xfrm>
                <a:off x="7249168" y="2189333"/>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11</a:t>
                </a:r>
              </a:p>
            </xdr:txBody>
          </xdr:sp>
          <xdr:sp macro="" textlink="">
            <xdr:nvSpPr>
              <xdr:cNvPr id="122" name="CuadroTexto 25">
                <a:extLst>
                  <a:ext uri="{FF2B5EF4-FFF2-40B4-BE49-F238E27FC236}">
                    <a16:creationId xmlns:a16="http://schemas.microsoft.com/office/drawing/2014/main" id="{FB2E56D1-7CAE-EAD3-3FB5-1508337A39AE}"/>
                  </a:ext>
                </a:extLst>
              </xdr:cNvPr>
              <xdr:cNvSpPr txBox="1"/>
            </xdr:nvSpPr>
            <xdr:spPr>
              <a:xfrm>
                <a:off x="7599839" y="2862145"/>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10</a:t>
                </a:r>
              </a:p>
            </xdr:txBody>
          </xdr:sp>
          <xdr:sp macro="" textlink="">
            <xdr:nvSpPr>
              <xdr:cNvPr id="123" name="CuadroTexto 27">
                <a:extLst>
                  <a:ext uri="{FF2B5EF4-FFF2-40B4-BE49-F238E27FC236}">
                    <a16:creationId xmlns:a16="http://schemas.microsoft.com/office/drawing/2014/main" id="{CFFE3B34-6D78-3101-AEF3-7DF70EA6F18F}"/>
                  </a:ext>
                </a:extLst>
              </xdr:cNvPr>
              <xdr:cNvSpPr txBox="1"/>
            </xdr:nvSpPr>
            <xdr:spPr>
              <a:xfrm>
                <a:off x="7714136" y="3730957"/>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9</a:t>
                </a:r>
              </a:p>
            </xdr:txBody>
          </xdr:sp>
          <xdr:sp macro="" textlink="">
            <xdr:nvSpPr>
              <xdr:cNvPr id="124" name="CuadroTexto 28">
                <a:extLst>
                  <a:ext uri="{FF2B5EF4-FFF2-40B4-BE49-F238E27FC236}">
                    <a16:creationId xmlns:a16="http://schemas.microsoft.com/office/drawing/2014/main" id="{AC81946D-9DB5-2758-C0C1-A4138927872E}"/>
                  </a:ext>
                </a:extLst>
              </xdr:cNvPr>
              <xdr:cNvSpPr txBox="1"/>
            </xdr:nvSpPr>
            <xdr:spPr>
              <a:xfrm>
                <a:off x="7368991" y="4405331"/>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8</a:t>
                </a:r>
              </a:p>
            </xdr:txBody>
          </xdr:sp>
          <xdr:sp macro="" textlink="">
            <xdr:nvSpPr>
              <xdr:cNvPr id="125" name="CuadroTexto 29">
                <a:extLst>
                  <a:ext uri="{FF2B5EF4-FFF2-40B4-BE49-F238E27FC236}">
                    <a16:creationId xmlns:a16="http://schemas.microsoft.com/office/drawing/2014/main" id="{11E8B3A0-1363-B3CC-632C-870B1F37B687}"/>
                  </a:ext>
                </a:extLst>
              </xdr:cNvPr>
              <xdr:cNvSpPr txBox="1"/>
            </xdr:nvSpPr>
            <xdr:spPr>
              <a:xfrm>
                <a:off x="6759391" y="4872319"/>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7</a:t>
                </a:r>
              </a:p>
            </xdr:txBody>
          </xdr:sp>
        </xdr:grpSp>
        <xdr:grpSp>
          <xdr:nvGrpSpPr>
            <xdr:cNvPr id="10" name="Grupo 9">
              <a:extLst>
                <a:ext uri="{FF2B5EF4-FFF2-40B4-BE49-F238E27FC236}">
                  <a16:creationId xmlns:a16="http://schemas.microsoft.com/office/drawing/2014/main" id="{C7ECDC81-9122-DEE9-2204-A5C15F6FC298}"/>
                </a:ext>
              </a:extLst>
            </xdr:cNvPr>
            <xdr:cNvGrpSpPr/>
          </xdr:nvGrpSpPr>
          <xdr:grpSpPr>
            <a:xfrm>
              <a:off x="352445" y="534794"/>
              <a:ext cx="3210290" cy="643676"/>
              <a:chOff x="1245597" y="546495"/>
              <a:chExt cx="3210290" cy="643676"/>
            </a:xfrm>
          </xdr:grpSpPr>
          <xdr:grpSp>
            <xdr:nvGrpSpPr>
              <xdr:cNvPr id="96" name="Grupo 95">
                <a:extLst>
                  <a:ext uri="{FF2B5EF4-FFF2-40B4-BE49-F238E27FC236}">
                    <a16:creationId xmlns:a16="http://schemas.microsoft.com/office/drawing/2014/main" id="{78031883-9755-4C61-F93C-C6BCA4FFC41E}"/>
                  </a:ext>
                </a:extLst>
              </xdr:cNvPr>
              <xdr:cNvGrpSpPr/>
            </xdr:nvGrpSpPr>
            <xdr:grpSpPr>
              <a:xfrm>
                <a:off x="1245597" y="546495"/>
                <a:ext cx="3210290" cy="643676"/>
                <a:chOff x="1786882" y="546495"/>
                <a:chExt cx="3161205" cy="716248"/>
              </a:xfrm>
              <a:solidFill>
                <a:srgbClr val="634CA9"/>
              </a:solidFill>
            </xdr:grpSpPr>
            <xdr:sp macro="" textlink="">
              <xdr:nvSpPr>
                <xdr:cNvPr id="99" name="Rectángulo: esquinas diagonales redondeadas 98">
                  <a:extLst>
                    <a:ext uri="{FF2B5EF4-FFF2-40B4-BE49-F238E27FC236}">
                      <a16:creationId xmlns:a16="http://schemas.microsoft.com/office/drawing/2014/main" id="{4ED4A2CD-BCA7-7436-3475-6D6995EA50D3}"/>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0" name="Diagrama de flujo: conector 99">
                  <a:extLst>
                    <a:ext uri="{FF2B5EF4-FFF2-40B4-BE49-F238E27FC236}">
                      <a16:creationId xmlns:a16="http://schemas.microsoft.com/office/drawing/2014/main" id="{255FEFFF-EFA6-B4A2-A4D3-BFE3393BBD80}"/>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7" name="CuadroTexto 44">
                <a:extLst>
                  <a:ext uri="{FF2B5EF4-FFF2-40B4-BE49-F238E27FC236}">
                    <a16:creationId xmlns:a16="http://schemas.microsoft.com/office/drawing/2014/main" id="{8406D158-E279-4E7C-0A16-69389550F09D}"/>
                  </a:ext>
                </a:extLst>
              </xdr:cNvPr>
              <xdr:cNvSpPr txBox="1"/>
            </xdr:nvSpPr>
            <xdr:spPr>
              <a:xfrm>
                <a:off x="1389348" y="606723"/>
                <a:ext cx="2293630"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a:t>
                </a:r>
                <a:r>
                  <a:rPr lang="en-US" sz="12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Institucional de Archivos</a:t>
                </a:r>
                <a:endParaRPr lang="es-AR" sz="1200" b="1">
                  <a:solidFill>
                    <a:sysClr val="windowText" lastClr="000000"/>
                  </a:solidFill>
                  <a:latin typeface="Verdana" panose="020B0604030504040204" pitchFamily="34" charset="0"/>
                  <a:ea typeface="Verdana" panose="020B0604030504040204" pitchFamily="34" charset="0"/>
                </a:endParaRPr>
              </a:p>
            </xdr:txBody>
          </xdr:sp>
          <xdr:pic>
            <xdr:nvPicPr>
              <xdr:cNvPr id="98" name="Imagen 97">
                <a:extLst>
                  <a:ext uri="{FF2B5EF4-FFF2-40B4-BE49-F238E27FC236}">
                    <a16:creationId xmlns:a16="http://schemas.microsoft.com/office/drawing/2014/main" id="{0B6D6B77-C5C9-F87D-940B-BE62BBE200D6}"/>
                  </a:ext>
                </a:extLst>
              </xdr:cNvPr>
              <xdr:cNvPicPr>
                <a:picLocks noChangeAspect="1"/>
              </xdr:cNvPicPr>
            </xdr:nvPicPr>
            <xdr:blipFill>
              <a:blip xmlns:r="http://schemas.openxmlformats.org/officeDocument/2006/relationships" r:embed="rId2"/>
              <a:stretch>
                <a:fillRect/>
              </a:stretch>
            </xdr:blipFill>
            <xdr:spPr>
              <a:xfrm flipH="1">
                <a:off x="3805002" y="600253"/>
                <a:ext cx="523220" cy="523220"/>
              </a:xfrm>
              <a:prstGeom prst="rect">
                <a:avLst/>
              </a:prstGeom>
            </xdr:spPr>
          </xdr:pic>
        </xdr:grpSp>
        <xdr:grpSp>
          <xdr:nvGrpSpPr>
            <xdr:cNvPr id="11" name="Grupo 10">
              <a:extLst>
                <a:ext uri="{FF2B5EF4-FFF2-40B4-BE49-F238E27FC236}">
                  <a16:creationId xmlns:a16="http://schemas.microsoft.com/office/drawing/2014/main" id="{ED80C6EF-8FF3-29CE-670B-F059BE6C1C32}"/>
                </a:ext>
              </a:extLst>
            </xdr:cNvPr>
            <xdr:cNvGrpSpPr/>
          </xdr:nvGrpSpPr>
          <xdr:grpSpPr>
            <a:xfrm>
              <a:off x="342731" y="1560146"/>
              <a:ext cx="3210290" cy="643676"/>
              <a:chOff x="352234" y="1694072"/>
              <a:chExt cx="3210290" cy="643676"/>
            </a:xfrm>
          </xdr:grpSpPr>
          <xdr:grpSp>
            <xdr:nvGrpSpPr>
              <xdr:cNvPr id="91" name="Grupo 90">
                <a:extLst>
                  <a:ext uri="{FF2B5EF4-FFF2-40B4-BE49-F238E27FC236}">
                    <a16:creationId xmlns:a16="http://schemas.microsoft.com/office/drawing/2014/main" id="{B745C90E-CD57-B27A-6FCD-E60090760E67}"/>
                  </a:ext>
                </a:extLst>
              </xdr:cNvPr>
              <xdr:cNvGrpSpPr/>
            </xdr:nvGrpSpPr>
            <xdr:grpSpPr>
              <a:xfrm>
                <a:off x="352234" y="1694072"/>
                <a:ext cx="3210290" cy="643676"/>
                <a:chOff x="1786882" y="546495"/>
                <a:chExt cx="3161205" cy="716248"/>
              </a:xfrm>
              <a:solidFill>
                <a:srgbClr val="8775C1"/>
              </a:solidFill>
            </xdr:grpSpPr>
            <xdr:sp macro="" textlink="">
              <xdr:nvSpPr>
                <xdr:cNvPr id="94" name="Rectángulo: esquinas diagonales redondeadas 93">
                  <a:extLst>
                    <a:ext uri="{FF2B5EF4-FFF2-40B4-BE49-F238E27FC236}">
                      <a16:creationId xmlns:a16="http://schemas.microsoft.com/office/drawing/2014/main" id="{D3173CF3-1291-FDEA-A648-750B98847FBB}"/>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5" name="Diagrama de flujo: conector 94">
                  <a:extLst>
                    <a:ext uri="{FF2B5EF4-FFF2-40B4-BE49-F238E27FC236}">
                      <a16:creationId xmlns:a16="http://schemas.microsoft.com/office/drawing/2014/main" id="{2A843F0E-9349-1A65-0B5B-040AC351BA08}"/>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2" name="CuadroTexto 50">
                <a:extLst>
                  <a:ext uri="{FF2B5EF4-FFF2-40B4-BE49-F238E27FC236}">
                    <a16:creationId xmlns:a16="http://schemas.microsoft.com/office/drawing/2014/main" id="{35B5EFA3-EADE-0BAD-D294-BE7EFCCC0FC8}"/>
                  </a:ext>
                </a:extLst>
              </xdr:cNvPr>
              <xdr:cNvSpPr txBox="1"/>
            </xdr:nvSpPr>
            <xdr:spPr>
              <a:xfrm>
                <a:off x="425435" y="1751028"/>
                <a:ext cx="2373686"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Anual de Adquisiciones</a:t>
                </a:r>
                <a:endPar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pic>
            <xdr:nvPicPr>
              <xdr:cNvPr id="93" name="Imagen 92">
                <a:extLst>
                  <a:ext uri="{FF2B5EF4-FFF2-40B4-BE49-F238E27FC236}">
                    <a16:creationId xmlns:a16="http://schemas.microsoft.com/office/drawing/2014/main" id="{F7F1B5B6-2966-5AEF-92D6-C86385706CEF}"/>
                  </a:ext>
                </a:extLst>
              </xdr:cNvPr>
              <xdr:cNvPicPr>
                <a:picLocks noChangeAspect="1"/>
              </xdr:cNvPicPr>
            </xdr:nvPicPr>
            <xdr:blipFill>
              <a:blip xmlns:r="http://schemas.openxmlformats.org/officeDocument/2006/relationships" r:embed="rId3"/>
              <a:stretch>
                <a:fillRect/>
              </a:stretch>
            </xdr:blipFill>
            <xdr:spPr>
              <a:xfrm>
                <a:off x="2930836" y="1784625"/>
                <a:ext cx="523220" cy="523220"/>
              </a:xfrm>
              <a:prstGeom prst="rect">
                <a:avLst/>
              </a:prstGeom>
            </xdr:spPr>
          </xdr:pic>
        </xdr:grpSp>
        <xdr:grpSp>
          <xdr:nvGrpSpPr>
            <xdr:cNvPr id="12" name="Grupo 11">
              <a:extLst>
                <a:ext uri="{FF2B5EF4-FFF2-40B4-BE49-F238E27FC236}">
                  <a16:creationId xmlns:a16="http://schemas.microsoft.com/office/drawing/2014/main" id="{59DED55C-CE7A-CDFD-A423-026246A9F2F2}"/>
                </a:ext>
              </a:extLst>
            </xdr:cNvPr>
            <xdr:cNvGrpSpPr/>
          </xdr:nvGrpSpPr>
          <xdr:grpSpPr>
            <a:xfrm>
              <a:off x="368553" y="2601041"/>
              <a:ext cx="3210290" cy="643676"/>
              <a:chOff x="352445" y="2653344"/>
              <a:chExt cx="3210290" cy="643676"/>
            </a:xfrm>
          </xdr:grpSpPr>
          <xdr:grpSp>
            <xdr:nvGrpSpPr>
              <xdr:cNvPr id="85" name="Grupo 84">
                <a:extLst>
                  <a:ext uri="{FF2B5EF4-FFF2-40B4-BE49-F238E27FC236}">
                    <a16:creationId xmlns:a16="http://schemas.microsoft.com/office/drawing/2014/main" id="{B3D766C9-8DA4-5C51-89C1-34F771795DDC}"/>
                  </a:ext>
                </a:extLst>
              </xdr:cNvPr>
              <xdr:cNvGrpSpPr/>
            </xdr:nvGrpSpPr>
            <xdr:grpSpPr>
              <a:xfrm>
                <a:off x="352445" y="2653344"/>
                <a:ext cx="3210290" cy="643676"/>
                <a:chOff x="1245597" y="546495"/>
                <a:chExt cx="3210290" cy="643676"/>
              </a:xfrm>
              <a:solidFill>
                <a:srgbClr val="C6BDE1"/>
              </a:solidFill>
            </xdr:grpSpPr>
            <xdr:grpSp>
              <xdr:nvGrpSpPr>
                <xdr:cNvPr id="87" name="Grupo 86">
                  <a:extLst>
                    <a:ext uri="{FF2B5EF4-FFF2-40B4-BE49-F238E27FC236}">
                      <a16:creationId xmlns:a16="http://schemas.microsoft.com/office/drawing/2014/main" id="{5DBA7A0E-152A-FA65-3DA5-4633BF0F1267}"/>
                    </a:ext>
                  </a:extLst>
                </xdr:cNvPr>
                <xdr:cNvGrpSpPr/>
              </xdr:nvGrpSpPr>
              <xdr:grpSpPr>
                <a:xfrm>
                  <a:off x="1245597" y="546495"/>
                  <a:ext cx="3210290" cy="643676"/>
                  <a:chOff x="1786882" y="546495"/>
                  <a:chExt cx="3161205" cy="716248"/>
                </a:xfrm>
                <a:grpFill/>
              </xdr:grpSpPr>
              <xdr:sp macro="" textlink="">
                <xdr:nvSpPr>
                  <xdr:cNvPr id="89" name="Rectángulo: esquinas diagonales redondeadas 88">
                    <a:extLst>
                      <a:ext uri="{FF2B5EF4-FFF2-40B4-BE49-F238E27FC236}">
                        <a16:creationId xmlns:a16="http://schemas.microsoft.com/office/drawing/2014/main" id="{B141E816-3979-9B8E-E715-2A1D40811AA1}"/>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0" name="Diagrama de flujo: conector 89">
                    <a:extLst>
                      <a:ext uri="{FF2B5EF4-FFF2-40B4-BE49-F238E27FC236}">
                        <a16:creationId xmlns:a16="http://schemas.microsoft.com/office/drawing/2014/main" id="{4321E20A-87E0-A345-79D6-92DEC36FCC5F}"/>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8" name="CuadroTexto 56">
                  <a:extLst>
                    <a:ext uri="{FF2B5EF4-FFF2-40B4-BE49-F238E27FC236}">
                      <a16:creationId xmlns:a16="http://schemas.microsoft.com/office/drawing/2014/main" id="{C398956A-375C-76B6-42F4-681187AFD192}"/>
                    </a:ext>
                  </a:extLst>
                </xdr:cNvPr>
                <xdr:cNvSpPr txBox="1"/>
              </xdr:nvSpPr>
              <xdr:spPr>
                <a:xfrm>
                  <a:off x="1389138" y="623348"/>
                  <a:ext cx="2256737" cy="476926"/>
                </a:xfrm>
                <a:prstGeom prst="rect">
                  <a:avLst/>
                </a:prstGeom>
                <a:grp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Anual de Vacantes</a:t>
                  </a:r>
                </a:p>
              </xdr:txBody>
            </xdr:sp>
          </xdr:grpSp>
          <xdr:pic>
            <xdr:nvPicPr>
              <xdr:cNvPr id="86" name="Imagen 85">
                <a:extLst>
                  <a:ext uri="{FF2B5EF4-FFF2-40B4-BE49-F238E27FC236}">
                    <a16:creationId xmlns:a16="http://schemas.microsoft.com/office/drawing/2014/main" id="{7CFE28AE-289F-0597-763F-2F8473C0821B}"/>
                  </a:ext>
                </a:extLst>
              </xdr:cNvPr>
              <xdr:cNvPicPr>
                <a:picLocks noChangeAspect="1"/>
              </xdr:cNvPicPr>
            </xdr:nvPicPr>
            <xdr:blipFill>
              <a:blip xmlns:r="http://schemas.openxmlformats.org/officeDocument/2006/relationships" r:embed="rId3"/>
              <a:stretch>
                <a:fillRect/>
              </a:stretch>
            </xdr:blipFill>
            <xdr:spPr>
              <a:xfrm>
                <a:off x="2911639" y="2730197"/>
                <a:ext cx="552462" cy="552462"/>
              </a:xfrm>
              <a:prstGeom prst="rect">
                <a:avLst/>
              </a:prstGeom>
            </xdr:spPr>
          </xdr:pic>
        </xdr:grpSp>
        <xdr:grpSp>
          <xdr:nvGrpSpPr>
            <xdr:cNvPr id="13" name="Grupo 12">
              <a:extLst>
                <a:ext uri="{FF2B5EF4-FFF2-40B4-BE49-F238E27FC236}">
                  <a16:creationId xmlns:a16="http://schemas.microsoft.com/office/drawing/2014/main" id="{B0910747-26C2-43B9-FBE4-7F37B3DD6541}"/>
                </a:ext>
              </a:extLst>
            </xdr:cNvPr>
            <xdr:cNvGrpSpPr/>
          </xdr:nvGrpSpPr>
          <xdr:grpSpPr>
            <a:xfrm>
              <a:off x="342731" y="3544016"/>
              <a:ext cx="3237841" cy="768961"/>
              <a:chOff x="315180" y="3552388"/>
              <a:chExt cx="3237841" cy="768961"/>
            </a:xfrm>
          </xdr:grpSpPr>
          <xdr:grpSp>
            <xdr:nvGrpSpPr>
              <xdr:cNvPr id="79" name="Grupo 78">
                <a:extLst>
                  <a:ext uri="{FF2B5EF4-FFF2-40B4-BE49-F238E27FC236}">
                    <a16:creationId xmlns:a16="http://schemas.microsoft.com/office/drawing/2014/main" id="{A4A935E7-07B1-56C1-5919-9D2546939C37}"/>
                  </a:ext>
                </a:extLst>
              </xdr:cNvPr>
              <xdr:cNvGrpSpPr/>
            </xdr:nvGrpSpPr>
            <xdr:grpSpPr>
              <a:xfrm>
                <a:off x="315180" y="3552388"/>
                <a:ext cx="3237841" cy="768961"/>
                <a:chOff x="1524001" y="546495"/>
                <a:chExt cx="2931886" cy="768961"/>
              </a:xfrm>
              <a:solidFill>
                <a:srgbClr val="F1C1D0"/>
              </a:solidFill>
            </xdr:grpSpPr>
            <xdr:grpSp>
              <xdr:nvGrpSpPr>
                <xdr:cNvPr id="81" name="Grupo 80">
                  <a:extLst>
                    <a:ext uri="{FF2B5EF4-FFF2-40B4-BE49-F238E27FC236}">
                      <a16:creationId xmlns:a16="http://schemas.microsoft.com/office/drawing/2014/main" id="{85C5D6C7-3B2C-D387-B70B-A82C7C319584}"/>
                    </a:ext>
                  </a:extLst>
                </xdr:cNvPr>
                <xdr:cNvGrpSpPr/>
              </xdr:nvGrpSpPr>
              <xdr:grpSpPr>
                <a:xfrm>
                  <a:off x="1524001" y="546495"/>
                  <a:ext cx="2931886" cy="768961"/>
                  <a:chOff x="2061029" y="546495"/>
                  <a:chExt cx="2887058" cy="855658"/>
                </a:xfrm>
                <a:grpFill/>
              </xdr:grpSpPr>
              <xdr:sp macro="" textlink="">
                <xdr:nvSpPr>
                  <xdr:cNvPr id="83" name="Rectángulo: esquinas diagonales redondeadas 82">
                    <a:extLst>
                      <a:ext uri="{FF2B5EF4-FFF2-40B4-BE49-F238E27FC236}">
                        <a16:creationId xmlns:a16="http://schemas.microsoft.com/office/drawing/2014/main" id="{EBCE6EEF-A38E-A287-67FD-798476FF27FE}"/>
                      </a:ext>
                    </a:extLst>
                  </xdr:cNvPr>
                  <xdr:cNvSpPr/>
                </xdr:nvSpPr>
                <xdr:spPr>
                  <a:xfrm>
                    <a:off x="2061029" y="566057"/>
                    <a:ext cx="2627081" cy="83609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84" name="Diagrama de flujo: conector 83">
                    <a:extLst>
                      <a:ext uri="{FF2B5EF4-FFF2-40B4-BE49-F238E27FC236}">
                        <a16:creationId xmlns:a16="http://schemas.microsoft.com/office/drawing/2014/main" id="{750DED0B-5201-DD53-25AB-28697CCFAC57}"/>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2" name="CuadroTexto 72">
                  <a:extLst>
                    <a:ext uri="{FF2B5EF4-FFF2-40B4-BE49-F238E27FC236}">
                      <a16:creationId xmlns:a16="http://schemas.microsoft.com/office/drawing/2014/main" id="{4F81F8F7-0F48-902C-8B58-DEB948DFC970}"/>
                    </a:ext>
                  </a:extLst>
                </xdr:cNvPr>
                <xdr:cNvSpPr txBox="1"/>
              </xdr:nvSpPr>
              <xdr:spPr>
                <a:xfrm>
                  <a:off x="1546723" y="689873"/>
                  <a:ext cx="214593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Previsión</a:t>
                  </a:r>
                  <a:b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b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Recursos Humanos</a:t>
                  </a:r>
                </a:p>
              </xdr:txBody>
            </xdr:sp>
          </xdr:grpSp>
          <xdr:pic>
            <xdr:nvPicPr>
              <xdr:cNvPr id="80" name="Imagen 79">
                <a:extLst>
                  <a:ext uri="{FF2B5EF4-FFF2-40B4-BE49-F238E27FC236}">
                    <a16:creationId xmlns:a16="http://schemas.microsoft.com/office/drawing/2014/main" id="{E8C75506-7026-76BE-A18F-C1E3BB47E30F}"/>
                  </a:ext>
                </a:extLst>
              </xdr:cNvPr>
              <xdr:cNvPicPr>
                <a:picLocks noChangeAspect="1"/>
              </xdr:cNvPicPr>
            </xdr:nvPicPr>
            <xdr:blipFill>
              <a:blip xmlns:r="http://schemas.openxmlformats.org/officeDocument/2006/relationships" r:embed="rId4"/>
              <a:stretch>
                <a:fillRect/>
              </a:stretch>
            </xdr:blipFill>
            <xdr:spPr>
              <a:xfrm>
                <a:off x="2878089" y="3600446"/>
                <a:ext cx="548640" cy="548640"/>
              </a:xfrm>
              <a:prstGeom prst="rect">
                <a:avLst/>
              </a:prstGeom>
            </xdr:spPr>
          </xdr:pic>
        </xdr:grpSp>
        <xdr:grpSp>
          <xdr:nvGrpSpPr>
            <xdr:cNvPr id="14" name="Grupo 13">
              <a:extLst>
                <a:ext uri="{FF2B5EF4-FFF2-40B4-BE49-F238E27FC236}">
                  <a16:creationId xmlns:a16="http://schemas.microsoft.com/office/drawing/2014/main" id="{C477E6CE-7997-5E26-4506-5F0A0135B428}"/>
                </a:ext>
              </a:extLst>
            </xdr:cNvPr>
            <xdr:cNvGrpSpPr/>
          </xdr:nvGrpSpPr>
          <xdr:grpSpPr>
            <a:xfrm>
              <a:off x="352445" y="4602024"/>
              <a:ext cx="3200787" cy="643676"/>
              <a:chOff x="352234" y="4529521"/>
              <a:chExt cx="3200787" cy="643676"/>
            </a:xfrm>
          </xdr:grpSpPr>
          <xdr:grpSp>
            <xdr:nvGrpSpPr>
              <xdr:cNvPr id="74" name="Grupo 73">
                <a:extLst>
                  <a:ext uri="{FF2B5EF4-FFF2-40B4-BE49-F238E27FC236}">
                    <a16:creationId xmlns:a16="http://schemas.microsoft.com/office/drawing/2014/main" id="{3CDF9183-22A3-E4EA-56DD-6689056A4404}"/>
                  </a:ext>
                </a:extLst>
              </xdr:cNvPr>
              <xdr:cNvGrpSpPr/>
            </xdr:nvGrpSpPr>
            <xdr:grpSpPr>
              <a:xfrm>
                <a:off x="352234" y="4529521"/>
                <a:ext cx="3200787" cy="643676"/>
                <a:chOff x="2061029" y="546495"/>
                <a:chExt cx="2887058" cy="716248"/>
              </a:xfrm>
              <a:solidFill>
                <a:srgbClr val="E68EA9"/>
              </a:solidFill>
            </xdr:grpSpPr>
            <xdr:sp macro="" textlink="">
              <xdr:nvSpPr>
                <xdr:cNvPr id="77" name="Rectángulo: esquinas diagonales redondeadas 76">
                  <a:extLst>
                    <a:ext uri="{FF2B5EF4-FFF2-40B4-BE49-F238E27FC236}">
                      <a16:creationId xmlns:a16="http://schemas.microsoft.com/office/drawing/2014/main" id="{B9186583-21E0-AC83-13E6-511597F4415E}"/>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8" name="Diagrama de flujo: conector 77">
                  <a:extLst>
                    <a:ext uri="{FF2B5EF4-FFF2-40B4-BE49-F238E27FC236}">
                      <a16:creationId xmlns:a16="http://schemas.microsoft.com/office/drawing/2014/main" id="{BD95BE7E-9292-CE70-932F-026215F37844}"/>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5" name="CuadroTexto 61">
                <a:extLst>
                  <a:ext uri="{FF2B5EF4-FFF2-40B4-BE49-F238E27FC236}">
                    <a16:creationId xmlns:a16="http://schemas.microsoft.com/office/drawing/2014/main" id="{511B1492-9AFF-A70D-A000-6C894B8D5143}"/>
                  </a:ext>
                </a:extLst>
              </xdr:cNvPr>
              <xdr:cNvSpPr txBox="1"/>
            </xdr:nvSpPr>
            <xdr:spPr>
              <a:xfrm>
                <a:off x="384288" y="4589608"/>
                <a:ext cx="2343819"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Estratégico de Talento Humano</a:t>
                </a:r>
              </a:p>
            </xdr:txBody>
          </xdr:sp>
          <xdr:pic>
            <xdr:nvPicPr>
              <xdr:cNvPr id="76" name="Imagen 75">
                <a:extLst>
                  <a:ext uri="{FF2B5EF4-FFF2-40B4-BE49-F238E27FC236}">
                    <a16:creationId xmlns:a16="http://schemas.microsoft.com/office/drawing/2014/main" id="{E056267E-82AC-CB19-A3BD-F8035BF1CF25}"/>
                  </a:ext>
                </a:extLst>
              </xdr:cNvPr>
              <xdr:cNvPicPr>
                <a:picLocks noChangeAspect="1"/>
              </xdr:cNvPicPr>
            </xdr:nvPicPr>
            <xdr:blipFill>
              <a:blip xmlns:r="http://schemas.openxmlformats.org/officeDocument/2006/relationships" r:embed="rId5"/>
              <a:stretch>
                <a:fillRect/>
              </a:stretch>
            </xdr:blipFill>
            <xdr:spPr>
              <a:xfrm>
                <a:off x="2832525" y="4575387"/>
                <a:ext cx="593479" cy="593479"/>
              </a:xfrm>
              <a:prstGeom prst="rect">
                <a:avLst/>
              </a:prstGeom>
            </xdr:spPr>
          </xdr:pic>
        </xdr:grpSp>
        <xdr:grpSp>
          <xdr:nvGrpSpPr>
            <xdr:cNvPr id="15" name="Grupo 14">
              <a:extLst>
                <a:ext uri="{FF2B5EF4-FFF2-40B4-BE49-F238E27FC236}">
                  <a16:creationId xmlns:a16="http://schemas.microsoft.com/office/drawing/2014/main" id="{CDA20FA2-8024-40DC-277C-13D5E58C3700}"/>
                </a:ext>
              </a:extLst>
            </xdr:cNvPr>
            <xdr:cNvGrpSpPr/>
          </xdr:nvGrpSpPr>
          <xdr:grpSpPr>
            <a:xfrm>
              <a:off x="342731" y="5710460"/>
              <a:ext cx="3210290" cy="643676"/>
              <a:chOff x="342731" y="5685887"/>
              <a:chExt cx="3210290" cy="643676"/>
            </a:xfrm>
          </xdr:grpSpPr>
          <xdr:grpSp>
            <xdr:nvGrpSpPr>
              <xdr:cNvPr id="68" name="Grupo 67">
                <a:extLst>
                  <a:ext uri="{FF2B5EF4-FFF2-40B4-BE49-F238E27FC236}">
                    <a16:creationId xmlns:a16="http://schemas.microsoft.com/office/drawing/2014/main" id="{DC1EB096-A4FC-1705-A9B6-1392BF01554A}"/>
                  </a:ext>
                </a:extLst>
              </xdr:cNvPr>
              <xdr:cNvGrpSpPr/>
            </xdr:nvGrpSpPr>
            <xdr:grpSpPr>
              <a:xfrm>
                <a:off x="342731" y="5685887"/>
                <a:ext cx="3210290" cy="643676"/>
                <a:chOff x="1245597" y="546495"/>
                <a:chExt cx="3210290" cy="643676"/>
              </a:xfrm>
              <a:solidFill>
                <a:srgbClr val="DD698D"/>
              </a:solidFill>
            </xdr:grpSpPr>
            <xdr:grpSp>
              <xdr:nvGrpSpPr>
                <xdr:cNvPr id="70" name="Grupo 69">
                  <a:extLst>
                    <a:ext uri="{FF2B5EF4-FFF2-40B4-BE49-F238E27FC236}">
                      <a16:creationId xmlns:a16="http://schemas.microsoft.com/office/drawing/2014/main" id="{74749CC0-8067-9A1E-DE45-9A1C1E5EB1DB}"/>
                    </a:ext>
                  </a:extLst>
                </xdr:cNvPr>
                <xdr:cNvGrpSpPr/>
              </xdr:nvGrpSpPr>
              <xdr:grpSpPr>
                <a:xfrm>
                  <a:off x="1245597" y="546495"/>
                  <a:ext cx="3210290" cy="643676"/>
                  <a:chOff x="1786882" y="546495"/>
                  <a:chExt cx="3161205" cy="716248"/>
                </a:xfrm>
                <a:grpFill/>
              </xdr:grpSpPr>
              <xdr:sp macro="" textlink="">
                <xdr:nvSpPr>
                  <xdr:cNvPr id="72" name="Rectángulo: esquinas diagonales redondeadas 71">
                    <a:extLst>
                      <a:ext uri="{FF2B5EF4-FFF2-40B4-BE49-F238E27FC236}">
                        <a16:creationId xmlns:a16="http://schemas.microsoft.com/office/drawing/2014/main" id="{7CE2D501-2DAF-9C24-3657-6A616C64B12C}"/>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3" name="Diagrama de flujo: conector 72">
                    <a:extLst>
                      <a:ext uri="{FF2B5EF4-FFF2-40B4-BE49-F238E27FC236}">
                        <a16:creationId xmlns:a16="http://schemas.microsoft.com/office/drawing/2014/main" id="{F5EC73DC-FDE0-844C-FE2F-2DA804CCAA5E}"/>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1" name="CuadroTexto 65">
                  <a:extLst>
                    <a:ext uri="{FF2B5EF4-FFF2-40B4-BE49-F238E27FC236}">
                      <a16:creationId xmlns:a16="http://schemas.microsoft.com/office/drawing/2014/main" id="{00CA9E9E-C611-6CC4-D13B-AD58F1FC3209}"/>
                    </a:ext>
                  </a:extLst>
                </xdr:cNvPr>
                <xdr:cNvSpPr txBox="1"/>
              </xdr:nvSpPr>
              <xdr:spPr>
                <a:xfrm>
                  <a:off x="1331338" y="623348"/>
                  <a:ext cx="231453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Institucional de Capacitación</a:t>
                  </a:r>
                </a:p>
              </xdr:txBody>
            </xdr:sp>
          </xdr:grpSp>
          <xdr:pic>
            <xdr:nvPicPr>
              <xdr:cNvPr id="69" name="Imagen 68">
                <a:extLst>
                  <a:ext uri="{FF2B5EF4-FFF2-40B4-BE49-F238E27FC236}">
                    <a16:creationId xmlns:a16="http://schemas.microsoft.com/office/drawing/2014/main" id="{2367E965-AFD8-0C01-7A8B-B4B64BD05D04}"/>
                  </a:ext>
                </a:extLst>
              </xdr:cNvPr>
              <xdr:cNvPicPr>
                <a:picLocks noChangeAspect="1"/>
              </xdr:cNvPicPr>
            </xdr:nvPicPr>
            <xdr:blipFill>
              <a:blip xmlns:r="http://schemas.openxmlformats.org/officeDocument/2006/relationships" r:embed="rId6"/>
              <a:stretch>
                <a:fillRect/>
              </a:stretch>
            </xdr:blipFill>
            <xdr:spPr>
              <a:xfrm>
                <a:off x="2915343" y="5741707"/>
                <a:ext cx="491620" cy="491620"/>
              </a:xfrm>
              <a:prstGeom prst="rect">
                <a:avLst/>
              </a:prstGeom>
            </xdr:spPr>
          </xdr:pic>
        </xdr:grpSp>
        <xdr:cxnSp macro="">
          <xdr:nvCxnSpPr>
            <xdr:cNvPr id="16" name="Conector recto 15">
              <a:extLst>
                <a:ext uri="{FF2B5EF4-FFF2-40B4-BE49-F238E27FC236}">
                  <a16:creationId xmlns:a16="http://schemas.microsoft.com/office/drawing/2014/main" id="{ECF6B477-A28A-ED2F-5275-C567420B7E77}"/>
                </a:ext>
              </a:extLst>
            </xdr:cNvPr>
            <xdr:cNvCxnSpPr>
              <a:cxnSpLocks/>
              <a:stCxn id="114" idx="1"/>
              <a:endCxn id="100" idx="6"/>
            </xdr:cNvCxnSpPr>
          </xdr:nvCxnSpPr>
          <xdr:spPr>
            <a:xfrm flipH="1" flipV="1">
              <a:off x="3562735" y="856632"/>
              <a:ext cx="1824959" cy="118235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7" name="Conector recto 16">
              <a:extLst>
                <a:ext uri="{FF2B5EF4-FFF2-40B4-BE49-F238E27FC236}">
                  <a16:creationId xmlns:a16="http://schemas.microsoft.com/office/drawing/2014/main" id="{21B3DA23-0B0E-3BC6-8B31-8DE48CA566E9}"/>
                </a:ext>
              </a:extLst>
            </xdr:cNvPr>
            <xdr:cNvCxnSpPr>
              <a:cxnSpLocks/>
              <a:stCxn id="103" idx="2"/>
              <a:endCxn id="95" idx="6"/>
            </xdr:cNvCxnSpPr>
          </xdr:nvCxnSpPr>
          <xdr:spPr>
            <a:xfrm flipH="1" flipV="1">
              <a:off x="3553021" y="1881984"/>
              <a:ext cx="1278168" cy="61036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a:extLst>
                <a:ext uri="{FF2B5EF4-FFF2-40B4-BE49-F238E27FC236}">
                  <a16:creationId xmlns:a16="http://schemas.microsoft.com/office/drawing/2014/main" id="{B2EDD87D-E5EA-DBEF-1C56-144825665A43}"/>
                </a:ext>
              </a:extLst>
            </xdr:cNvPr>
            <xdr:cNvCxnSpPr>
              <a:cxnSpLocks/>
              <a:stCxn id="116" idx="1"/>
              <a:endCxn id="90" idx="6"/>
            </xdr:cNvCxnSpPr>
          </xdr:nvCxnSpPr>
          <xdr:spPr>
            <a:xfrm flipH="1" flipV="1">
              <a:off x="3578843" y="2922879"/>
              <a:ext cx="929184" cy="23650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9" name="Conector recto 18">
              <a:extLst>
                <a:ext uri="{FF2B5EF4-FFF2-40B4-BE49-F238E27FC236}">
                  <a16:creationId xmlns:a16="http://schemas.microsoft.com/office/drawing/2014/main" id="{0DF18B69-7364-B8E3-1EC7-3ACB6FF0E44F}"/>
                </a:ext>
              </a:extLst>
            </xdr:cNvPr>
            <xdr:cNvCxnSpPr>
              <a:cxnSpLocks/>
              <a:stCxn id="117" idx="1"/>
              <a:endCxn id="84" idx="6"/>
            </xdr:cNvCxnSpPr>
          </xdr:nvCxnSpPr>
          <xdr:spPr>
            <a:xfrm flipH="1" flipV="1">
              <a:off x="3580572" y="3865854"/>
              <a:ext cx="924450" cy="14661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0" name="Conector recto 19">
              <a:extLst>
                <a:ext uri="{FF2B5EF4-FFF2-40B4-BE49-F238E27FC236}">
                  <a16:creationId xmlns:a16="http://schemas.microsoft.com/office/drawing/2014/main" id="{1BC6B354-1445-9C76-5542-F49E1E2C573F}"/>
                </a:ext>
              </a:extLst>
            </xdr:cNvPr>
            <xdr:cNvCxnSpPr>
              <a:cxnSpLocks/>
              <a:stCxn id="118" idx="1"/>
              <a:endCxn id="78" idx="6"/>
            </xdr:cNvCxnSpPr>
          </xdr:nvCxnSpPr>
          <xdr:spPr>
            <a:xfrm flipH="1">
              <a:off x="3553232" y="4656783"/>
              <a:ext cx="1290665" cy="267079"/>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1" name="Conector recto 20">
              <a:extLst>
                <a:ext uri="{FF2B5EF4-FFF2-40B4-BE49-F238E27FC236}">
                  <a16:creationId xmlns:a16="http://schemas.microsoft.com/office/drawing/2014/main" id="{B91A47C1-97CD-07E7-A2AC-DE61A7A1CC20}"/>
                </a:ext>
              </a:extLst>
            </xdr:cNvPr>
            <xdr:cNvCxnSpPr>
              <a:cxnSpLocks/>
              <a:stCxn id="119" idx="1"/>
              <a:endCxn id="73" idx="6"/>
            </xdr:cNvCxnSpPr>
          </xdr:nvCxnSpPr>
          <xdr:spPr>
            <a:xfrm flipH="1">
              <a:off x="3553021" y="5113444"/>
              <a:ext cx="1837303" cy="91885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2" name="Conector recto 21">
              <a:extLst>
                <a:ext uri="{FF2B5EF4-FFF2-40B4-BE49-F238E27FC236}">
                  <a16:creationId xmlns:a16="http://schemas.microsoft.com/office/drawing/2014/main" id="{CC18BDFA-4FC3-6F43-BE5E-FC103D82BC22}"/>
                </a:ext>
              </a:extLst>
            </xdr:cNvPr>
            <xdr:cNvCxnSpPr>
              <a:cxnSpLocks/>
              <a:stCxn id="67" idx="6"/>
            </xdr:cNvCxnSpPr>
          </xdr:nvCxnSpPr>
          <xdr:spPr>
            <a:xfrm flipH="1">
              <a:off x="7002990" y="847701"/>
              <a:ext cx="1620609" cy="114173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3" name="Conector recto 22">
              <a:extLst>
                <a:ext uri="{FF2B5EF4-FFF2-40B4-BE49-F238E27FC236}">
                  <a16:creationId xmlns:a16="http://schemas.microsoft.com/office/drawing/2014/main" id="{8F1146E8-58D5-D542-478C-B3A39199CECD}"/>
                </a:ext>
              </a:extLst>
            </xdr:cNvPr>
            <xdr:cNvCxnSpPr>
              <a:cxnSpLocks/>
              <a:stCxn id="61" idx="6"/>
            </xdr:cNvCxnSpPr>
          </xdr:nvCxnSpPr>
          <xdr:spPr>
            <a:xfrm flipH="1">
              <a:off x="7614173" y="1883063"/>
              <a:ext cx="1016895" cy="55167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4" name="Conector recto 23">
              <a:extLst>
                <a:ext uri="{FF2B5EF4-FFF2-40B4-BE49-F238E27FC236}">
                  <a16:creationId xmlns:a16="http://schemas.microsoft.com/office/drawing/2014/main" id="{3CC6352D-E093-CAFD-2C2B-2CDA553866A2}"/>
                </a:ext>
              </a:extLst>
            </xdr:cNvPr>
            <xdr:cNvCxnSpPr>
              <a:cxnSpLocks/>
              <a:stCxn id="56" idx="6"/>
            </xdr:cNvCxnSpPr>
          </xdr:nvCxnSpPr>
          <xdr:spPr>
            <a:xfrm flipH="1">
              <a:off x="7943342" y="2910674"/>
              <a:ext cx="694861" cy="18183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5" name="Conector recto 24">
              <a:extLst>
                <a:ext uri="{FF2B5EF4-FFF2-40B4-BE49-F238E27FC236}">
                  <a16:creationId xmlns:a16="http://schemas.microsoft.com/office/drawing/2014/main" id="{50E8B75C-07AF-9416-59EC-773533614CEE}"/>
                </a:ext>
              </a:extLst>
            </xdr:cNvPr>
            <xdr:cNvCxnSpPr>
              <a:cxnSpLocks/>
              <a:stCxn id="50" idx="6"/>
              <a:endCxn id="111" idx="6"/>
            </xdr:cNvCxnSpPr>
          </xdr:nvCxnSpPr>
          <xdr:spPr>
            <a:xfrm flipH="1">
              <a:off x="7944579" y="3861636"/>
              <a:ext cx="674364" cy="14286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1706221A-5C02-0732-8D29-A711CA52BC3D}"/>
                </a:ext>
              </a:extLst>
            </xdr:cNvPr>
            <xdr:cNvCxnSpPr>
              <a:cxnSpLocks/>
              <a:stCxn id="44" idx="6"/>
              <a:endCxn id="124" idx="3"/>
            </xdr:cNvCxnSpPr>
          </xdr:nvCxnSpPr>
          <xdr:spPr>
            <a:xfrm flipH="1" flipV="1">
              <a:off x="7614175" y="4666347"/>
              <a:ext cx="1033531" cy="25751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7" name="Conector recto 26">
              <a:extLst>
                <a:ext uri="{FF2B5EF4-FFF2-40B4-BE49-F238E27FC236}">
                  <a16:creationId xmlns:a16="http://schemas.microsoft.com/office/drawing/2014/main" id="{D83D7C44-AB05-2026-FBC3-F85AC2E2E1FC}"/>
                </a:ext>
              </a:extLst>
            </xdr:cNvPr>
            <xdr:cNvCxnSpPr>
              <a:cxnSpLocks/>
              <a:stCxn id="39" idx="6"/>
              <a:endCxn id="125" idx="3"/>
            </xdr:cNvCxnSpPr>
          </xdr:nvCxnSpPr>
          <xdr:spPr>
            <a:xfrm flipH="1" flipV="1">
              <a:off x="7038094" y="5122993"/>
              <a:ext cx="1608401" cy="90930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28" name="Grupo 27">
              <a:extLst>
                <a:ext uri="{FF2B5EF4-FFF2-40B4-BE49-F238E27FC236}">
                  <a16:creationId xmlns:a16="http://schemas.microsoft.com/office/drawing/2014/main" id="{6779CE0D-0438-21F4-9921-EF1A4E418AEA}"/>
                </a:ext>
              </a:extLst>
            </xdr:cNvPr>
            <xdr:cNvGrpSpPr/>
          </xdr:nvGrpSpPr>
          <xdr:grpSpPr>
            <a:xfrm>
              <a:off x="8623599" y="525863"/>
              <a:ext cx="3210290" cy="768648"/>
              <a:chOff x="8575039" y="844623"/>
              <a:chExt cx="3210290" cy="768648"/>
            </a:xfrm>
          </xdr:grpSpPr>
          <xdr:grpSp>
            <xdr:nvGrpSpPr>
              <xdr:cNvPr id="62" name="Grupo 61">
                <a:extLst>
                  <a:ext uri="{FF2B5EF4-FFF2-40B4-BE49-F238E27FC236}">
                    <a16:creationId xmlns:a16="http://schemas.microsoft.com/office/drawing/2014/main" id="{B4C8CFDA-FD36-BB1D-C8EC-07527CCFF314}"/>
                  </a:ext>
                </a:extLst>
              </xdr:cNvPr>
              <xdr:cNvGrpSpPr/>
            </xdr:nvGrpSpPr>
            <xdr:grpSpPr>
              <a:xfrm flipH="1">
                <a:off x="8575039" y="844623"/>
                <a:ext cx="3210290" cy="768648"/>
                <a:chOff x="1245597" y="546495"/>
                <a:chExt cx="3210290" cy="768648"/>
              </a:xfrm>
            </xdr:grpSpPr>
            <xdr:grpSp>
              <xdr:nvGrpSpPr>
                <xdr:cNvPr id="64" name="Grupo 63">
                  <a:extLst>
                    <a:ext uri="{FF2B5EF4-FFF2-40B4-BE49-F238E27FC236}">
                      <a16:creationId xmlns:a16="http://schemas.microsoft.com/office/drawing/2014/main" id="{C241677B-765F-4B03-3465-78E71EFDED88}"/>
                    </a:ext>
                  </a:extLst>
                </xdr:cNvPr>
                <xdr:cNvGrpSpPr/>
              </xdr:nvGrpSpPr>
              <xdr:grpSpPr>
                <a:xfrm>
                  <a:off x="1245597" y="546495"/>
                  <a:ext cx="3210290" cy="768648"/>
                  <a:chOff x="1786882" y="546495"/>
                  <a:chExt cx="3161205" cy="855310"/>
                </a:xfrm>
                <a:solidFill>
                  <a:srgbClr val="634CA9"/>
                </a:solidFill>
              </xdr:grpSpPr>
              <xdr:sp macro="" textlink="">
                <xdr:nvSpPr>
                  <xdr:cNvPr id="66" name="Rectángulo: esquinas diagonales redondeadas 65">
                    <a:extLst>
                      <a:ext uri="{FF2B5EF4-FFF2-40B4-BE49-F238E27FC236}">
                        <a16:creationId xmlns:a16="http://schemas.microsoft.com/office/drawing/2014/main" id="{9DF219C6-9C71-81CB-DBFE-AC8FDCDDC637}"/>
                      </a:ext>
                    </a:extLst>
                  </xdr:cNvPr>
                  <xdr:cNvSpPr/>
                </xdr:nvSpPr>
                <xdr:spPr>
                  <a:xfrm>
                    <a:off x="1786882" y="566057"/>
                    <a:ext cx="2901228" cy="835748"/>
                  </a:xfrm>
                  <a:prstGeom prst="round2DiagRect">
                    <a:avLst>
                      <a:gd name="adj1" fmla="val 31250"/>
                      <a:gd name="adj2" fmla="val 0"/>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7" name="Diagrama de flujo: conector 66">
                    <a:extLst>
                      <a:ext uri="{FF2B5EF4-FFF2-40B4-BE49-F238E27FC236}">
                        <a16:creationId xmlns:a16="http://schemas.microsoft.com/office/drawing/2014/main" id="{CEEC5720-9D5E-8BD6-5ED8-7388A01139D5}"/>
                      </a:ext>
                    </a:extLst>
                  </xdr:cNvPr>
                  <xdr:cNvSpPr/>
                </xdr:nvSpPr>
                <xdr:spPr>
                  <a:xfrm>
                    <a:off x="4165600" y="546495"/>
                    <a:ext cx="782487" cy="716248"/>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65" name="CuadroTexto 146">
                  <a:extLst>
                    <a:ext uri="{FF2B5EF4-FFF2-40B4-BE49-F238E27FC236}">
                      <a16:creationId xmlns:a16="http://schemas.microsoft.com/office/drawing/2014/main" id="{6453A6AA-6858-8A6F-BF68-36FCD7C91DC6}"/>
                    </a:ext>
                  </a:extLst>
                </xdr:cNvPr>
                <xdr:cNvSpPr txBox="1"/>
              </xdr:nvSpPr>
              <xdr:spPr>
                <a:xfrm>
                  <a:off x="1313489" y="605330"/>
                  <a:ext cx="2360934" cy="668182"/>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privacidad de la Información</a:t>
                  </a:r>
                </a:p>
              </xdr:txBody>
            </xdr:sp>
          </xdr:grpSp>
          <xdr:pic>
            <xdr:nvPicPr>
              <xdr:cNvPr id="63" name="Imagen 62">
                <a:extLst>
                  <a:ext uri="{FF2B5EF4-FFF2-40B4-BE49-F238E27FC236}">
                    <a16:creationId xmlns:a16="http://schemas.microsoft.com/office/drawing/2014/main" id="{08BD1955-268C-FF90-4F1F-509EFCAE71D5}"/>
                  </a:ext>
                </a:extLst>
              </xdr:cNvPr>
              <xdr:cNvPicPr>
                <a:picLocks noChangeAspect="1"/>
              </xdr:cNvPicPr>
            </xdr:nvPicPr>
            <xdr:blipFill>
              <a:blip xmlns:r="http://schemas.openxmlformats.org/officeDocument/2006/relationships" r:embed="rId7"/>
              <a:stretch>
                <a:fillRect/>
              </a:stretch>
            </xdr:blipFill>
            <xdr:spPr>
              <a:xfrm>
                <a:off x="8748832" y="947505"/>
                <a:ext cx="496350" cy="496350"/>
              </a:xfrm>
              <a:prstGeom prst="rect">
                <a:avLst/>
              </a:prstGeom>
            </xdr:spPr>
          </xdr:pic>
        </xdr:grpSp>
        <xdr:grpSp>
          <xdr:nvGrpSpPr>
            <xdr:cNvPr id="29" name="Grupo 28">
              <a:extLst>
                <a:ext uri="{FF2B5EF4-FFF2-40B4-BE49-F238E27FC236}">
                  <a16:creationId xmlns:a16="http://schemas.microsoft.com/office/drawing/2014/main" id="{507ACC4D-DAEC-8158-EBD5-165E31F3A403}"/>
                </a:ext>
              </a:extLst>
            </xdr:cNvPr>
            <xdr:cNvGrpSpPr/>
          </xdr:nvGrpSpPr>
          <xdr:grpSpPr>
            <a:xfrm>
              <a:off x="8631068" y="1561225"/>
              <a:ext cx="3258850" cy="834271"/>
              <a:chOff x="8575039" y="1821756"/>
              <a:chExt cx="3258850" cy="834271"/>
            </a:xfrm>
          </xdr:grpSpPr>
          <xdr:grpSp>
            <xdr:nvGrpSpPr>
              <xdr:cNvPr id="57" name="Grupo 56">
                <a:extLst>
                  <a:ext uri="{FF2B5EF4-FFF2-40B4-BE49-F238E27FC236}">
                    <a16:creationId xmlns:a16="http://schemas.microsoft.com/office/drawing/2014/main" id="{339C5A2E-50B9-0D6D-FB1C-EE88EA3C2A57}"/>
                  </a:ext>
                </a:extLst>
              </xdr:cNvPr>
              <xdr:cNvGrpSpPr/>
            </xdr:nvGrpSpPr>
            <xdr:grpSpPr>
              <a:xfrm flipH="1">
                <a:off x="8575039" y="1821756"/>
                <a:ext cx="3210290" cy="804768"/>
                <a:chOff x="1786882" y="546495"/>
                <a:chExt cx="3161205" cy="895502"/>
              </a:xfrm>
              <a:solidFill>
                <a:srgbClr val="9CC8B6"/>
              </a:solidFill>
            </xdr:grpSpPr>
            <xdr:sp macro="" textlink="">
              <xdr:nvSpPr>
                <xdr:cNvPr id="60" name="Rectángulo: esquinas diagonales redondeadas 59">
                  <a:extLst>
                    <a:ext uri="{FF2B5EF4-FFF2-40B4-BE49-F238E27FC236}">
                      <a16:creationId xmlns:a16="http://schemas.microsoft.com/office/drawing/2014/main" id="{C1E10124-6C46-5605-876B-800B42036816}"/>
                    </a:ext>
                  </a:extLst>
                </xdr:cNvPr>
                <xdr:cNvSpPr/>
              </xdr:nvSpPr>
              <xdr:spPr>
                <a:xfrm>
                  <a:off x="1786882" y="566057"/>
                  <a:ext cx="2901228" cy="875940"/>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1" name="Diagrama de flujo: conector 60">
                  <a:extLst>
                    <a:ext uri="{FF2B5EF4-FFF2-40B4-BE49-F238E27FC236}">
                      <a16:creationId xmlns:a16="http://schemas.microsoft.com/office/drawing/2014/main" id="{5F847163-6691-0792-7C8F-5260709BC6DB}"/>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8" name="CuadroTexto 118">
                <a:extLst>
                  <a:ext uri="{FF2B5EF4-FFF2-40B4-BE49-F238E27FC236}">
                    <a16:creationId xmlns:a16="http://schemas.microsoft.com/office/drawing/2014/main" id="{F21F72C9-859E-BF03-AC69-3D5236F7CBA0}"/>
                  </a:ext>
                </a:extLst>
              </xdr:cNvPr>
              <xdr:cNvSpPr txBox="1"/>
            </xdr:nvSpPr>
            <xdr:spPr>
              <a:xfrm flipH="1">
                <a:off x="9315195" y="1860319"/>
                <a:ext cx="2518694" cy="79570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Tratamiento de Riesgos de Seguridad y Privacidad de la Información</a:t>
                </a:r>
              </a:p>
            </xdr:txBody>
          </xdr:sp>
          <xdr:pic>
            <xdr:nvPicPr>
              <xdr:cNvPr id="59" name="Imagen 58">
                <a:extLst>
                  <a:ext uri="{FF2B5EF4-FFF2-40B4-BE49-F238E27FC236}">
                    <a16:creationId xmlns:a16="http://schemas.microsoft.com/office/drawing/2014/main" id="{C56F7590-0572-FF23-3B18-801E1A89E0E7}"/>
                  </a:ext>
                </a:extLst>
              </xdr:cNvPr>
              <xdr:cNvPicPr>
                <a:picLocks noChangeAspect="1"/>
              </xdr:cNvPicPr>
            </xdr:nvPicPr>
            <xdr:blipFill>
              <a:blip xmlns:r="http://schemas.openxmlformats.org/officeDocument/2006/relationships" r:embed="rId8"/>
              <a:stretch>
                <a:fillRect/>
              </a:stretch>
            </xdr:blipFill>
            <xdr:spPr>
              <a:xfrm>
                <a:off x="8728958" y="1859425"/>
                <a:ext cx="516224" cy="516224"/>
              </a:xfrm>
              <a:prstGeom prst="rect">
                <a:avLst/>
              </a:prstGeom>
            </xdr:spPr>
          </xdr:pic>
        </xdr:grpSp>
        <xdr:grpSp>
          <xdr:nvGrpSpPr>
            <xdr:cNvPr id="30" name="Grupo 29">
              <a:extLst>
                <a:ext uri="{FF2B5EF4-FFF2-40B4-BE49-F238E27FC236}">
                  <a16:creationId xmlns:a16="http://schemas.microsoft.com/office/drawing/2014/main" id="{F9A4A499-9ED6-A08B-036C-7DFAD207FD6E}"/>
                </a:ext>
              </a:extLst>
            </xdr:cNvPr>
            <xdr:cNvGrpSpPr/>
          </xdr:nvGrpSpPr>
          <xdr:grpSpPr>
            <a:xfrm>
              <a:off x="8638203" y="2588836"/>
              <a:ext cx="3210290" cy="643676"/>
              <a:chOff x="8574828" y="2781028"/>
              <a:chExt cx="3210290" cy="643676"/>
            </a:xfrm>
          </xdr:grpSpPr>
          <xdr:grpSp>
            <xdr:nvGrpSpPr>
              <xdr:cNvPr id="51" name="Grupo 50">
                <a:extLst>
                  <a:ext uri="{FF2B5EF4-FFF2-40B4-BE49-F238E27FC236}">
                    <a16:creationId xmlns:a16="http://schemas.microsoft.com/office/drawing/2014/main" id="{0F2EA88A-73A7-2023-A8FB-AD0E0E0FE86A}"/>
                  </a:ext>
                </a:extLst>
              </xdr:cNvPr>
              <xdr:cNvGrpSpPr/>
            </xdr:nvGrpSpPr>
            <xdr:grpSpPr>
              <a:xfrm flipH="1">
                <a:off x="8574828" y="2781028"/>
                <a:ext cx="3210290" cy="643676"/>
                <a:chOff x="1245597" y="546495"/>
                <a:chExt cx="3210290" cy="643676"/>
              </a:xfrm>
              <a:solidFill>
                <a:srgbClr val="CCE2D9"/>
              </a:solidFill>
            </xdr:grpSpPr>
            <xdr:grpSp>
              <xdr:nvGrpSpPr>
                <xdr:cNvPr id="53" name="Grupo 52">
                  <a:extLst>
                    <a:ext uri="{FF2B5EF4-FFF2-40B4-BE49-F238E27FC236}">
                      <a16:creationId xmlns:a16="http://schemas.microsoft.com/office/drawing/2014/main" id="{3F94E01E-5B5A-5274-2C0A-3DE558868EDC}"/>
                    </a:ext>
                  </a:extLst>
                </xdr:cNvPr>
                <xdr:cNvGrpSpPr/>
              </xdr:nvGrpSpPr>
              <xdr:grpSpPr>
                <a:xfrm>
                  <a:off x="1245597" y="546495"/>
                  <a:ext cx="3210290" cy="643676"/>
                  <a:chOff x="1786882" y="546495"/>
                  <a:chExt cx="3161205" cy="716248"/>
                </a:xfrm>
                <a:grpFill/>
              </xdr:grpSpPr>
              <xdr:sp macro="" textlink="">
                <xdr:nvSpPr>
                  <xdr:cNvPr id="55" name="Rectángulo: esquinas diagonales redondeadas 54">
                    <a:extLst>
                      <a:ext uri="{FF2B5EF4-FFF2-40B4-BE49-F238E27FC236}">
                        <a16:creationId xmlns:a16="http://schemas.microsoft.com/office/drawing/2014/main" id="{1921A668-184D-9367-4E21-6891F6994979}"/>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6" name="Diagrama de flujo: conector 55">
                    <a:extLst>
                      <a:ext uri="{FF2B5EF4-FFF2-40B4-BE49-F238E27FC236}">
                        <a16:creationId xmlns:a16="http://schemas.microsoft.com/office/drawing/2014/main" id="{293B0826-4D64-F5EA-1578-1292D028379D}"/>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4" name="CuadroTexto 140">
                  <a:extLst>
                    <a:ext uri="{FF2B5EF4-FFF2-40B4-BE49-F238E27FC236}">
                      <a16:creationId xmlns:a16="http://schemas.microsoft.com/office/drawing/2014/main" id="{F81C00C8-281C-AE91-5921-184DF09C13B4}"/>
                    </a:ext>
                  </a:extLst>
                </xdr:cNvPr>
                <xdr:cNvSpPr txBox="1"/>
              </xdr:nvSpPr>
              <xdr:spPr>
                <a:xfrm>
                  <a:off x="1313280" y="623348"/>
                  <a:ext cx="233259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Estratégico de TIC</a:t>
                  </a:r>
                </a:p>
              </xdr:txBody>
            </xdr:sp>
          </xdr:grpSp>
          <xdr:pic>
            <xdr:nvPicPr>
              <xdr:cNvPr id="52" name="Imagen 51">
                <a:extLst>
                  <a:ext uri="{FF2B5EF4-FFF2-40B4-BE49-F238E27FC236}">
                    <a16:creationId xmlns:a16="http://schemas.microsoft.com/office/drawing/2014/main" id="{E23858CB-4617-84AC-CBB9-817BE4A20B07}"/>
                  </a:ext>
                </a:extLst>
              </xdr:cNvPr>
              <xdr:cNvPicPr>
                <a:picLocks noChangeAspect="1"/>
              </xdr:cNvPicPr>
            </xdr:nvPicPr>
            <xdr:blipFill>
              <a:blip xmlns:r="http://schemas.openxmlformats.org/officeDocument/2006/relationships" r:embed="rId9"/>
              <a:stretch>
                <a:fillRect/>
              </a:stretch>
            </xdr:blipFill>
            <xdr:spPr>
              <a:xfrm>
                <a:off x="8686604" y="2845456"/>
                <a:ext cx="535405" cy="535405"/>
              </a:xfrm>
              <a:prstGeom prst="rect">
                <a:avLst/>
              </a:prstGeom>
            </xdr:spPr>
          </xdr:pic>
        </xdr:grpSp>
        <xdr:grpSp>
          <xdr:nvGrpSpPr>
            <xdr:cNvPr id="31" name="Grupo 30">
              <a:extLst>
                <a:ext uri="{FF2B5EF4-FFF2-40B4-BE49-F238E27FC236}">
                  <a16:creationId xmlns:a16="http://schemas.microsoft.com/office/drawing/2014/main" id="{819DAB69-B965-E784-57C9-5C3CBF1C791D}"/>
                </a:ext>
              </a:extLst>
            </xdr:cNvPr>
            <xdr:cNvGrpSpPr/>
          </xdr:nvGrpSpPr>
          <xdr:grpSpPr>
            <a:xfrm>
              <a:off x="8618941" y="3539798"/>
              <a:ext cx="3237843" cy="807479"/>
              <a:chOff x="8584539" y="3680072"/>
              <a:chExt cx="3237843" cy="807479"/>
            </a:xfrm>
          </xdr:grpSpPr>
          <xdr:grpSp>
            <xdr:nvGrpSpPr>
              <xdr:cNvPr id="45" name="Grupo 44">
                <a:extLst>
                  <a:ext uri="{FF2B5EF4-FFF2-40B4-BE49-F238E27FC236}">
                    <a16:creationId xmlns:a16="http://schemas.microsoft.com/office/drawing/2014/main" id="{49DF8468-AA3D-0FE3-7DF2-9306340D2297}"/>
                  </a:ext>
                </a:extLst>
              </xdr:cNvPr>
              <xdr:cNvGrpSpPr/>
            </xdr:nvGrpSpPr>
            <xdr:grpSpPr>
              <a:xfrm flipH="1">
                <a:off x="8584539" y="3680072"/>
                <a:ext cx="3237843" cy="807479"/>
                <a:chOff x="1524001" y="546495"/>
                <a:chExt cx="2931887" cy="807479"/>
              </a:xfrm>
              <a:solidFill>
                <a:srgbClr val="DDF0C8"/>
              </a:solidFill>
            </xdr:grpSpPr>
            <xdr:grpSp>
              <xdr:nvGrpSpPr>
                <xdr:cNvPr id="47" name="Grupo 46">
                  <a:extLst>
                    <a:ext uri="{FF2B5EF4-FFF2-40B4-BE49-F238E27FC236}">
                      <a16:creationId xmlns:a16="http://schemas.microsoft.com/office/drawing/2014/main" id="{3C80C67D-C61B-5AFB-DCDF-576EC5EDBE9E}"/>
                    </a:ext>
                  </a:extLst>
                </xdr:cNvPr>
                <xdr:cNvGrpSpPr/>
              </xdr:nvGrpSpPr>
              <xdr:grpSpPr>
                <a:xfrm>
                  <a:off x="1524001" y="546495"/>
                  <a:ext cx="2931887" cy="807479"/>
                  <a:chOff x="2061029" y="546495"/>
                  <a:chExt cx="2887059" cy="898519"/>
                </a:xfrm>
                <a:grpFill/>
              </xdr:grpSpPr>
              <xdr:sp macro="" textlink="">
                <xdr:nvSpPr>
                  <xdr:cNvPr id="49" name="Rectángulo: esquinas diagonales redondeadas 48">
                    <a:extLst>
                      <a:ext uri="{FF2B5EF4-FFF2-40B4-BE49-F238E27FC236}">
                        <a16:creationId xmlns:a16="http://schemas.microsoft.com/office/drawing/2014/main" id="{0BFAA61C-3009-3062-341B-78767D647F70}"/>
                      </a:ext>
                    </a:extLst>
                  </xdr:cNvPr>
                  <xdr:cNvSpPr/>
                </xdr:nvSpPr>
                <xdr:spPr>
                  <a:xfrm>
                    <a:off x="2061029" y="566057"/>
                    <a:ext cx="2627081" cy="878957"/>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0" name="Diagrama de flujo: conector 49">
                    <a:extLst>
                      <a:ext uri="{FF2B5EF4-FFF2-40B4-BE49-F238E27FC236}">
                        <a16:creationId xmlns:a16="http://schemas.microsoft.com/office/drawing/2014/main" id="{2D7D90A7-179D-9C5D-73A8-D4D97FF19054}"/>
                      </a:ext>
                    </a:extLst>
                  </xdr:cNvPr>
                  <xdr:cNvSpPr/>
                </xdr:nvSpPr>
                <xdr:spPr>
                  <a:xfrm>
                    <a:off x="4259760" y="546495"/>
                    <a:ext cx="688328"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8" name="CuadroTexto 136">
                  <a:extLst>
                    <a:ext uri="{FF2B5EF4-FFF2-40B4-BE49-F238E27FC236}">
                      <a16:creationId xmlns:a16="http://schemas.microsoft.com/office/drawing/2014/main" id="{C0B404BF-B53C-26F5-30EC-4D3799935158}"/>
                    </a:ext>
                  </a:extLst>
                </xdr:cNvPr>
                <xdr:cNvSpPr txBox="1"/>
              </xdr:nvSpPr>
              <xdr:spPr>
                <a:xfrm>
                  <a:off x="1555812" y="597728"/>
                  <a:ext cx="2216163" cy="668182"/>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Programa</a:t>
                  </a:r>
                  <a:r>
                    <a:rPr lang="en-US" sz="12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de Transparencia y Ética Pública</a:t>
                  </a:r>
                  <a:endPar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grpSp>
          <xdr:pic>
            <xdr:nvPicPr>
              <xdr:cNvPr id="46" name="Imagen 45">
                <a:extLst>
                  <a:ext uri="{FF2B5EF4-FFF2-40B4-BE49-F238E27FC236}">
                    <a16:creationId xmlns:a16="http://schemas.microsoft.com/office/drawing/2014/main" id="{92140F26-E822-3D36-2424-E03F55054AED}"/>
                  </a:ext>
                </a:extLst>
              </xdr:cNvPr>
              <xdr:cNvPicPr>
                <a:picLocks noChangeAspect="1"/>
              </xdr:cNvPicPr>
            </xdr:nvPicPr>
            <xdr:blipFill>
              <a:blip xmlns:r="http://schemas.openxmlformats.org/officeDocument/2006/relationships" r:embed="rId10"/>
              <a:stretch>
                <a:fillRect/>
              </a:stretch>
            </xdr:blipFill>
            <xdr:spPr>
              <a:xfrm>
                <a:off x="8692884" y="3708576"/>
                <a:ext cx="549217" cy="549217"/>
              </a:xfrm>
              <a:prstGeom prst="rect">
                <a:avLst/>
              </a:prstGeom>
            </xdr:spPr>
          </xdr:pic>
        </xdr:grpSp>
        <xdr:grpSp>
          <xdr:nvGrpSpPr>
            <xdr:cNvPr id="32" name="Grupo 31">
              <a:extLst>
                <a:ext uri="{FF2B5EF4-FFF2-40B4-BE49-F238E27FC236}">
                  <a16:creationId xmlns:a16="http://schemas.microsoft.com/office/drawing/2014/main" id="{C5E80A56-CAC1-6995-D5CC-B4CF51C3372F}"/>
                </a:ext>
              </a:extLst>
            </xdr:cNvPr>
            <xdr:cNvGrpSpPr/>
          </xdr:nvGrpSpPr>
          <xdr:grpSpPr>
            <a:xfrm>
              <a:off x="8647706" y="4602024"/>
              <a:ext cx="3200787" cy="643676"/>
              <a:chOff x="8584542" y="4657205"/>
              <a:chExt cx="3200787" cy="643676"/>
            </a:xfrm>
          </xdr:grpSpPr>
          <xdr:grpSp>
            <xdr:nvGrpSpPr>
              <xdr:cNvPr id="40" name="Grupo 39">
                <a:extLst>
                  <a:ext uri="{FF2B5EF4-FFF2-40B4-BE49-F238E27FC236}">
                    <a16:creationId xmlns:a16="http://schemas.microsoft.com/office/drawing/2014/main" id="{03079A1B-EC1D-6BB2-1841-345B9BD103C3}"/>
                  </a:ext>
                </a:extLst>
              </xdr:cNvPr>
              <xdr:cNvGrpSpPr/>
            </xdr:nvGrpSpPr>
            <xdr:grpSpPr>
              <a:xfrm flipH="1">
                <a:off x="8584542" y="4657205"/>
                <a:ext cx="3200787" cy="643676"/>
                <a:chOff x="2061029" y="546495"/>
                <a:chExt cx="2887058" cy="716248"/>
              </a:xfrm>
              <a:solidFill>
                <a:srgbClr val="B2DE82"/>
              </a:solidFill>
            </xdr:grpSpPr>
            <xdr:sp macro="" textlink="">
              <xdr:nvSpPr>
                <xdr:cNvPr id="43" name="Rectángulo: esquinas diagonales redondeadas 42">
                  <a:extLst>
                    <a:ext uri="{FF2B5EF4-FFF2-40B4-BE49-F238E27FC236}">
                      <a16:creationId xmlns:a16="http://schemas.microsoft.com/office/drawing/2014/main" id="{05629F43-4735-9295-68B2-7E70812F7854}"/>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44" name="Diagrama de flujo: conector 43">
                  <a:extLst>
                    <a:ext uri="{FF2B5EF4-FFF2-40B4-BE49-F238E27FC236}">
                      <a16:creationId xmlns:a16="http://schemas.microsoft.com/office/drawing/2014/main" id="{94DA0E65-F8B0-8BD5-F098-5185B0F69D57}"/>
                    </a:ext>
                  </a:extLst>
                </xdr:cNvPr>
                <xdr:cNvSpPr/>
              </xdr:nvSpPr>
              <xdr:spPr>
                <a:xfrm>
                  <a:off x="4222462" y="546495"/>
                  <a:ext cx="725625"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1" name="CuadroTexto 122">
                <a:extLst>
                  <a:ext uri="{FF2B5EF4-FFF2-40B4-BE49-F238E27FC236}">
                    <a16:creationId xmlns:a16="http://schemas.microsoft.com/office/drawing/2014/main" id="{5C3CF73C-B225-5BD5-8FDF-1F4C40C69C52}"/>
                  </a:ext>
                </a:extLst>
              </xdr:cNvPr>
              <xdr:cNvSpPr txBox="1"/>
            </xdr:nvSpPr>
            <xdr:spPr>
              <a:xfrm flipH="1">
                <a:off x="9427022" y="4735313"/>
                <a:ext cx="2343819"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Salud en el Trabajo</a:t>
                </a:r>
              </a:p>
            </xdr:txBody>
          </xdr:sp>
          <xdr:pic>
            <xdr:nvPicPr>
              <xdr:cNvPr id="42" name="Imagen 41">
                <a:extLst>
                  <a:ext uri="{FF2B5EF4-FFF2-40B4-BE49-F238E27FC236}">
                    <a16:creationId xmlns:a16="http://schemas.microsoft.com/office/drawing/2014/main" id="{E55B17FC-FE43-0D30-338E-E799429C02A1}"/>
                  </a:ext>
                </a:extLst>
              </xdr:cNvPr>
              <xdr:cNvPicPr>
                <a:picLocks noChangeAspect="1"/>
              </xdr:cNvPicPr>
            </xdr:nvPicPr>
            <xdr:blipFill>
              <a:blip xmlns:r="http://schemas.openxmlformats.org/officeDocument/2006/relationships" r:embed="rId11"/>
              <a:stretch>
                <a:fillRect/>
              </a:stretch>
            </xdr:blipFill>
            <xdr:spPr>
              <a:xfrm>
                <a:off x="8717455" y="4751276"/>
                <a:ext cx="520419" cy="520419"/>
              </a:xfrm>
              <a:prstGeom prst="rect">
                <a:avLst/>
              </a:prstGeom>
            </xdr:spPr>
          </xdr:pic>
        </xdr:grpSp>
        <xdr:grpSp>
          <xdr:nvGrpSpPr>
            <xdr:cNvPr id="33" name="Grupo 32">
              <a:extLst>
                <a:ext uri="{FF2B5EF4-FFF2-40B4-BE49-F238E27FC236}">
                  <a16:creationId xmlns:a16="http://schemas.microsoft.com/office/drawing/2014/main" id="{AF2A9A23-9BA4-6B5E-4178-1BCFA0A51DCF}"/>
                </a:ext>
              </a:extLst>
            </xdr:cNvPr>
            <xdr:cNvGrpSpPr/>
          </xdr:nvGrpSpPr>
          <xdr:grpSpPr>
            <a:xfrm>
              <a:off x="8646495" y="5710460"/>
              <a:ext cx="3210290" cy="643676"/>
              <a:chOff x="8584331" y="5616477"/>
              <a:chExt cx="3210290" cy="643676"/>
            </a:xfrm>
          </xdr:grpSpPr>
          <xdr:grpSp>
            <xdr:nvGrpSpPr>
              <xdr:cNvPr id="34" name="Grupo 33">
                <a:extLst>
                  <a:ext uri="{FF2B5EF4-FFF2-40B4-BE49-F238E27FC236}">
                    <a16:creationId xmlns:a16="http://schemas.microsoft.com/office/drawing/2014/main" id="{44F052B5-06EB-0AAD-1E1A-1371D8A6C7E9}"/>
                  </a:ext>
                </a:extLst>
              </xdr:cNvPr>
              <xdr:cNvGrpSpPr/>
            </xdr:nvGrpSpPr>
            <xdr:grpSpPr>
              <a:xfrm flipH="1">
                <a:off x="8584331" y="5616477"/>
                <a:ext cx="3210290" cy="643676"/>
                <a:chOff x="1245597" y="546495"/>
                <a:chExt cx="3210290" cy="643676"/>
              </a:xfrm>
              <a:solidFill>
                <a:srgbClr val="92D050"/>
              </a:solidFill>
            </xdr:grpSpPr>
            <xdr:grpSp>
              <xdr:nvGrpSpPr>
                <xdr:cNvPr id="36" name="Grupo 35">
                  <a:extLst>
                    <a:ext uri="{FF2B5EF4-FFF2-40B4-BE49-F238E27FC236}">
                      <a16:creationId xmlns:a16="http://schemas.microsoft.com/office/drawing/2014/main" id="{71AB6084-3C2A-9A63-2E51-ED95C48279E8}"/>
                    </a:ext>
                  </a:extLst>
                </xdr:cNvPr>
                <xdr:cNvGrpSpPr/>
              </xdr:nvGrpSpPr>
              <xdr:grpSpPr>
                <a:xfrm>
                  <a:off x="1245597" y="546495"/>
                  <a:ext cx="3210290" cy="643676"/>
                  <a:chOff x="1786882" y="546495"/>
                  <a:chExt cx="3161205" cy="716248"/>
                </a:xfrm>
                <a:grpFill/>
              </xdr:grpSpPr>
              <xdr:sp macro="" textlink="">
                <xdr:nvSpPr>
                  <xdr:cNvPr id="38" name="Rectángulo: esquinas diagonales redondeadas 37">
                    <a:extLst>
                      <a:ext uri="{FF2B5EF4-FFF2-40B4-BE49-F238E27FC236}">
                        <a16:creationId xmlns:a16="http://schemas.microsoft.com/office/drawing/2014/main" id="{B0A7EC26-EBB5-24C4-00FA-D06E3399E880}"/>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39" name="Diagrama de flujo: conector 38">
                    <a:extLst>
                      <a:ext uri="{FF2B5EF4-FFF2-40B4-BE49-F238E27FC236}">
                        <a16:creationId xmlns:a16="http://schemas.microsoft.com/office/drawing/2014/main" id="{9484713B-B544-B2CF-F8B0-EE136CB5F2E1}"/>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37" name="CuadroTexto 130">
                  <a:extLst>
                    <a:ext uri="{FF2B5EF4-FFF2-40B4-BE49-F238E27FC236}">
                      <a16:creationId xmlns:a16="http://schemas.microsoft.com/office/drawing/2014/main" id="{1CA7FAF6-52E8-999A-76E3-F82A779C77DC}"/>
                    </a:ext>
                  </a:extLst>
                </xdr:cNvPr>
                <xdr:cNvSpPr txBox="1"/>
              </xdr:nvSpPr>
              <xdr:spPr>
                <a:xfrm>
                  <a:off x="1255101" y="623348"/>
                  <a:ext cx="2417051"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Incentivos Institucionales</a:t>
                  </a:r>
                </a:p>
              </xdr:txBody>
            </xdr:sp>
          </xdr:grpSp>
          <xdr:pic>
            <xdr:nvPicPr>
              <xdr:cNvPr id="35" name="Imagen 34">
                <a:extLst>
                  <a:ext uri="{FF2B5EF4-FFF2-40B4-BE49-F238E27FC236}">
                    <a16:creationId xmlns:a16="http://schemas.microsoft.com/office/drawing/2014/main" id="{19C69357-6961-B00D-2911-2EE5A8C3DDDF}"/>
                  </a:ext>
                </a:extLst>
              </xdr:cNvPr>
              <xdr:cNvPicPr>
                <a:picLocks noChangeAspect="1"/>
              </xdr:cNvPicPr>
            </xdr:nvPicPr>
            <xdr:blipFill>
              <a:blip xmlns:r="http://schemas.openxmlformats.org/officeDocument/2006/relationships" r:embed="rId12"/>
              <a:stretch>
                <a:fillRect/>
              </a:stretch>
            </xdr:blipFill>
            <xdr:spPr>
              <a:xfrm>
                <a:off x="8748832" y="5683018"/>
                <a:ext cx="510594" cy="510594"/>
              </a:xfrm>
              <a:prstGeom prst="rect">
                <a:avLst/>
              </a:prstGeom>
            </xdr:spPr>
          </xdr:pic>
        </xdr:grpSp>
      </xdr:grpSp>
    </xdr:grpSp>
    <xdr:clientData/>
  </xdr:twoCellAnchor>
  <xdr:twoCellAnchor>
    <xdr:from>
      <xdr:col>2</xdr:col>
      <xdr:colOff>612775</xdr:colOff>
      <xdr:row>16</xdr:row>
      <xdr:rowOff>123296</xdr:rowOff>
    </xdr:from>
    <xdr:to>
      <xdr:col>9</xdr:col>
      <xdr:colOff>624681</xdr:colOff>
      <xdr:row>18</xdr:row>
      <xdr:rowOff>172243</xdr:rowOff>
    </xdr:to>
    <xdr:sp macro="" textlink="">
      <xdr:nvSpPr>
        <xdr:cNvPr id="126" name="CuadroTexto 125">
          <a:hlinkClick xmlns:r="http://schemas.openxmlformats.org/officeDocument/2006/relationships" r:id="rId13"/>
          <a:extLst>
            <a:ext uri="{FF2B5EF4-FFF2-40B4-BE49-F238E27FC236}">
              <a16:creationId xmlns:a16="http://schemas.microsoft.com/office/drawing/2014/main" id="{0E99D99E-99B5-44AE-818A-18677A065A64}"/>
            </a:ext>
            <a:ext uri="{147F2762-F138-4A5C-976F-8EAC2B608ADB}">
              <a16:predDERef xmlns:a16="http://schemas.microsoft.com/office/drawing/2014/main" pred="{8451EBCE-D0F9-EFCF-7FDE-18F1650CD0A6}"/>
            </a:ext>
          </a:extLst>
        </xdr:cNvPr>
        <xdr:cNvSpPr txBox="1"/>
      </xdr:nvSpPr>
      <xdr:spPr>
        <a:xfrm>
          <a:off x="2242608" y="4155546"/>
          <a:ext cx="5345906" cy="40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u="none">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Publicación</a:t>
          </a:r>
          <a:r>
            <a:rPr lang="es-CO" sz="1400" b="1" u="none" baseline="0">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 del Plan Anual de Adquisiciones 202</a:t>
          </a:r>
          <a:r>
            <a:rPr lang="es-CO" sz="1400" b="1" u="none" baseline="0">
              <a:solidFill>
                <a:srgbClr val="0070C0"/>
              </a:solidFill>
              <a:effectLst/>
              <a:latin typeface="Verdana" panose="020B0604030504040204" pitchFamily="34" charset="0"/>
              <a:ea typeface="Verdana" panose="020B0604030504040204" pitchFamily="34" charset="0"/>
              <a:cs typeface="+mn-cs"/>
            </a:rPr>
            <a:t>5</a:t>
          </a:r>
          <a:endParaRPr lang="es-CO" sz="1100">
            <a:solidFill>
              <a:srgbClr val="0070C0"/>
            </a:solidFill>
            <a:latin typeface="Verdana" panose="020B0604030504040204" pitchFamily="34" charset="0"/>
            <a:ea typeface="Verdana" panose="020B0604030504040204" pitchFamily="34" charset="0"/>
          </a:endParaRPr>
        </a:p>
      </xdr:txBody>
    </xdr:sp>
    <xdr:clientData/>
  </xdr:twoCellAnchor>
  <xdr:oneCellAnchor>
    <xdr:from>
      <xdr:col>1</xdr:col>
      <xdr:colOff>457200</xdr:colOff>
      <xdr:row>2</xdr:row>
      <xdr:rowOff>95250</xdr:rowOff>
    </xdr:from>
    <xdr:ext cx="1314450" cy="912283"/>
    <xdr:pic>
      <xdr:nvPicPr>
        <xdr:cNvPr id="128" name="Imagen 127">
          <a:extLst>
            <a:ext uri="{FF2B5EF4-FFF2-40B4-BE49-F238E27FC236}">
              <a16:creationId xmlns:a16="http://schemas.microsoft.com/office/drawing/2014/main" id="{0562357D-6351-421A-BF42-5FA5611F06A4}"/>
            </a:ext>
            <a:ext uri="{147F2762-F138-4A5C-976F-8EAC2B608ADB}">
              <a16:predDERef xmlns:a16="http://schemas.microsoft.com/office/drawing/2014/main" pred="{13810F7B-2801-479F-9D61-C4041E4FCE2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19200" y="476250"/>
          <a:ext cx="1314450" cy="9122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1253966</xdr:colOff>
      <xdr:row>3</xdr:row>
      <xdr:rowOff>74207</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521493</xdr:colOff>
      <xdr:row>42</xdr:row>
      <xdr:rowOff>66674</xdr:rowOff>
    </xdr:from>
    <xdr:to>
      <xdr:col>14</xdr:col>
      <xdr:colOff>595312</xdr:colOff>
      <xdr:row>63</xdr:row>
      <xdr:rowOff>238123</xdr:rowOff>
    </xdr:to>
    <xdr:graphicFrame macro="">
      <xdr:nvGraphicFramePr>
        <xdr:cNvPr id="5" name="Gráfico 4">
          <a:extLst>
            <a:ext uri="{FF2B5EF4-FFF2-40B4-BE49-F238E27FC236}">
              <a16:creationId xmlns:a16="http://schemas.microsoft.com/office/drawing/2014/main" id="{B34AA8DB-0BD6-2200-A245-A132160280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0</xdr:row>
      <xdr:rowOff>152399</xdr:rowOff>
    </xdr:from>
    <xdr:to>
      <xdr:col>20</xdr:col>
      <xdr:colOff>0</xdr:colOff>
      <xdr:row>1</xdr:row>
      <xdr:rowOff>1197428</xdr:rowOff>
    </xdr:to>
    <xdr:sp macro="" textlink="">
      <xdr:nvSpPr>
        <xdr:cNvPr id="2" name="Rectángulo redondeado 2">
          <a:extLst>
            <a:ext uri="{FF2B5EF4-FFF2-40B4-BE49-F238E27FC236}">
              <a16:creationId xmlns:a16="http://schemas.microsoft.com/office/drawing/2014/main" id="{7FDB5118-7EFF-488A-8756-455DCB926D17}"/>
            </a:ext>
          </a:extLst>
        </xdr:cNvPr>
        <xdr:cNvSpPr/>
      </xdr:nvSpPr>
      <xdr:spPr>
        <a:xfrm>
          <a:off x="323850" y="152399"/>
          <a:ext cx="33632775" cy="1226004"/>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1143000</xdr:colOff>
      <xdr:row>1</xdr:row>
      <xdr:rowOff>100012</xdr:rowOff>
    </xdr:from>
    <xdr:to>
      <xdr:col>17</xdr:col>
      <xdr:colOff>1326356</xdr:colOff>
      <xdr:row>2</xdr:row>
      <xdr:rowOff>190500</xdr:rowOff>
    </xdr:to>
    <xdr:sp macro="" textlink="">
      <xdr:nvSpPr>
        <xdr:cNvPr id="3" name="Text Box 1">
          <a:extLst>
            <a:ext uri="{FF2B5EF4-FFF2-40B4-BE49-F238E27FC236}">
              <a16:creationId xmlns:a16="http://schemas.microsoft.com/office/drawing/2014/main" id="{F93323DF-353D-4D77-840D-372F04541608}"/>
            </a:ext>
          </a:extLst>
        </xdr:cNvPr>
        <xdr:cNvSpPr txBox="1">
          <a:spLocks noChangeArrowheads="1"/>
        </xdr:cNvSpPr>
      </xdr:nvSpPr>
      <xdr:spPr bwMode="auto">
        <a:xfrm>
          <a:off x="9429750" y="280987"/>
          <a:ext cx="20843081" cy="1328738"/>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INDICADORES PLAN ESTRATÉGICO INSTITUCIONAL </a:t>
          </a:r>
        </a:p>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2023-2026</a:t>
          </a:r>
        </a:p>
      </xdr:txBody>
    </xdr:sp>
    <xdr:clientData/>
  </xdr:twoCellAnchor>
  <xdr:twoCellAnchor editAs="oneCell">
    <xdr:from>
      <xdr:col>2</xdr:col>
      <xdr:colOff>495300</xdr:colOff>
      <xdr:row>1</xdr:row>
      <xdr:rowOff>28575</xdr:rowOff>
    </xdr:from>
    <xdr:to>
      <xdr:col>2</xdr:col>
      <xdr:colOff>1732371</xdr:colOff>
      <xdr:row>1</xdr:row>
      <xdr:rowOff>895620</xdr:rowOff>
    </xdr:to>
    <xdr:pic>
      <xdr:nvPicPr>
        <xdr:cNvPr id="4" name="Imagen 3">
          <a:extLst>
            <a:ext uri="{FF2B5EF4-FFF2-40B4-BE49-F238E27FC236}">
              <a16:creationId xmlns:a16="http://schemas.microsoft.com/office/drawing/2014/main" id="{2F651A7A-75EB-46F2-B89A-B0243AECCAAB}"/>
            </a:ext>
            <a:ext uri="{147F2762-F138-4A5C-976F-8EAC2B608ADB}">
              <a16:predDERef xmlns:a16="http://schemas.microsoft.com/office/drawing/2014/main" pre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5" y="209550"/>
          <a:ext cx="1237071" cy="867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VICEGRAL\OAP\OAP\Plan_Estrategica\Nuevo%20Esquema%20Repositorio%20Planeaci&#243;n\15)%20SIRECI\2024\5.%20Consolidado%20Final\F3-DOCUMENTO_ELECTRONICO\F3-Indicadores%20y%20Metas%20PEI2023-2026-DIC%20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ienda\cedin\VICEGRAL\OAP\OAP\Plan_Estrategica\Nuevo%20Esquema%20Repositorio%20Planeaci&#243;n\1)%20PEI\1.1)%20Planeacion_Estrategica\2)%20Formulacion\2024\Versiones\PEI2023-2026V5-PAA2024.V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haciendagovco.sharepoint.com/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2023-2026"/>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_EstraInstitucional"/>
      <sheetName val="Estructura_Planeación_Estr"/>
      <sheetName val="Indicadores"/>
      <sheetName val="Plan_misional"/>
      <sheetName val="listas"/>
      <sheetName val="Plan_transversal"/>
    </sheetNames>
    <sheetDataSet>
      <sheetData sheetId="0"/>
      <sheetData sheetId="1"/>
      <sheetData sheetId="2"/>
      <sheetData sheetId="3"/>
      <sheetData sheetId="4">
        <row r="3">
          <cell r="C3" t="str">
            <v xml:space="preserve">Planeación Institucional </v>
          </cell>
        </row>
        <row r="4">
          <cell r="C4" t="str">
            <v xml:space="preserve">Gestión Presupuestal y Eficiencia del Gasto Público  </v>
          </cell>
        </row>
        <row r="5">
          <cell r="C5" t="str">
            <v>Talento Humano</v>
          </cell>
        </row>
        <row r="6">
          <cell r="C6" t="str">
            <v>Integridad</v>
          </cell>
        </row>
        <row r="7">
          <cell r="C7" t="str">
            <v>Transparencia, Acceso a la Información Pública y Lucha Contra la Corrupción</v>
          </cell>
        </row>
        <row r="8">
          <cell r="C8" t="str">
            <v xml:space="preserve">Fortalecimiento Organizacional y Simplificación de Procesos </v>
          </cell>
        </row>
        <row r="9">
          <cell r="C9" t="str">
            <v>Servicio al Ciudadano</v>
          </cell>
        </row>
        <row r="10">
          <cell r="C10" t="str">
            <v>Participación Ciudadana en la Gestión Pública</v>
          </cell>
        </row>
        <row r="11">
          <cell r="C11" t="str">
            <v>Racionalización de Trámites</v>
          </cell>
        </row>
        <row r="12">
          <cell r="C12" t="str">
            <v>Gestión Documental</v>
          </cell>
        </row>
        <row r="13">
          <cell r="C13" t="str">
            <v>Gobierno Digital</v>
          </cell>
        </row>
        <row r="14">
          <cell r="C14" t="str">
            <v>Seguridad Digital</v>
          </cell>
        </row>
        <row r="15">
          <cell r="C15" t="str">
            <v xml:space="preserve">Defensa Jurídica </v>
          </cell>
        </row>
        <row r="16">
          <cell r="C16" t="str">
            <v xml:space="preserve">Gestión del Conocimiento y la Innovación </v>
          </cell>
        </row>
        <row r="17">
          <cell r="C17" t="str">
            <v>Control Interno</v>
          </cell>
        </row>
        <row r="18">
          <cell r="C18" t="str">
            <v xml:space="preserve">Seguimiento y Evaluación del Desempeño Institucional </v>
          </cell>
        </row>
        <row r="19">
          <cell r="C19" t="str">
            <v>Mejora Normativa</v>
          </cell>
        </row>
        <row r="20">
          <cell r="C20" t="str">
            <v xml:space="preserve">Gestión de Información Estadística </v>
          </cell>
        </row>
        <row r="21">
          <cell r="C21" t="str">
            <v xml:space="preserve">Compras y contratación pública </v>
          </cell>
        </row>
        <row r="22">
          <cell r="C22" t="str">
            <v>N/A</v>
          </cell>
        </row>
        <row r="23">
          <cell r="C23" t="str">
            <v>Planeación Institucional y Seguimiento  y Evaluación del Desempeño Institucional</v>
          </cell>
        </row>
        <row r="24">
          <cell r="C24" t="str">
            <v>Transparencia -Participación Ciudadana - Racionalización de Trámites - Servicio al Ciudadano</v>
          </cell>
        </row>
        <row r="25">
          <cell r="C25" t="str">
            <v xml:space="preserve">Talento Humano e Integridad </v>
          </cell>
        </row>
        <row r="26">
          <cell r="C26" t="str">
            <v>Gobierno Digital y Seguridad Digital</v>
          </cell>
        </row>
        <row r="27">
          <cell r="C27" t="str">
            <v xml:space="preserve">Planeación Institucional-Participación Ciudadana en la Gestión Pública
</v>
          </cell>
        </row>
        <row r="28">
          <cell r="C28" t="str">
            <v>Transparencia -Participación Ciudadana- Servicio al Ciudadano- Racionalización de Trámites</v>
          </cell>
        </row>
        <row r="29">
          <cell r="C29" t="str">
            <v>Fortalecimiento Organizacional y Simplificación de Procesos-</v>
          </cell>
        </row>
        <row r="30">
          <cell r="C30" t="str">
            <v>Fortalecimiento Organizacional y Simplificación de Procesos-Seguimiento  y Evaluación del Desempeño Institucional</v>
          </cell>
        </row>
        <row r="31">
          <cell r="C31" t="str">
            <v>Fortalecimiento Organizacional y Simplificación de Procesos-Seguridad Digital - Racionalización de Trámites</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dcifuent/AppData/Roaming/Microsoft/Excel/PEI2023-2026.V5_PAA2025%20(version%201).xlsb"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rly Catherine Cifuentes Guerrero" refreshedDate="45755.647136574073" createdVersion="8" refreshedVersion="8" minRefreshableVersion="3" recordCount="94" xr:uid="{833F8F3D-8850-488F-BA97-B09C9496D613}">
  <cacheSource type="worksheet">
    <worksheetSource ref="B1:F95" sheet="Hoja1" r:id="rId2"/>
  </cacheSource>
  <cacheFields count="5">
    <cacheField name="Objetivo Estratégico Asociado" numFmtId="0">
      <sharedItems longText="1"/>
    </cacheField>
    <cacheField name="Iniciativa Estratégica Asociada" numFmtId="0">
      <sharedItems longText="1"/>
    </cacheField>
    <cacheField name="Nombre de la tarea" numFmtId="0">
      <sharedItems count="94" longText="1">
        <s v="Emitir Bonos Verdes, Sociales o Sostenibles en virtud de las necesidades establecidas en el plan financiero y la tabla de Fuentes y Usos de cada vigencia"/>
        <s v="Desarrollar una estrategia de cobertura de los precios del petróleo"/>
        <s v="Implementar los criterios Ambientales Sociales y de Gobernanza + Resiliencia (ASG+R) en proyectos de infraestructura y definición de instrumentos de innovación financiera, para financiar proyectos con criterios sostenibles"/>
        <s v="Generar estrategias de Protección Financieras territoriales y/o sectoriales formuladas y/o implementadas."/>
        <s v="Realizar modificaciones a la regulación del sistema financiero con el objetivo de incrementar la innovación y la inclusión financiera"/>
        <s v="Difundir estadísticas de finanzas públicas del Gobierno General con base en los lineamientos del Manual de Estadísticas de Finanzas Públicas (MEFP) 2014"/>
        <s v="Adelantar las actividades del proyecto de inversión: Mejoramiento e Integración de la Información en la Gestión Financiera Pública Nacional, que hacen parte del componente DGPM."/>
        <s v="Implementar el Plan Integral de Acción de la Comisión Intersectorial de Información para la gestión financiera pública"/>
        <s v="Elaborar, actualizar y publicar los balances fiscales en los diferentes niveles de gobierno publicados en el Marco Fiscal de Mediano Plazo, cierres fiscales y documentos de plan financiero."/>
        <s v="Mantener actualizados los balances fiscales de todos los niveles de gobierno, asegurando su publicación en los diferentes documentos de planeación financiera del Gobierno nacional. "/>
        <s v="Fortalecer la calidad y consistencia macroeconómica de las herramientas de pronóstico y análisis del MHCP a través de la provisión y capacitación en el uso de modelos de pronóstico de corto y mediano plazo, así como de consistencia macroeconómica."/>
        <s v="Realizar la propuesta de reglamentación de la Categoría Única de Información del Presupuesto Ordinario para Entidades del Orden Nacional de la Rama Ejecutiva (Art 308 ley 2294 de 2023 )"/>
        <s v="Diseñar una propuesta metodológica para la medición del impacto contingente de las entidades descentralizadas (Art 325 - PND)"/>
        <s v="Brindar asistencia técnica en desarrollo de la política de catastro multipropósito para el fortalecimiento de la gestión tributaria territorial"/>
        <s v="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
        <s v="Adelantar  análisis en aspectos del uso eficiente de los recursos asignados a los sectores de: educación, salud, APSB, PAE, propósito general, atención a grupos étnicos, ribereños y hospitales."/>
        <s v="Brindar asistencia técnica para el fortalecimiento de la gestión de las Entidades Territoriales - ET en los temas relacionados con la información presupuestal y financiera del Sistema General de Regalías."/>
        <s v="Generar la estrategia metodológica de definición y seguimiento a trazadores presupuestales."/>
        <s v="Certificar la operación estadística Seguimiento Presupuestal bajo la Norma Técnica de la Calidad del Proceso Estadístico (NTC PE 1000) o la norma vigente expedida por el Departamento Administrativo Nacional Estadística - DANE"/>
        <s v="Fortalecer los mecanismos de transparencia presupuestal de la DGPPN"/>
        <s v="Promover la participación ciudadana facilitando el control del proceso de asignación de recursos del gasto público"/>
        <s v="Analizar la ejecución presupuestal de los sectores que hacen parte del PGN"/>
        <s v="Publicar con corte trimestral información de gastos de funcionamiento del trazador de paz en el Portal de transparencia Económica"/>
        <s v="Diseñar los procedimientos y metodologías necesarias de las actividades a cargo de la Dirección"/>
        <s v="Implementar los instrumentos necesarios para contar con la propuesta de estadística presupuestales y fiscales bajo estándares internacionales en línea con la hoja de ruta del CONPES 4008"/>
        <s v="Diseñar e implementar instrumentos de inclusión financiera para la innovación, la economía popular y finanzas verdes"/>
        <s v="Definir estrategias para el financiamiento de la política de reindustrialización"/>
        <s v="Realizar el seguimiento fiscal y financiero al Sistema General de Seguridad Social en Salud, al Sistema General de Riesgos Laborales, al FOMAG y al régimen de salud de las Fuerzas Militares y Policía Nacional."/>
        <s v="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
        <s v="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
        <s v="Mejorar y optimizar los procesos de operación y control del FONPET y su relación con los procesos transversales  de la subdirección de pensiones (Pasivocol) para el adecuado seguimiento del cubrimiento del pasivo pensional de las entidades territoriales."/>
        <s v="Fortalecer las herramientas tecnológicas y los procesos de gestión de Pasivocol para optimizar el cálculo actuarial del pasivo pensional."/>
        <s v="Acompañamiento en el marco en el rol de accionista- análisis de opciones de comercialización de energía y transición energética en empresas estatales."/>
        <s v="Socializar e implementar y actualizar el Código de Propiedad con las empresas de Participación Estatal y brindar acompañamiento a  los gestores de Propiedad para lograr el cumplimiento de los lineamientos en las empresas "/>
        <s v="Realizar operaciones de consolidación de las empresas de participación estatal tales como fusiones, adquisiciones, capitalizaciones, enajenaciones y descentralización de la propiedad estatal "/>
        <s v="Realizar seguimiento  y direccionamiento al portafolio a las empresas y sistemas cofinanciados"/>
        <s v="Continuar con el uso del Sistema de Información de Historia Laboral Unificada, asegurando su correcto funcionamiento."/>
        <s v="Realizar mantenimiento, soporte funcional y de interoperabilidad al Sistema de Información de Historia Laboral Unificada."/>
        <s v="Transformar procesos secuenciales mediante la integración tecnológica y la inteligencia artificial para reducir la dependencia de la interacción humana. _x000a_"/>
        <s v="Realizar campañas de sensibilización dirigidas a la ciudadanía donde se promueva la realización de veedurías y participación ciudadana."/>
        <s v="Realizar informe cuatrimestral de satisfacción a la ciudadanía."/>
        <s v="Implementar mecanismos de control para la divulgación de información contractual e interacción de los entes de control, veedurías y demás interesados en la participación de los procesos de contratación gestionados por el Misterio de Hacienda y Crédito Publico (MHCP)."/>
        <s v="Promover la ruta académica para estudiantes de bachillerato (décimo y once) y de pregrado que permita entender el propósito del MHCP en el desarrollo del país."/>
        <s v="Fortalecer y consolidar la relación con los medios de comunicación y periodistas."/>
        <s v="Fortalecer el espacio de comunicación interna (intranet) y el espacio externo (plataforma página web del Ministerio de Hacienda y Crédito Público)."/>
        <s v="Realizar el seguimiento al cumplimiento de los requisitos de la Resolución 1519 de 2020 y Ley de Transparencia, acorde con la gobernanza definida"/>
        <s v="Estructurar la estrategia de la audiencia pública de rendición de cuentas, en donde se presenten los resultados de la gestión misional y la gestión institucional."/>
        <s v="Elaborar y publicar el informe de rendición de cuentas del acuerdo de paz"/>
        <s v="Implementar la metodología para la evaluación de la satisfacción de los usuarios de trámites y otros procedimientos administrativos"/>
        <s v="Gestionar la formulación de la estrategia de racionalización de tramites y CAIP"/>
        <s v="Realizar el seguimiento de la estrategia de racionalización de tramites y CAIP"/>
        <s v="Realizar actividades de participación ciudadana en el marco de la estrategia OPEN HACIENDA 2025"/>
        <s v="Realizar la formulación y seguimiento de la estrategia de participación ciudadana"/>
        <s v="Implementar estrategias relacionadas con la política de gestión del conocimiento y la innovación al interior de la entidad."/>
        <s v="Implementar una estrategia para promover la cultura de innovación abierta y cerrada."/>
        <s v="Operar, administrar y hacer seguimiento al funcionamiento de la Escuela Corporativa del Ministerio de Hacienda y Crédito Público (ECM) y las demás estrategias relacionadas para fortalecer la gestión del conocimiento,"/>
        <s v="Revisar la Tabla de Retención Documental para identificar una serie documental hibrida, identificación de tipos documentales y formatos, revisión de la organización Física y elaboración instructivo expedientes híbridos"/>
        <s v="Aplicar el instructivo a la serie documental definida e informe impacto en la gestión serie hibrida"/>
        <s v="Continuar con la estructuración de la documentación del MOP- Modelo de Operación por Procesos"/>
        <s v="Definir la estructura del SUG, así como las actividades correspondientes a la racionalización, simplificación o automatización de procesos y procedimientos asociados al Modelo de Operación de Procesos."/>
        <s v="Administrar conforme a la normatividad vigente la política de administración del riesgo."/>
        <s v="Realizar la actualización de los riesgos de los procesos, conforme a la política de administración de riesgos vigente."/>
        <s v="Desarrollar estrategias para el fortalecimiento organizacional en el marco del Sistema Único de Gestión en sinergia con los demás sistemas que lo componen."/>
        <s v="Desarrollar una estrategia que permita fortalecer el sistema de gestión de continuidad del negocio - SGCN en la entidad"/>
        <s v="Diseñar y socializar el documento metodológico para captura, análisis, procesamiento y uso estratégico de datos en proyectos de analítica a nivel institucional y sectorial."/>
        <s v="Implementar gobierno de Arquitectura Empresarial (AE) para el MHCP"/>
        <s v="Ejecutar plan de cierre de brechas en los dominios MGGTI y MAE de acuerdo con el plan elaborado para cada vigencia"/>
        <s v="Actualizar el Modelo de Seguridad y Privacidad de la Información de cada vigencia"/>
        <s v="Gestionar las acciones anuales de socialización de las políticas de seguridad de la información para usuarios finales"/>
        <s v="Gestionar la implementación anual de un piloto de adopción de tecnologías emergentes para el MHCP"/>
        <s v="Aplicar instrumento de recolección de información preguntas FURAG requerida por la DT"/>
        <s v="Implementar un sistema DLP (prevención de pérdida de datos) para monitorear, y proteger los datos sensibles de la Entidad."/>
        <s v="Implementar los procedimientos de Gobierno de Datos, en los  proyectos de sistemas de información desarrollados por la DT"/>
        <s v="Identificar activos de información de la Entidad y su clasificación"/>
        <s v="Dotar e instalar del centro de cómputo en la sede de Casas de Santa Barbara"/>
        <s v="Mejorar los procesos actuales  de la cuenta única nacional"/>
        <s v="Mejorar tecnologías I.A. para la atención de grupos de valor a través del chat virtual del SIIF"/>
        <s v="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
        <s v="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
        <s v="Ejecutar actividades que promuevan la cultura de integridad, transparencia y prevención del conflicto interés de conformidad con las líneas de trabajo estipuladas en el Plan Estratégico de Talento Humano de cada vigencia."/>
        <s v="Gestionar las respuestas a los derechos de petición para la prevención del daño antijurídico al interior de la Entidad. "/>
        <s v="Gestionar el conocimiento y la innovación en las actuaciones administrativas de la Subdirección Jurídica y su apoyo o interacción con las áreas del MHCP y otras Entidades del Estado."/>
        <s v="Hacer seguimiento al cumplimiento de los términos en las actuaciones que se surtan en el ciclo de la defensa de los procesos en los cuales el MHCP obre como parte, con el fin de tomar las medidas correctivas a que haya lugar. "/>
        <s v="Fortalecer el proceso de Defensa Jurídica en la Subdirección Jurídica en las acciones de tutela, en articulación con otras dependencias del Ministerio"/>
        <s v="Gestionar con oportunidad y celeridad  la revisión de asuntos legislativos"/>
        <s v="Efectuar la debida gestión de los canales dispuestos para la recepción de denuncias por hechos de corrupción y demás faltas disciplinarias"/>
        <s v="Continuar con la participación voluntaria en los programas de reconocimiento ambiental liderados por la Secretaría Distrital de Ambiente u otras autoridades en materia ambiental aplicable"/>
        <s v="Dar continuidad a la ejecución del programa de educación ambiental, de acuerdo con el plan de trabajo que se establezca en la vigencia"/>
        <s v="Realizar campaña para el fomento de la Cultura del Autocontrol"/>
        <s v="Realizar un diagnóstico de las herramientas de seguimiento y control que dispone la Secretaría General para el registro de trámites y seguimiento de los mismos"/>
        <s v="Presentar y publicar los Estados Financieros de la Entidad Contable Pública Gestión General oportunamente y en cumplimiento de la normatividad vigente. "/>
        <s v="Realizar seguimiento a la implementación de la estrategia de diagnóstico y fortalecimiento de registros administrativos para el aprovechamiento estadístico"/>
        <s v="Realizar seguimiento a la implementación de la estrategia de calidad en la documentación de la fase de detección y análisis de necesidades y diseño de las operaciones estadísticas"/>
        <s v="Realizar seguimiento a la implementación del Plan Estadístico Institucional- PESI durante 2025,  mediante el Sistema Único de Gestión de la entidad, de acuerdo con los ejes estratégicos definidos."/>
      </sharedItems>
    </cacheField>
    <cacheField name="Dependencia responsable" numFmtId="0">
      <sharedItems count="33">
        <s v="Dirección General de Crédito Público y Tesoro Nacional - Subdirección de Financiamiento Interno"/>
        <s v="Dirección General de Crédito Público y Tesoro Nacional - Subdirección de Riesgo"/>
        <s v="Dirección General de Crédito Público y Tesoro Nacional -Subdirección de App"/>
        <s v="Viceministerio Técnico"/>
        <s v="Dirección General de Política Macroeconómica - Subdirección de Política Fiscal"/>
        <s v="Dirección General de Política Macroeconómica - Subdirección de Programación Macroeconómica"/>
        <s v="Dirección General de Apoyo Fiscal - Subdirección de Apoyo al Saneamiento Fiscal Territorial"/>
        <s v="Dirección General de Apoyo Fiscal - Subdirección de Fortalecimiento institucional Territorial"/>
        <s v="Dirección General de Apoyo Fiscal"/>
        <s v="Grupo Sistema General de Regalías"/>
        <s v="Dirección General de Presupuesto  Público Nacional  "/>
        <s v="Dirección General de Presupuesto Público _x000a_Subdirección de Competitividad y Desarrollo Sostenible_x000a__x000a_Subdirección de Gobierno Seguridad y Justicia_x000a__x000a_Subdirección de Promoción y Protección Social"/>
        <s v="Viceministerio General"/>
        <s v="Dirección General de Regulación Económica de la Seguridad Social - Subdirección de Salud."/>
        <s v="Dirección General de Regulación Económica de la Seguridad Social - Subdirección de Pensiones"/>
        <s v="Dirección General de Regulación Económica de la Seguridad Social - Grupo FONPET"/>
        <s v="Dirección General de Participaciones Estatales"/>
        <s v="Oficina de Bonos Pensionales"/>
        <s v="Subdirección de Servicios y Relación con el Ciudadano - Grupo de Infraestructura"/>
        <s v="Subdirección de Servicios y Relación con el Ciudadano - Grupo de Gestión de Información y de Relación con el Ciudadano "/>
        <s v="Dirección Administrativa - Grupo de Contratos"/>
        <s v="Oficina Asesora de Planeación _x000a__x000a_"/>
        <s v="Comunicaciones"/>
        <s v="Dirección de Tecnología -Despacho"/>
        <s v="Dirección de Tecnología - Subdirección de Ingeniería de Software"/>
        <s v="Dirección de Tecnología - Subdirección de Recursos Tecnológicos"/>
        <s v="Subdirección de Gestión del Talento Humano"/>
        <s v="Subdirección Jurídica"/>
        <s v="Oficina Asesora Jurídica"/>
        <s v="Oficina de Control Disciplinario Interno"/>
        <s v="Oficina de Control Interno"/>
        <s v="Secretaria General"/>
        <s v="Dirección Administrativa -  Subdirección Financiera"/>
      </sharedItems>
    </cacheField>
    <cacheField name="Proceso(s) asociado(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4">
  <r>
    <s v="GM1.Generar las condiciones para unas finanzas sanas y un financiamiento para las transiciones exportadora y energética"/>
    <s v="Ini.2023.2026.GM1.01.Desarrollar estrategias e instrumentos para el financiamiento sostenible que contribuya a la adaptación, mitigación del cambio climático y la transición energética."/>
    <x v="0"/>
    <x v="0"/>
    <s v="Mis.3.1 Financiamiento Interno"/>
  </r>
  <r>
    <s v="GM1.Generar las condiciones para unas finanzas sanas y un financiamiento para las transiciones exportadora y energética"/>
    <s v="Ini.2023.2026.GM1.01.Desarrollar estrategias e instrumentos para el financiamiento sostenible que contribuya a la adaptación, mitigación del cambio climático y la transición energética."/>
    <x v="1"/>
    <x v="1"/>
    <s v="Mis.3.10 Gestión de Riesgo de las Operaciones de Crédito Público y Tesoro Nacional."/>
  </r>
  <r>
    <s v="GM1.Generar las condiciones para unas finanzas sanas y un financiamiento para las transiciones exportadora y energética"/>
    <s v="Ini.2023.2026.GM1.01.Desarrollar estrategias e instrumentos para el financiamiento sostenible que contribuya a la adaptación, mitigación del cambio climático y la transición energética."/>
    <x v="2"/>
    <x v="2"/>
    <s v="Mis.3.8 Apoyo a la Estructuración de Proyectos para la Vinculación de Capital Privado en Sectores de Responsabilidad del Estado"/>
  </r>
  <r>
    <s v="GM1.Generar las condiciones para unas finanzas sanas y un financiamiento para las transiciones exportadora y energética"/>
    <s v="Ini.2023.2026.GM1.02.Mecanismos de protección financiera para la reducción de la vulnerabilidad fiscal."/>
    <x v="3"/>
    <x v="1"/>
    <s v="Mis.3.10 Gestión de Riesgo de las Operaciones de Crédito Público y Tesoro Nacional."/>
  </r>
  <r>
    <s v="GM1.Generar las condiciones para unas finanzas sanas y un financiamiento para las transiciones exportadora y energética"/>
    <s v="Ini.2023.2026.GM1.03.Avanzar en una reglamentación para el sistema financiero nacional para unas finanzas públicas más incluyentes."/>
    <x v="4"/>
    <x v="3"/>
    <s v="N/A"/>
  </r>
  <r>
    <s v="GM1.Generar las condiciones para unas finanzas sanas y un financiamiento para las transiciones exportadora y energética"/>
    <s v="Ini.2023.2026.GM1.04.Modernizar y fortalecer la gestión financiera pública nacional."/>
    <x v="5"/>
    <x v="4"/>
    <s v="Mis.1.1 Coordinación y Seguimiento de la Política Macroeconómica y Fiscal"/>
  </r>
  <r>
    <s v="GM1.Generar las condiciones para unas finanzas sanas y un financiamiento para las transiciones exportadora y energética"/>
    <s v="Ini.2023.2026.GM1.04.Modernizar y fortalecer la gestión financiera pública nacional."/>
    <x v="6"/>
    <x v="4"/>
    <s v="Mis.1.1 Coordinación y Seguimiento de la Política Macroeconómica y Fiscal"/>
  </r>
  <r>
    <s v="GM1.Generar las condiciones para unas finanzas sanas y un financiamiento para las transiciones exportadora y energética"/>
    <s v="Ini.2023.2026.GM1.04.Modernizar y fortalecer la gestión financiera pública nacional."/>
    <x v="7"/>
    <x v="3"/>
    <s v="N/A"/>
  </r>
  <r>
    <s v="GM1.Generar las condiciones para unas finanzas sanas y un financiamiento para las transiciones exportadora y energética"/>
    <s v="Ini.2023.2026.GM1.04.Modernizar y fortalecer la gestión financiera pública nacional."/>
    <x v="8"/>
    <x v="4"/>
    <s v="Mis.1.1 Coordinación y Seguimiento de la Política Macroeconómica y Fiscal"/>
  </r>
  <r>
    <s v="GM1.Generar las condiciones para unas finanzas sanas y un financiamiento para las transiciones exportadora y energética"/>
    <s v="Ini.2023.2026.GM1.05.Fortalecer la institucionalidad macroeconómica y fiscal mediante el uso de herramientas de análisis actualizadas."/>
    <x v="9"/>
    <x v="4"/>
    <s v="Mis.1.1 Coordinación y Seguimiento de la Política Macroeconómica y Fiscal"/>
  </r>
  <r>
    <s v="GM1.Generar las condiciones para unas finanzas sanas y un financiamiento para las transiciones exportadora y energética"/>
    <s v="Ini.2023.2026.GM1.05.Fortalecer la institucionalidad macroeconómica y fiscal mediante el uso de herramientas de análisis actualizadas."/>
    <x v="10"/>
    <x v="5"/>
    <s v="Mis.1.1 Coordinación y Seguimiento de la Política Macroeconómica y Fisc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1.Contribuir al fortalecimiento de la capacidad fiscal territorial."/>
    <x v="11"/>
    <x v="6"/>
    <s v="Mis.4.2 Monitoreo y Apoyo al Saneamiento Fiscal de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1.Contribuir al fortalecimiento de la capacidad fiscal territorial."/>
    <x v="12"/>
    <x v="6"/>
    <s v="Mis.4.2 Monitoreo y Apoyo al Saneamiento Fiscal de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3"/>
    <x v="7"/>
    <s v="Mis.4.1 Asesoría Tributaria y Financiera a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4"/>
    <x v="8"/>
    <s v="Mis.4.5 Coordinación de la ejecución de la estrategia de monitoreo, seguimiento y control al uso de los recursos del Sistema General de Participacion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5"/>
    <x v="8"/>
    <s v="Mis.4.5 Coordinación de la ejecución de la estrategia de monitoreo, seguimiento y control al uso de los recursos del Sistema General de Participacion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6"/>
    <x v="9"/>
    <s v="Mis.4.9 Participación en los Órganos Colegiados de Administración y Decisión del Sistema General de Regalía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4 Construir la propuesta de estadísticas presupuestales y fiscales bajo estándares internacionales en línea con la hoja de ruta del CONPES 4008_x000a_"/>
    <x v="17"/>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4 Construir la propuesta de estadísticas presupuestales y fiscales bajo estándares internacionales en línea con la hoja de ruta del CONPES 4008_x000a_"/>
    <x v="18"/>
    <x v="10"/>
    <s v="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19"/>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0"/>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1"/>
    <x v="11"/>
    <s v="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2"/>
    <x v="10"/>
    <s v="Mis.2.1 Programación Presupuestal de los recursos de la Nación - "/>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3"/>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4"/>
    <x v="10"/>
    <s v="Mis.2.1 Programación Presupuestal de los recursos de la Nación - Mis2.2 Administración y Seguimiento a la Ejecución Presupuestal"/>
  </r>
  <r>
    <s v="GM3.Dinamizar la Banca de Desarrollo para la inclusión financiera que favorezca el desarrollo "/>
    <s v="Ini.2023.2026.GM3.02.Participar en la formulación de políticas de inclusión productiva y financiera para fomentar economías populares y procesos de reindustrialización."/>
    <x v="25"/>
    <x v="12"/>
    <s v="N/A"/>
  </r>
  <r>
    <s v="GM3.Dinamizar la Banca de Desarrollo para la inclusión financiera que favorezca el desarrollo "/>
    <s v="Ini.2023.2026.GM3.02.Participar en la formulación de políticas de inclusión productiva y financiera para fomentar economías populares y procesos de reindustrialización."/>
    <x v="26"/>
    <x v="12"/>
    <s v="N/A"/>
  </r>
  <r>
    <s v="GM4. Promover un nuevo contrato social de manera sostenible y responsable en el Sistema "/>
    <s v="Ini.2023.2026.GM4.01.Fortalecer los lineamientos de política de sostenibilidad financiera del Sistema General de Seguridad Social en Salud y el Sistema General de Riesgos Laborales."/>
    <x v="27"/>
    <x v="13"/>
    <s v="Mis.4.3 Seguimiento al comportamiento financiero y fiscal del Sistema de Seguridad Social Integral"/>
  </r>
  <r>
    <s v="GM4. Promover un nuevo contrato social de manera sostenible y responsable en el Sistema "/>
    <s v="Ini.2023.2026.GM4.02.Promover la regulación de normas para avanzar en la cobertura de los mecanismos de protección a la vejez."/>
    <x v="28"/>
    <x v="14"/>
    <s v="Mis.4.6 Apoyo al Saneamiento Financiero Pensional de Entidades Estatales"/>
  </r>
  <r>
    <s v="GM4. Promover un nuevo contrato social de manera sostenible y responsable en el Sistema "/>
    <s v="Ini.2023.2026.GM4.02.Promover la regulación de normas para avanzar en la cobertura de los mecanismos de protección a la vejez."/>
    <x v="29"/>
    <x v="14"/>
    <s v="Mis.4.6 Apoyo al Saneamiento Financiero Pensional de Entidades Estat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3.Avanzar en la cobertura del pasivo pensional de las entidades territoriales y optimizar los procesos internos de gestión."/>
    <x v="30"/>
    <x v="15"/>
    <s v="Mis.3.11 Apoyo, Seguimiento y Control del Cubrimiento del Pasivo Pensional de las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3.Avanzar en la cobertura del pasivo pensional de las entidades territoriales y optimizar los procesos internos de gestión."/>
    <x v="31"/>
    <x v="15"/>
    <s v="Mis.3.11 Apoyo, Seguimiento y Control del Cubrimiento del Pasivo Pensional de las Entidades Territoriales"/>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2"/>
    <x v="16"/>
    <s v="Mis.3.7 Gestión de participaciones estatales y sistemas cofinanciados de transporte masivo"/>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3"/>
    <x v="16"/>
    <s v="Mis.3.7 Gestión de participaciones estatales y sistemas cofinanciados de transporte masivo"/>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4"/>
    <x v="16"/>
    <s v="Mis.3.7 Gestión de participaciones estatales y sistemas cofinanciados de transporte masivo"/>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5"/>
    <x v="16"/>
    <s v="Mis.3.7 Gestión de participaciones estatales y sistemas cofinanciados de transporte masivo"/>
  </r>
  <r>
    <s v="GM4. Promover un nuevo contrato social de manera sostenible y responsable en el Sistema "/>
    <s v="Ini.2023.2026.GM4.03. Fortalecer los Sistemas de Información y Gestión para la Consolidación de la Historia Laboral de los Colombianos._x000a__x000a_"/>
    <x v="36"/>
    <x v="17"/>
    <s v="Mis.3.9 Gestión de Bonos Pensionales_x000a_"/>
  </r>
  <r>
    <s v="GM4. Promover un nuevo contrato social de manera sostenible y responsable en el Sistema "/>
    <s v="Ini.2023.2026.GM4.03. Fortalecer los Sistemas de Información y Gestión para la Consolidación de la Historia Laboral de los Colombianos._x000a__x000a_"/>
    <x v="37"/>
    <x v="17"/>
    <s v="Mis.3.9 Gestión de Bonos Pensionales_x000a_"/>
  </r>
  <r>
    <s v="GM4. Promover un nuevo contrato social de manera sostenible y responsable en el Sistema "/>
    <s v="Ini.2023.2026.GM4.03. Fortalecer los Sistemas de Información y Gestión para la Consolidación de la Historia Laboral de los Colombianos._x000a__x000a_"/>
    <x v="38"/>
    <x v="17"/>
    <s v="Mis.3.9 Gestión de Bonos Pensionales_x000a_"/>
  </r>
  <r>
    <s v="GR1. Fortalecer los mecanismos para una cultura de transparencia y participación ciudadana"/>
    <s v="Ini.2023.2026.GR1.01.Generar estrategias para la divulgación de información y relacionamiento con el ciudadano."/>
    <x v="39"/>
    <x v="18"/>
    <s v="Est.2.2 Gestión de Relación con el Ciudadano"/>
  </r>
  <r>
    <s v="GR1. Fortalecer los mecanismos para una cultura de transparencia y participación ciudadana"/>
    <s v="Ini.2023.2026.GR1.01.Generar estrategias para la divulgación de información y relacionamiento con el ciudadano."/>
    <x v="40"/>
    <x v="19"/>
    <s v="Est.2.2 Gestión de Relación con el Ciudadano"/>
  </r>
  <r>
    <s v="GR1. Fortalecer los mecanismos para una cultura de transparencia y participación ciudadana"/>
    <s v="Ini.2023.2026.GR1.01.Generar estrategias para la divulgación de información y relacionamiento con el ciudadano."/>
    <x v="41"/>
    <x v="20"/>
    <s v="Apo.4.1 Adquisición de Bienes y Servicios"/>
  </r>
  <r>
    <s v="GR1. Fortalecer los mecanismos para una cultura de transparencia y participación ciudadana"/>
    <s v="Ini.2023.2026.GR1.01.Generar estrategias para la divulgación de información y relacionamiento con el ciudadano."/>
    <x v="42"/>
    <x v="21"/>
    <s v="Est.2.2 Gestión de Relación con el Ciudadano"/>
  </r>
  <r>
    <s v="GR1. Fortalecer los mecanismos para una cultura de transparencia y participación ciudadana"/>
    <s v="Ini.2023.2026.GR1.01.Generar estrategias para la divulgación de información y relacionamiento con el ciudadano."/>
    <x v="43"/>
    <x v="22"/>
    <s v="Est.2.1 Gestión de Comunicaciones"/>
  </r>
  <r>
    <s v="GR1. Fortalecer los mecanismos para una cultura de transparencia y participación ciudadana"/>
    <s v="Ini.2023.2026.GR1.01.Generar estrategias para la divulgación de información y relacionamiento con el ciudadano."/>
    <x v="44"/>
    <x v="22"/>
    <s v="Est.2.1 Gestión de Comunicaciones"/>
  </r>
  <r>
    <s v="GR1. Fortalecer los mecanismos para una cultura de transparencia y participación ciudadana"/>
    <s v="Ini.2023.2026.GR1.01.Generar estrategias para la divulgación de información y relacionamiento con el ciudadano."/>
    <x v="45"/>
    <x v="21"/>
    <s v="Est.1.1 Gestión Estratégica y Asuntos de Gobierno"/>
  </r>
  <r>
    <s v="GR1. Fortalecer los mecanismos para una cultura de transparencia y participación ciudadana"/>
    <s v="Ini.2023.2026.GR1.01.Generar estrategias para la divulgación de información y relacionamiento con el ciudadano."/>
    <x v="46"/>
    <x v="21"/>
    <s v="Est.1.1 Gestión Estratégica y Asuntos de Gobierno"/>
  </r>
  <r>
    <s v="GR1. Fortalecer los mecanismos para una cultura de transparencia y participación ciudadana"/>
    <s v="Ini.2023.2026.GR1.01.Generar estrategias para la divulgación de información y relacionamiento con el ciudadano."/>
    <x v="47"/>
    <x v="21"/>
    <s v="Apo.3.0 Apoyo a la Gestión Financiera"/>
  </r>
  <r>
    <s v="GR1. Fortalecer los mecanismos para una cultura de transparencia y participación ciudadana"/>
    <s v="Ini.2023.2026.GR1.01.Generar estrategias para la divulgación de información y relacionamiento con el ciudadano."/>
    <x v="48"/>
    <x v="21"/>
    <s v="Est.2.2 Gestión de Relación con el Ciudadano"/>
  </r>
  <r>
    <s v="GR1. Fortalecer los mecanismos para una cultura de transparencia y participación ciudadana"/>
    <s v="Ini.2023.2026.GR1.01.Generar estrategias para la divulgación de información y relacionamiento con el ciudadano."/>
    <x v="49"/>
    <x v="19"/>
    <s v="Est.2.2 Gestión de Relación con el Ciudadano"/>
  </r>
  <r>
    <s v="GR1. Fortalecer los mecanismos para una cultura de transparencia y participación ciudadana"/>
    <s v="Ini.2023.2026.GR1.01.Generar estrategias para la divulgación de información y relacionamiento con el ciudadano."/>
    <x v="50"/>
    <x v="21"/>
    <s v="Est.1.4 Fortalecimiento y Desarrollo Organizacional"/>
  </r>
  <r>
    <s v="GR1. Fortalecer los mecanismos para una cultura de transparencia y participación ciudadana"/>
    <s v="Ini.2023.2026.GR1.01.Generar estrategias para la divulgación de información y relacionamiento con el ciudadano."/>
    <x v="51"/>
    <x v="21"/>
    <s v="Est.2.2 Gestión de Relación con el Ciudadano"/>
  </r>
  <r>
    <s v="GR1. Fortalecer los mecanismos para una cultura de transparencia y participación ciudadana"/>
    <s v="Ini.2023.2026.GR1.01.Generar estrategias para la divulgación de información y relacionamiento con el ciudadano."/>
    <x v="52"/>
    <x v="21"/>
    <s v="Est.2.2 Gestión de Relación con el Ciudadano"/>
  </r>
  <r>
    <s v="GR2. Promover una cultura de gestión de conocimiento e innovación para una adecuada gestión de información y analítica institucional"/>
    <s v="Ini.2023.2026.GR2.01.Fortalecer la Política de Gestión del Conocimiento y la Innovación."/>
    <x v="53"/>
    <x v="21"/>
    <s v="Est 1.5  Inteligencia y Creatividad Organizacional"/>
  </r>
  <r>
    <s v="GR2. Promover una cultura de gestión de conocimiento e innovación para una adecuada gestión de información y analítica institucional"/>
    <s v="Ini.2023.2026.GR2.01.Fortalecer la Política de Gestión del Conocimiento y la Innovación."/>
    <x v="54"/>
    <x v="21"/>
    <s v="Est 1.5  Inteligencia y Creatividad Organizacional"/>
  </r>
  <r>
    <s v="GR2. Promover una cultura de gestión de conocimiento e innovación para una adecuada gestión de información y analítica institucional"/>
    <s v="Ini.2023.2026.GR2.01.Fortalecer la Política de Gestión del Conocimiento y la Innovación."/>
    <x v="55"/>
    <x v="21"/>
    <s v="Est 1.5  Inteligencia y Creatividad Organizacional"/>
  </r>
  <r>
    <s v="GR2. Promover una cultura de gestión de conocimiento e innovación para una adecuada gestión de información y analítica institucional"/>
    <s v="Ini.2023.2026.GR2.02.Promover la gestión de expedientes electrónicos de archivo."/>
    <x v="56"/>
    <x v="19"/>
    <s v="Apo.1.4 Gestión de Información"/>
  </r>
  <r>
    <s v="GR2. Promover una cultura de gestión de conocimiento e innovación para una adecuada gestión de información y analítica institucional"/>
    <s v="Ini.2023.2026.GR2.02.Promover la gestión de expedientes electrónicos de archivo."/>
    <x v="57"/>
    <x v="19"/>
    <s v="Apo.1.4 Gestión de Información"/>
  </r>
  <r>
    <s v="GR2. Promover una cultura de gestión de conocimiento e innovación para una adecuada gestión de información y analítica institucional"/>
    <s v="Ini.2023.2026.GR2.03.Fortalecer la gestión organizacional y por procesos de la entidad."/>
    <x v="58"/>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59"/>
    <x v="21"/>
    <s v="Est.1.4 Fortalecimiento y Desarrollo Organizacional_x000a__x000a_Est 1.5  Inteligencia y Creatividad Organizacional"/>
  </r>
  <r>
    <s v="GR2. Promover una cultura de gestión de conocimiento e innovación para una adecuada gestión de información y analítica institucional"/>
    <s v="Ini.2023.2026.GR2.03.Fortalecer la gestión organizacional y por procesos de la entidad."/>
    <x v="60"/>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61"/>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62"/>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63"/>
    <x v="21"/>
    <s v="Est.1.4 Fortalecimiento y Desarrollo Organizacional"/>
  </r>
  <r>
    <s v="GR2. Promover una cultura de gestión de conocimiento e innovación para una adecuada gestión de información y analítica institucional"/>
    <s v="Ini.2023.2026.GR2.04.Implementar estrategias de  gobierno abierto, gestión estadística y analítica datos institucional."/>
    <x v="64"/>
    <x v="21"/>
    <s v="Est 1.5  Inteligencia y Creatividad Organizacional"/>
  </r>
  <r>
    <s v="GR3. Fortalecer la transformación digital para contribuir a la generación de valor público"/>
    <s v="Ini.2023.2026.GR3.02.Fortalecer la adopción de los elementos constitutivos de la política de gobierno digital establecidos en el Decreto 767 de 2022."/>
    <x v="65"/>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6"/>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7"/>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8"/>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9"/>
    <x v="24"/>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0"/>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1"/>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2"/>
    <x v="24"/>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3"/>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4"/>
    <x v="25"/>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5"/>
    <x v="24"/>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6"/>
    <x v="24"/>
    <s v="Apo.1.3 Gobierno y Gestión TIC"/>
  </r>
  <r>
    <s v="GC1. Fortalecer las capacidades del talento humano en el marco de los valores institucionales"/>
    <s v="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
    <x v="77"/>
    <x v="26"/>
    <s v="Apo.2.1 Administración de Personal"/>
  </r>
  <r>
    <s v="GC1. Fortalecer las capacidades del talento humano en el marco de los valores institucionales"/>
    <s v="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
    <x v="78"/>
    <x v="26"/>
    <s v="Apo.2.2 Desarrollo de Personal"/>
  </r>
  <r>
    <s v="GC1. Fortalecer las capacidades del talento humano en el marco de los valores institucionales"/>
    <s v="Ini.2023.2026.GC1.02.Realizar actividades que fortalezcan la implementación de la Política de Integridad, con el propósito de alcanzar el nivel de consolidación, de acuerdo con los lineamientos del Modelo Integrado de Planeación y Gestión - MIPG."/>
    <x v="79"/>
    <x v="26"/>
    <s v="Apo.2.2 Desarrollo de Personal"/>
  </r>
  <r>
    <s v="GC2.  Fortalecer la gestión pública a través de procesos administrativos, financieros y jurídicos"/>
    <s v="Ini.2023.2026.GC2.01 Promover mecanismos para una adecuada gestión normativa y defensa jurídica de la Entidad"/>
    <x v="80"/>
    <x v="27"/>
    <s v="Apo.5.2 Emisión de Conceptos Jurídicos, atención y gestión a Derechos de Petición"/>
  </r>
  <r>
    <s v="GC2.  Fortalecer la gestión pública a través de procesos administrativos, financieros y jurídicos"/>
    <s v="Ini.2023.2026.GC2.01 Promover mecanismos para una adecuada gestión normativa y defensa jurídica de la Entidad"/>
    <x v="81"/>
    <x v="27"/>
    <s v="Apo.5.1 Defensa Judicial pago de sentencias y conciliaciones"/>
  </r>
  <r>
    <s v="GC2.  Fortalecer la gestión pública a través de procesos administrativos, financieros y jurídicos"/>
    <s v="Ini.2023.2026.GC2.01 Promover mecanismos para una adecuada gestión normativa y defensa jurídica de la Entidad"/>
    <x v="82"/>
    <x v="27"/>
    <s v="Apo.5.1 Defensa Judicial pago de sentencias y conciliaciones"/>
  </r>
  <r>
    <s v="GC2.  Fortalecer la gestión pública a través de procesos administrativos, financieros y jurídicos"/>
    <s v="Ini.2023.2026.GC2.01 Promover mecanismos para una adecuada gestión normativa y defensa jurídica de la Entidad"/>
    <x v="83"/>
    <x v="27"/>
    <s v="Apo.5.1 Defensa Judicial pago de sentencias y conciliaciones"/>
  </r>
  <r>
    <s v="GC2.  Fortalecer la gestión pública a través de procesos administrativos, financieros y jurídicos"/>
    <s v="Ini.2023.2026.GC2.01 Promover mecanismos para una adecuada gestión normativa y defensa jurídica de la Entidad"/>
    <x v="84"/>
    <x v="28"/>
    <s v="Mis.5.2 Coordinación  y Seguimiento a los Asuntos Legislativos"/>
  </r>
  <r>
    <s v="GC2.  Fortalecer la gestión pública a través de procesos administrativos, financieros y jurídicos"/>
    <s v="Ini.2023.2026.GC2.02 Promover mecanismos internos y externos que fomenten la ética, transparencia y lucha contra la corrupción_x000a__x000a_"/>
    <x v="85"/>
    <x v="29"/>
    <s v="Eva.1.2 Control Disciplinario Interno"/>
  </r>
  <r>
    <s v="GC2.  Fortalecer la gestión pública a través de procesos administrativos, financieros y jurídicos"/>
    <s v="Ini.2023.2026.GC2.03.Gestionar la inclusión de diferentes herramientas participativas como mecanismos de evaluación y retroalimentación del desempeño ambiental institucional."/>
    <x v="86"/>
    <x v="18"/>
    <s v="Apo.4.5 Gestión Ambiental"/>
  </r>
  <r>
    <s v="GC2.  Fortalecer la gestión pública a través de procesos administrativos, financieros y jurídicos"/>
    <s v="Ini.2023.2026.GC2.03.Gestionar la inclusión de diferentes herramientas participativas como mecanismos de evaluación y retroalimentación del desempeño ambiental institucional."/>
    <x v="87"/>
    <x v="18"/>
    <s v="Apo.4.5 Gestión Ambiental"/>
  </r>
  <r>
    <s v="GC2.  Fortalecer la gestión pública a través de procesos administrativos, financieros y jurídicos"/>
    <s v="Ini.2023.2026.GC2.04 Contribuir al fortalecimiento del Sistema de Control Interno - SCI de la Entidad."/>
    <x v="88"/>
    <x v="30"/>
    <s v="Eva 1.1 Evaluación Independiente "/>
  </r>
  <r>
    <s v="GC2.  Fortalecer la gestión pública a través de procesos administrativos, financieros y jurídicos"/>
    <s v="Ini.2023.2026.GC2.01 Promover mecanismos para una adecuada gestión normativa y defensa jurídica de la Entidad"/>
    <x v="89"/>
    <x v="31"/>
    <s v="Mis.5.1 Expedición Normativa y Emisión de Conceptos"/>
  </r>
  <r>
    <s v="GC2.  Fortalecer la gestión pública a través de procesos administrativos, financieros y jurídicos"/>
    <s v="Ini.2023.2026.GC2.02 Promover mecanismos internos y externos que fomenten la ética, transparencia y lucha contra la corrupción."/>
    <x v="90"/>
    <x v="32"/>
    <s v="Apo.3.0 Apoyo a la Gestión Financiera"/>
  </r>
  <r>
    <s v="GR2. Promover una cultura de gestión de conocimiento e innovación para una adecuada gestión de información y analítica institucional"/>
    <s v="Ini.2023.2026.GR2.04.Implementar estrategias de  gobierno abierto, gestión estadística y analítica datos institucional."/>
    <x v="91"/>
    <x v="21"/>
    <s v="Est 1.5  Inteligencia y Creatividad Organizacional"/>
  </r>
  <r>
    <s v="GR2. Promover una cultura de gestión de conocimiento e innovación para una adecuada gestión de información y analítica institucional"/>
    <s v="Ini.2023.2026.GR2.04.Implementar estrategias de  gobierno abierto, gestión estadística y analítica datos institucional."/>
    <x v="92"/>
    <x v="21"/>
    <s v="Est 1.5  Inteligencia y Creatividad Organizacional"/>
  </r>
  <r>
    <s v="GR2. Promover una cultura de gestión de conocimiento e innovación para una adecuada gestión de información y analítica institucional"/>
    <s v="Ini.2023.2026.GR2.04.Implementar estrategias de  gobierno abierto, gestión estadística y analítica datos institucional."/>
    <x v="93"/>
    <x v="21"/>
    <s v="Est 1.5  Inteligencia y Creatividad Organizacion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F19A55-0413-48DD-8A25-C7EBF644A962}"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37" firstHeaderRow="1" firstDataRow="1" firstDataCol="1"/>
  <pivotFields count="5">
    <pivotField showAll="0"/>
    <pivotField showAll="0"/>
    <pivotField showAll="0">
      <items count="95">
        <item x="32"/>
        <item x="67"/>
        <item x="15"/>
        <item x="6"/>
        <item x="60"/>
        <item x="21"/>
        <item x="57"/>
        <item x="70"/>
        <item x="13"/>
        <item x="16"/>
        <item x="18"/>
        <item x="36"/>
        <item x="58"/>
        <item x="86"/>
        <item x="87"/>
        <item x="26"/>
        <item x="59"/>
        <item x="62"/>
        <item x="28"/>
        <item x="29"/>
        <item x="1"/>
        <item x="63"/>
        <item x="5"/>
        <item x="25"/>
        <item x="23"/>
        <item x="12"/>
        <item x="64"/>
        <item x="74"/>
        <item x="85"/>
        <item x="79"/>
        <item x="66"/>
        <item x="47"/>
        <item x="8"/>
        <item x="0"/>
        <item x="46"/>
        <item x="44"/>
        <item x="83"/>
        <item x="10"/>
        <item x="31"/>
        <item x="19"/>
        <item x="43"/>
        <item x="3"/>
        <item x="17"/>
        <item x="84"/>
        <item x="81"/>
        <item x="49"/>
        <item x="69"/>
        <item x="68"/>
        <item x="80"/>
        <item x="82"/>
        <item x="73"/>
        <item x="7"/>
        <item x="53"/>
        <item x="65"/>
        <item x="48"/>
        <item x="2"/>
        <item x="24"/>
        <item x="72"/>
        <item x="41"/>
        <item x="71"/>
        <item x="54"/>
        <item x="9"/>
        <item x="75"/>
        <item x="76"/>
        <item x="30"/>
        <item x="55"/>
        <item x="14"/>
        <item x="90"/>
        <item x="20"/>
        <item x="42"/>
        <item x="22"/>
        <item x="51"/>
        <item x="88"/>
        <item x="39"/>
        <item x="45"/>
        <item x="50"/>
        <item x="27"/>
        <item x="40"/>
        <item x="61"/>
        <item x="52"/>
        <item x="11"/>
        <item x="77"/>
        <item x="78"/>
        <item x="37"/>
        <item x="4"/>
        <item x="34"/>
        <item x="35"/>
        <item x="92"/>
        <item x="91"/>
        <item x="93"/>
        <item x="89"/>
        <item x="56"/>
        <item x="33"/>
        <item x="38"/>
        <item t="default"/>
      </items>
    </pivotField>
    <pivotField axis="axisRow" dataField="1" showAll="0">
      <items count="34">
        <item x="22"/>
        <item x="32"/>
        <item x="20"/>
        <item x="24"/>
        <item x="25"/>
        <item x="23"/>
        <item x="8"/>
        <item x="6"/>
        <item x="7"/>
        <item x="0"/>
        <item x="1"/>
        <item x="2"/>
        <item x="16"/>
        <item x="4"/>
        <item x="5"/>
        <item x="10"/>
        <item x="11"/>
        <item x="15"/>
        <item x="14"/>
        <item x="13"/>
        <item x="9"/>
        <item x="21"/>
        <item x="28"/>
        <item x="17"/>
        <item x="29"/>
        <item x="30"/>
        <item x="31"/>
        <item x="26"/>
        <item x="19"/>
        <item x="18"/>
        <item x="27"/>
        <item x="12"/>
        <item x="3"/>
        <item t="default"/>
      </items>
    </pivotField>
    <pivotField showAll="0"/>
  </pivotFields>
  <rowFields count="1">
    <field x="3"/>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Items count="1">
    <i/>
  </colItems>
  <dataFields count="1">
    <dataField name="Cuenta de Dependencia responsable" fld="3" subtotal="count" baseField="0" baseItem="0"/>
  </dataFields>
  <formats count="13">
    <format dxfId="36">
      <pivotArea outline="0" collapsedLevelsAreSubtotals="1" fieldPosition="0"/>
    </format>
    <format dxfId="35">
      <pivotArea dataOnly="0" labelOnly="1" outline="0" axis="axisValues" fieldPosition="0"/>
    </format>
    <format dxfId="34">
      <pivotArea outline="0" collapsedLevelsAreSubtotals="1" fieldPosition="0"/>
    </format>
    <format dxfId="33">
      <pivotArea dataOnly="0" labelOnly="1" outline="0" axis="axisValues" fieldPosition="0"/>
    </format>
    <format dxfId="32">
      <pivotArea type="all" dataOnly="0" outline="0" fieldPosition="0"/>
    </format>
    <format dxfId="31">
      <pivotArea outline="0" collapsedLevelsAreSubtotals="1" fieldPosition="0"/>
    </format>
    <format dxfId="30">
      <pivotArea field="3" type="button" dataOnly="0" labelOnly="1" outline="0" axis="axisRow" fieldPosition="0"/>
    </format>
    <format dxfId="29">
      <pivotArea dataOnly="0" labelOnly="1" fieldPosition="0">
        <references count="1">
          <reference field="3" count="0"/>
        </references>
      </pivotArea>
    </format>
    <format dxfId="28">
      <pivotArea dataOnly="0" labelOnly="1" grandRow="1" outline="0" fieldPosition="0"/>
    </format>
    <format dxfId="27">
      <pivotArea dataOnly="0" labelOnly="1" outline="0" axis="axisValues" fieldPosition="0"/>
    </format>
    <format dxfId="26">
      <pivotArea field="3" type="button" dataOnly="0" labelOnly="1" outline="0" axis="axisRow" fieldPosition="0"/>
    </format>
    <format dxfId="25">
      <pivotArea dataOnly="0" labelOnly="1" fieldPosition="0">
        <references count="1">
          <reference field="3" count="0"/>
        </references>
      </pivotArea>
    </format>
    <format dxfId="2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389AF6-2A39-45DC-8C7E-C4C6422539EE}" name="Tabla1652" displayName="Tabla1652" ref="B5:T43" totalsRowShown="0" headerRowDxfId="23" dataDxfId="21" headerRowBorderDxfId="22" tableBorderDxfId="20" totalsRowBorderDxfId="19">
  <autoFilter ref="B5:T43" xr:uid="{8DE48F29-E3C6-4241-BBA9-2CCF60732F6E}"/>
  <tableColumns count="19">
    <tableColumn id="1" xr3:uid="{100C749C-61FF-41A2-99C4-3D352A4C22BB}" name="N°" dataDxfId="18"/>
    <tableColumn id="9" xr3:uid="{267FFB49-80B0-46E1-94E2-3D1372A049A8}" name="Objetivo Estratégico" dataDxfId="17"/>
    <tableColumn id="6" xr3:uid="{9D421809-51A9-41E3-B12B-7043A3F47BA7}" name="Indicador de objetivo" dataDxfId="16"/>
    <tableColumn id="8" xr3:uid="{F0BACB5D-BB46-49BB-887E-C207A49AB224}" name="Iniciativa Estratégica" dataDxfId="15"/>
    <tableColumn id="2" xr3:uid="{37E02B4E-423D-4E65-A5A1-3EB286FE06EC}" name="Indicador de iniciativa" dataDxfId="14"/>
    <tableColumn id="10" xr3:uid="{D29A7890-F8F0-4000-B250-CE44A24EDD0C}" name="Meta 2023" dataDxfId="13"/>
    <tableColumn id="7" xr3:uid="{0EFF0F01-B47A-45C5-8C79-DD76D22F0B04}" name="Cuantitativo" dataDxfId="12"/>
    <tableColumn id="19" xr3:uid="{593FCDED-5530-4475-BC6A-45B62747CE19}" name="Cualitativo" dataDxfId="11"/>
    <tableColumn id="20" xr3:uid="{3510D0B7-2ACE-4804-9CEB-A89B228FC8D3}" name="Cumplimiento" dataDxfId="10"/>
    <tableColumn id="11" xr3:uid="{6D8DAAFD-9465-452D-93C7-297D741ACC25}" name="Meta 2024" dataDxfId="9"/>
    <tableColumn id="16" xr3:uid="{D0787669-62D4-4B54-8816-0C62C522EFC8}" name="Cuantitativo 2024" dataDxfId="8"/>
    <tableColumn id="14" xr3:uid="{22DDE8F2-043F-4F4B-88D4-A06838EBB391}" name="Cualitativo 2024" dataDxfId="7"/>
    <tableColumn id="17" xr3:uid="{3607524B-CC26-46A2-B742-C90015780780}" name="Cumplimiento 2024" dataDxfId="6">
      <calculatedColumnFormula>+Tabla1652[[#This Row],[Cuantitativo 2024]]/Tabla1652[[#This Row],[Meta 2024]]</calculatedColumnFormula>
    </tableColumn>
    <tableColumn id="12" xr3:uid="{8E3D3AA4-B1A7-4429-B038-769825AE26D9}" name="2025" dataDxfId="5"/>
    <tableColumn id="13" xr3:uid="{91DA5941-01A8-4663-AF53-45FD0FC85776}" name="2026" dataDxfId="4"/>
    <tableColumn id="15" xr3:uid="{31D2A39F-F535-4130-88CE-C3C56920DF72}" name="Cuatrienio" dataDxfId="3"/>
    <tableColumn id="4" xr3:uid="{301E7B0E-4984-46E1-A8C9-F286A71DD4F8}" name="Eje transformacional PND" dataDxfId="2"/>
    <tableColumn id="5" xr3:uid="{3E919918-4A2D-4B1C-A58A-36E6A151DF08}" name="Dependencia responsable " dataDxfId="1"/>
    <tableColumn id="3" xr3:uid="{22045BAE-9021-44F4-AC5D-E5C057C3DA27}" name="Incluido en bases PND" data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workbookViewId="0"/>
  </sheetViews>
  <sheetFormatPr baseColWidth="10" defaultColWidth="9" defaultRowHeight="16" x14ac:dyDescent="0.4"/>
  <cols>
    <col min="1" max="1" width="4" style="4" customWidth="1"/>
    <col min="2" max="16384" width="9" style="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1"/>
  <sheetViews>
    <sheetView topLeftCell="A13" zoomScale="55" zoomScaleNormal="55" workbookViewId="0"/>
  </sheetViews>
  <sheetFormatPr baseColWidth="10" defaultColWidth="10" defaultRowHeight="13.5" x14ac:dyDescent="0.25"/>
  <cols>
    <col min="1" max="1" width="6.58203125" style="15" customWidth="1"/>
    <col min="2" max="2" width="23.83203125" style="15" customWidth="1"/>
    <col min="3" max="3" width="7.83203125" style="15" customWidth="1"/>
    <col min="4" max="4" width="10.83203125" style="15" customWidth="1"/>
    <col min="5" max="11" width="10" style="15"/>
    <col min="12" max="12" width="14.08203125" style="15" customWidth="1"/>
    <col min="13" max="13" width="12.08203125" style="15" customWidth="1"/>
    <col min="14" max="15" width="10" style="15"/>
    <col min="16" max="16" width="13.08203125" style="15" customWidth="1"/>
    <col min="17" max="21" width="10" style="15"/>
    <col min="22" max="22" width="81.58203125" style="15" customWidth="1"/>
    <col min="23" max="16384" width="10" style="15"/>
  </cols>
  <sheetData>
    <row r="2" spans="2:22" ht="42" customHeight="1" x14ac:dyDescent="0.25"/>
    <row r="3" spans="2:22" ht="15.75" customHeight="1" x14ac:dyDescent="0.25"/>
    <row r="4" spans="2:22" ht="60.75" customHeight="1" x14ac:dyDescent="0.25">
      <c r="C4" s="222"/>
      <c r="D4" s="222"/>
      <c r="E4" s="222"/>
      <c r="F4" s="222"/>
      <c r="G4" s="222"/>
      <c r="H4" s="222"/>
      <c r="I4" s="222"/>
      <c r="J4" s="222"/>
      <c r="K4" s="222"/>
      <c r="L4" s="222"/>
      <c r="M4" s="222"/>
      <c r="N4" s="222"/>
    </row>
    <row r="5" spans="2:22" ht="26.25" customHeight="1" x14ac:dyDescent="0.25">
      <c r="B5" s="235" t="s">
        <v>0</v>
      </c>
      <c r="C5" s="235"/>
      <c r="D5" s="235"/>
      <c r="E5" s="235"/>
      <c r="F5" s="235"/>
      <c r="G5" s="235"/>
      <c r="H5" s="235"/>
      <c r="I5" s="235"/>
      <c r="J5" s="235"/>
      <c r="K5" s="235"/>
      <c r="L5" s="235"/>
      <c r="M5" s="235"/>
      <c r="N5" s="235"/>
      <c r="O5" s="235"/>
      <c r="P5" s="235"/>
      <c r="Q5" s="235"/>
      <c r="R5" s="235"/>
    </row>
    <row r="6" spans="2:22" ht="74.25" customHeight="1" x14ac:dyDescent="0.25">
      <c r="B6" s="236" t="s">
        <v>1</v>
      </c>
      <c r="C6" s="236"/>
      <c r="D6" s="236"/>
      <c r="E6" s="236"/>
      <c r="F6" s="236"/>
      <c r="G6" s="236"/>
      <c r="H6" s="236"/>
      <c r="I6" s="236"/>
      <c r="J6" s="236"/>
      <c r="K6" s="236"/>
      <c r="L6" s="236"/>
      <c r="M6" s="236"/>
      <c r="N6" s="236"/>
      <c r="O6" s="236"/>
      <c r="P6" s="236"/>
      <c r="Q6" s="236"/>
      <c r="R6" s="236"/>
    </row>
    <row r="7" spans="2:22" ht="6" customHeight="1" x14ac:dyDescent="0.25"/>
    <row r="13" spans="2:22" x14ac:dyDescent="0.25">
      <c r="V13" s="16"/>
    </row>
    <row r="18" spans="9:22" ht="16" x14ac:dyDescent="0.4">
      <c r="L18"/>
    </row>
    <row r="20" spans="9:22" x14ac:dyDescent="0.25">
      <c r="V20" s="16"/>
    </row>
    <row r="31" spans="9:22" x14ac:dyDescent="0.25">
      <c r="I31" s="17"/>
    </row>
    <row r="32" spans="9:22" x14ac:dyDescent="0.25">
      <c r="I32" s="17"/>
    </row>
    <row r="47" spans="2:18" ht="158.25" customHeight="1" thickBot="1" x14ac:dyDescent="0.3"/>
    <row r="48" spans="2:18" ht="34.5" customHeight="1" thickBot="1" x14ac:dyDescent="0.3">
      <c r="B48" s="223" t="s">
        <v>2</v>
      </c>
      <c r="C48" s="224"/>
      <c r="D48" s="224"/>
      <c r="E48" s="224"/>
      <c r="F48" s="224"/>
      <c r="G48" s="224"/>
      <c r="H48" s="224"/>
      <c r="I48" s="224"/>
      <c r="J48" s="224"/>
      <c r="K48" s="224"/>
      <c r="L48" s="224"/>
      <c r="M48" s="224"/>
      <c r="N48" s="224"/>
      <c r="O48" s="224"/>
      <c r="P48" s="224"/>
      <c r="Q48" s="224"/>
      <c r="R48" s="225"/>
    </row>
    <row r="49" spans="2:18" ht="28.5" customHeight="1" thickBot="1" x14ac:dyDescent="0.3">
      <c r="B49" s="237" t="s">
        <v>3</v>
      </c>
      <c r="C49" s="238"/>
      <c r="D49" s="239"/>
      <c r="E49" s="246" t="s">
        <v>784</v>
      </c>
      <c r="F49" s="238"/>
      <c r="G49" s="239"/>
      <c r="H49" s="226" t="s">
        <v>4</v>
      </c>
      <c r="I49" s="227"/>
      <c r="J49" s="227"/>
      <c r="K49" s="227"/>
      <c r="L49" s="227"/>
      <c r="M49" s="227"/>
      <c r="N49" s="227"/>
      <c r="O49" s="227"/>
      <c r="P49" s="227"/>
      <c r="Q49" s="227"/>
      <c r="R49" s="228"/>
    </row>
    <row r="50" spans="2:18" ht="50.25" customHeight="1" x14ac:dyDescent="0.25">
      <c r="B50" s="240">
        <v>1</v>
      </c>
      <c r="C50" s="241"/>
      <c r="D50" s="242"/>
      <c r="E50" s="247">
        <v>44918</v>
      </c>
      <c r="F50" s="241"/>
      <c r="G50" s="242"/>
      <c r="H50" s="229" t="s">
        <v>787</v>
      </c>
      <c r="I50" s="230"/>
      <c r="J50" s="230"/>
      <c r="K50" s="230"/>
      <c r="L50" s="230"/>
      <c r="M50" s="230"/>
      <c r="N50" s="230"/>
      <c r="O50" s="230"/>
      <c r="P50" s="230"/>
      <c r="Q50" s="230"/>
      <c r="R50" s="231"/>
    </row>
    <row r="51" spans="2:18" ht="50.25" customHeight="1" thickBot="1" x14ac:dyDescent="0.3">
      <c r="B51" s="243">
        <v>2</v>
      </c>
      <c r="C51" s="244"/>
      <c r="D51" s="245"/>
      <c r="E51" s="248" t="s">
        <v>785</v>
      </c>
      <c r="F51" s="244"/>
      <c r="G51" s="245"/>
      <c r="H51" s="232" t="s">
        <v>786</v>
      </c>
      <c r="I51" s="233"/>
      <c r="J51" s="233"/>
      <c r="K51" s="233"/>
      <c r="L51" s="233"/>
      <c r="M51" s="233"/>
      <c r="N51" s="233"/>
      <c r="O51" s="233"/>
      <c r="P51" s="233"/>
      <c r="Q51" s="233"/>
      <c r="R51" s="234"/>
    </row>
  </sheetData>
  <mergeCells count="13">
    <mergeCell ref="C4:N4"/>
    <mergeCell ref="B48:R48"/>
    <mergeCell ref="H49:R49"/>
    <mergeCell ref="H50:R50"/>
    <mergeCell ref="H51:R51"/>
    <mergeCell ref="B5:R5"/>
    <mergeCell ref="B6:R6"/>
    <mergeCell ref="B49:D49"/>
    <mergeCell ref="B50:D50"/>
    <mergeCell ref="B51:D51"/>
    <mergeCell ref="E49:G49"/>
    <mergeCell ref="E50:G50"/>
    <mergeCell ref="E51:G51"/>
  </mergeCells>
  <dataValidations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75"/>
  <sheetViews>
    <sheetView topLeftCell="A8" zoomScale="55" zoomScaleNormal="55" workbookViewId="0"/>
  </sheetViews>
  <sheetFormatPr baseColWidth="10" defaultColWidth="10" defaultRowHeight="15" x14ac:dyDescent="0.3"/>
  <cols>
    <col min="1" max="1" width="3.83203125" style="21" customWidth="1"/>
    <col min="2" max="2" width="66.08203125" style="21" customWidth="1"/>
    <col min="3" max="3" width="52.33203125" style="21" customWidth="1"/>
    <col min="4" max="5" width="39.33203125" style="21" customWidth="1"/>
    <col min="6" max="16384" width="10" style="21"/>
  </cols>
  <sheetData>
    <row r="2" spans="2:5" ht="42" customHeight="1" x14ac:dyDescent="0.3"/>
    <row r="3" spans="2:5" ht="15.75" customHeight="1" x14ac:dyDescent="0.3"/>
    <row r="4" spans="2:5" ht="60.75" customHeight="1" x14ac:dyDescent="0.3">
      <c r="E4" s="59"/>
    </row>
    <row r="5" spans="2:5" ht="15.75" customHeight="1" x14ac:dyDescent="0.3">
      <c r="E5" s="59"/>
    </row>
    <row r="6" spans="2:5" ht="30.75" customHeight="1" x14ac:dyDescent="0.3">
      <c r="B6" s="251" t="s">
        <v>5</v>
      </c>
      <c r="C6" s="251"/>
      <c r="D6" s="251"/>
      <c r="E6" s="251"/>
    </row>
    <row r="7" spans="2:5" ht="30.75" customHeight="1" x14ac:dyDescent="0.3">
      <c r="B7" s="253" t="s">
        <v>7</v>
      </c>
      <c r="C7" s="253" t="s">
        <v>6</v>
      </c>
      <c r="D7" s="253"/>
      <c r="E7" s="253"/>
    </row>
    <row r="8" spans="2:5" ht="25.5" customHeight="1" x14ac:dyDescent="0.3">
      <c r="B8" s="253"/>
      <c r="C8" s="18" t="s">
        <v>9</v>
      </c>
      <c r="D8" s="18" t="s">
        <v>10</v>
      </c>
      <c r="E8" s="18" t="s">
        <v>11</v>
      </c>
    </row>
    <row r="9" spans="2:5" ht="54.75" customHeight="1" x14ac:dyDescent="0.3">
      <c r="B9" s="70" t="s">
        <v>903</v>
      </c>
      <c r="C9" s="26"/>
      <c r="D9" s="26"/>
      <c r="E9" s="66"/>
    </row>
    <row r="10" spans="2:5" ht="32.25" customHeight="1" x14ac:dyDescent="0.3">
      <c r="B10" s="22" t="s">
        <v>8</v>
      </c>
      <c r="C10" s="18" t="s">
        <v>9</v>
      </c>
      <c r="D10" s="18" t="s">
        <v>10</v>
      </c>
      <c r="E10" s="18" t="s">
        <v>11</v>
      </c>
    </row>
    <row r="11" spans="2:5" ht="70.5" customHeight="1" x14ac:dyDescent="0.3">
      <c r="B11" s="26" t="s">
        <v>69</v>
      </c>
      <c r="C11" s="26"/>
      <c r="D11" s="26"/>
      <c r="E11" s="66"/>
    </row>
    <row r="12" spans="2:5" ht="33.75" customHeight="1" x14ac:dyDescent="0.3">
      <c r="B12" s="26" t="s">
        <v>902</v>
      </c>
      <c r="C12" s="26"/>
      <c r="D12" s="26"/>
      <c r="E12" s="66"/>
    </row>
    <row r="13" spans="2:5" ht="60" customHeight="1" x14ac:dyDescent="0.3">
      <c r="B13" s="26" t="s">
        <v>901</v>
      </c>
      <c r="C13" s="26"/>
      <c r="D13" s="26"/>
      <c r="E13" s="66"/>
    </row>
    <row r="14" spans="2:5" ht="60" customHeight="1" x14ac:dyDescent="0.3">
      <c r="B14" s="26" t="s">
        <v>900</v>
      </c>
      <c r="C14" s="26"/>
      <c r="D14" s="26"/>
      <c r="E14" s="66"/>
    </row>
    <row r="15" spans="2:5" ht="60" customHeight="1" x14ac:dyDescent="0.3">
      <c r="B15" s="26" t="s">
        <v>85</v>
      </c>
      <c r="C15" s="26"/>
      <c r="D15" s="26"/>
      <c r="E15" s="66"/>
    </row>
    <row r="16" spans="2:5" ht="87" customHeight="1" x14ac:dyDescent="0.3">
      <c r="B16" s="69" t="s">
        <v>13</v>
      </c>
      <c r="C16" s="24" t="s">
        <v>1019</v>
      </c>
      <c r="D16" s="26"/>
      <c r="E16" s="66"/>
    </row>
    <row r="17" spans="2:5" ht="36.75" customHeight="1" x14ac:dyDescent="0.3">
      <c r="B17" s="22" t="s">
        <v>7</v>
      </c>
      <c r="C17" s="18" t="s">
        <v>9</v>
      </c>
      <c r="D17" s="18" t="s">
        <v>10</v>
      </c>
      <c r="E17" s="18" t="s">
        <v>11</v>
      </c>
    </row>
    <row r="18" spans="2:5" ht="142.5" customHeight="1" x14ac:dyDescent="0.3">
      <c r="B18" s="85" t="s">
        <v>14</v>
      </c>
      <c r="C18" s="26" t="s">
        <v>1020</v>
      </c>
      <c r="D18" s="26"/>
      <c r="E18" s="66"/>
    </row>
    <row r="19" spans="2:5" ht="33.75" customHeight="1" x14ac:dyDescent="0.3">
      <c r="B19" s="22" t="s">
        <v>8</v>
      </c>
      <c r="C19" s="18" t="s">
        <v>9</v>
      </c>
      <c r="D19" s="18" t="s">
        <v>10</v>
      </c>
      <c r="E19" s="18" t="s">
        <v>11</v>
      </c>
    </row>
    <row r="20" spans="2:5" ht="42.75" customHeight="1" x14ac:dyDescent="0.3">
      <c r="B20" s="26" t="s">
        <v>899</v>
      </c>
      <c r="C20" s="23"/>
      <c r="D20" s="26"/>
      <c r="E20" s="66"/>
    </row>
    <row r="21" spans="2:5" ht="93.75" customHeight="1" x14ac:dyDescent="0.3">
      <c r="B21" s="26" t="s">
        <v>898</v>
      </c>
      <c r="C21" s="24" t="s">
        <v>1083</v>
      </c>
      <c r="D21" s="26"/>
      <c r="E21" s="66"/>
    </row>
    <row r="22" spans="2:5" ht="53.25" customHeight="1" x14ac:dyDescent="0.3">
      <c r="B22" s="26" t="s">
        <v>897</v>
      </c>
      <c r="C22" s="23"/>
      <c r="D22" s="26"/>
      <c r="E22" s="66"/>
    </row>
    <row r="23" spans="2:5" ht="71.25" customHeight="1" x14ac:dyDescent="0.3">
      <c r="B23" s="26" t="s">
        <v>896</v>
      </c>
      <c r="C23" s="24" t="s">
        <v>1021</v>
      </c>
      <c r="D23" s="26"/>
      <c r="E23" s="26"/>
    </row>
    <row r="24" spans="2:5" ht="75" x14ac:dyDescent="0.3">
      <c r="B24" s="26" t="s">
        <v>1022</v>
      </c>
      <c r="C24" s="24" t="s">
        <v>1023</v>
      </c>
      <c r="D24" s="26"/>
      <c r="E24" s="26"/>
    </row>
    <row r="25" spans="2:5" ht="33.75" customHeight="1" x14ac:dyDescent="0.3">
      <c r="B25" s="22" t="s">
        <v>7</v>
      </c>
      <c r="C25" s="18" t="s">
        <v>9</v>
      </c>
      <c r="D25" s="18" t="s">
        <v>10</v>
      </c>
      <c r="E25" s="18" t="s">
        <v>11</v>
      </c>
    </row>
    <row r="26" spans="2:5" ht="47.25" customHeight="1" x14ac:dyDescent="0.3">
      <c r="B26" s="26" t="s">
        <v>15</v>
      </c>
      <c r="C26" s="26"/>
      <c r="D26" s="26"/>
      <c r="E26" s="66"/>
    </row>
    <row r="27" spans="2:5" ht="33.75" customHeight="1" x14ac:dyDescent="0.3">
      <c r="B27" s="22" t="s">
        <v>8</v>
      </c>
      <c r="C27" s="18" t="s">
        <v>9</v>
      </c>
      <c r="D27" s="18" t="s">
        <v>10</v>
      </c>
      <c r="E27" s="18" t="s">
        <v>11</v>
      </c>
    </row>
    <row r="28" spans="2:5" ht="63.75" customHeight="1" x14ac:dyDescent="0.3">
      <c r="B28" s="26" t="s">
        <v>118</v>
      </c>
      <c r="C28" s="26"/>
      <c r="D28" s="26"/>
      <c r="E28" s="26"/>
    </row>
    <row r="29" spans="2:5" ht="51.75" customHeight="1" x14ac:dyDescent="0.3">
      <c r="B29" s="26" t="s">
        <v>895</v>
      </c>
      <c r="C29" s="26"/>
      <c r="D29" s="26"/>
      <c r="E29" s="26"/>
    </row>
    <row r="30" spans="2:5" ht="33.75" customHeight="1" x14ac:dyDescent="0.3">
      <c r="B30" s="22" t="s">
        <v>7</v>
      </c>
      <c r="C30" s="18" t="s">
        <v>9</v>
      </c>
      <c r="D30" s="18" t="s">
        <v>10</v>
      </c>
      <c r="E30" s="18" t="s">
        <v>11</v>
      </c>
    </row>
    <row r="31" spans="2:5" ht="33.75" customHeight="1" x14ac:dyDescent="0.3">
      <c r="B31" s="26" t="s">
        <v>16</v>
      </c>
      <c r="C31" s="26"/>
      <c r="D31" s="26"/>
      <c r="E31" s="26"/>
    </row>
    <row r="32" spans="2:5" ht="33.75" customHeight="1" x14ac:dyDescent="0.3">
      <c r="B32" s="22" t="s">
        <v>8</v>
      </c>
      <c r="C32" s="18" t="s">
        <v>9</v>
      </c>
      <c r="D32" s="18" t="s">
        <v>10</v>
      </c>
      <c r="E32" s="18" t="s">
        <v>11</v>
      </c>
    </row>
    <row r="33" spans="2:5" ht="59.25" customHeight="1" x14ac:dyDescent="0.3">
      <c r="B33" s="26" t="s">
        <v>921</v>
      </c>
      <c r="C33" s="26"/>
      <c r="D33" s="26"/>
      <c r="E33" s="26"/>
    </row>
    <row r="34" spans="2:5" ht="55.5" customHeight="1" x14ac:dyDescent="0.3">
      <c r="B34" s="26" t="s">
        <v>131</v>
      </c>
      <c r="C34" s="26"/>
      <c r="D34" s="26"/>
      <c r="E34" s="26"/>
    </row>
    <row r="35" spans="2:5" ht="55.5" customHeight="1" x14ac:dyDescent="0.3">
      <c r="B35" s="26" t="s">
        <v>440</v>
      </c>
      <c r="C35" s="26" t="s">
        <v>904</v>
      </c>
      <c r="D35" s="26"/>
      <c r="E35" s="26"/>
    </row>
    <row r="36" spans="2:5" ht="33" customHeight="1" x14ac:dyDescent="0.3">
      <c r="B36" s="251" t="s">
        <v>17</v>
      </c>
      <c r="C36" s="251"/>
      <c r="D36" s="251"/>
      <c r="E36" s="251"/>
    </row>
    <row r="37" spans="2:5" ht="33" customHeight="1" x14ac:dyDescent="0.3">
      <c r="B37" s="22" t="s">
        <v>7</v>
      </c>
      <c r="C37" s="18" t="s">
        <v>9</v>
      </c>
      <c r="D37" s="18" t="s">
        <v>10</v>
      </c>
      <c r="E37" s="18" t="s">
        <v>11</v>
      </c>
    </row>
    <row r="38" spans="2:5" ht="45" customHeight="1" x14ac:dyDescent="0.3">
      <c r="B38" s="70" t="s">
        <v>911</v>
      </c>
      <c r="C38" s="70"/>
      <c r="D38" s="70"/>
      <c r="E38" s="66"/>
    </row>
    <row r="39" spans="2:5" ht="45" customHeight="1" x14ac:dyDescent="0.3">
      <c r="B39" s="22" t="s">
        <v>8</v>
      </c>
      <c r="C39" s="18" t="s">
        <v>9</v>
      </c>
      <c r="D39" s="18" t="s">
        <v>10</v>
      </c>
      <c r="E39" s="18" t="s">
        <v>11</v>
      </c>
    </row>
    <row r="40" spans="2:5" ht="45" customHeight="1" x14ac:dyDescent="0.3">
      <c r="B40" s="70" t="s">
        <v>732</v>
      </c>
      <c r="C40" s="70"/>
      <c r="D40" s="70"/>
      <c r="E40" s="70"/>
    </row>
    <row r="41" spans="2:5" ht="45" customHeight="1" x14ac:dyDescent="0.3">
      <c r="B41" s="22" t="s">
        <v>7</v>
      </c>
      <c r="C41" s="18" t="s">
        <v>9</v>
      </c>
      <c r="D41" s="18" t="s">
        <v>10</v>
      </c>
      <c r="E41" s="18" t="s">
        <v>11</v>
      </c>
    </row>
    <row r="42" spans="2:5" ht="45" customHeight="1" x14ac:dyDescent="0.3">
      <c r="B42" s="26" t="s">
        <v>910</v>
      </c>
      <c r="C42" s="70"/>
      <c r="D42" s="70"/>
      <c r="E42" s="70"/>
    </row>
    <row r="43" spans="2:5" ht="45" customHeight="1" x14ac:dyDescent="0.3">
      <c r="B43" s="22" t="s">
        <v>8</v>
      </c>
      <c r="C43" s="18" t="s">
        <v>9</v>
      </c>
      <c r="D43" s="18" t="s">
        <v>10</v>
      </c>
      <c r="E43" s="18" t="s">
        <v>11</v>
      </c>
    </row>
    <row r="44" spans="2:5" ht="45" customHeight="1" x14ac:dyDescent="0.3">
      <c r="B44" s="70" t="s">
        <v>909</v>
      </c>
      <c r="C44" s="70"/>
      <c r="D44" s="70"/>
      <c r="E44" s="70"/>
    </row>
    <row r="45" spans="2:5" ht="36" customHeight="1" x14ac:dyDescent="0.3">
      <c r="B45" s="76" t="s">
        <v>908</v>
      </c>
      <c r="C45" s="26"/>
      <c r="D45" s="26"/>
      <c r="E45" s="66"/>
    </row>
    <row r="46" spans="2:5" ht="36" customHeight="1" x14ac:dyDescent="0.3">
      <c r="B46" s="70" t="s">
        <v>907</v>
      </c>
      <c r="C46" s="26"/>
      <c r="D46" s="26"/>
      <c r="E46" s="66"/>
    </row>
    <row r="47" spans="2:5" ht="36" customHeight="1" x14ac:dyDescent="0.3">
      <c r="B47" s="76" t="s">
        <v>906</v>
      </c>
      <c r="C47" s="26"/>
      <c r="D47" s="26"/>
      <c r="E47" s="66"/>
    </row>
    <row r="48" spans="2:5" ht="36" customHeight="1" x14ac:dyDescent="0.3">
      <c r="B48" s="22" t="s">
        <v>7</v>
      </c>
      <c r="C48" s="18" t="s">
        <v>9</v>
      </c>
      <c r="D48" s="18" t="s">
        <v>10</v>
      </c>
      <c r="E48" s="18" t="s">
        <v>11</v>
      </c>
    </row>
    <row r="49" spans="2:5" ht="43.5" customHeight="1" x14ac:dyDescent="0.3">
      <c r="B49" s="70" t="s">
        <v>912</v>
      </c>
      <c r="C49" s="26"/>
      <c r="D49" s="26"/>
      <c r="E49" s="66"/>
    </row>
    <row r="50" spans="2:5" ht="43.5" customHeight="1" x14ac:dyDescent="0.3">
      <c r="B50" s="22" t="s">
        <v>8</v>
      </c>
      <c r="C50" s="18" t="s">
        <v>9</v>
      </c>
      <c r="D50" s="18" t="s">
        <v>10</v>
      </c>
      <c r="E50" s="18" t="s">
        <v>11</v>
      </c>
    </row>
    <row r="51" spans="2:5" ht="43.5" customHeight="1" x14ac:dyDescent="0.3">
      <c r="B51" s="76" t="s">
        <v>913</v>
      </c>
      <c r="C51" s="26"/>
      <c r="D51" s="26"/>
      <c r="E51" s="76"/>
    </row>
    <row r="52" spans="2:5" ht="57.75" customHeight="1" x14ac:dyDescent="0.3">
      <c r="B52" s="76" t="s">
        <v>914</v>
      </c>
      <c r="C52" s="26"/>
      <c r="D52" s="26"/>
      <c r="E52" s="76"/>
    </row>
    <row r="53" spans="2:5" ht="30.75" customHeight="1" x14ac:dyDescent="0.3">
      <c r="B53" s="251" t="s">
        <v>21</v>
      </c>
      <c r="C53" s="251"/>
      <c r="D53" s="251"/>
      <c r="E53" s="251"/>
    </row>
    <row r="54" spans="2:5" ht="32.25" customHeight="1" x14ac:dyDescent="0.3">
      <c r="B54" s="22" t="s">
        <v>7</v>
      </c>
      <c r="C54" s="18" t="s">
        <v>9</v>
      </c>
      <c r="D54" s="18" t="s">
        <v>10</v>
      </c>
      <c r="E54" s="18" t="s">
        <v>11</v>
      </c>
    </row>
    <row r="55" spans="2:5" ht="54" customHeight="1" x14ac:dyDescent="0.3">
      <c r="B55" s="70" t="s">
        <v>915</v>
      </c>
      <c r="C55" s="26"/>
      <c r="D55" s="26"/>
      <c r="E55" s="66"/>
    </row>
    <row r="56" spans="2:5" ht="54" customHeight="1" x14ac:dyDescent="0.3">
      <c r="B56" s="22" t="s">
        <v>8</v>
      </c>
      <c r="C56" s="18" t="s">
        <v>9</v>
      </c>
      <c r="D56" s="18" t="s">
        <v>10</v>
      </c>
      <c r="E56" s="18" t="s">
        <v>11</v>
      </c>
    </row>
    <row r="57" spans="2:5" ht="82.5" customHeight="1" x14ac:dyDescent="0.3">
      <c r="B57" s="26" t="s">
        <v>905</v>
      </c>
      <c r="C57" s="26"/>
      <c r="D57" s="26"/>
      <c r="E57" s="26"/>
    </row>
    <row r="58" spans="2:5" ht="84" customHeight="1" x14ac:dyDescent="0.3">
      <c r="B58" s="26" t="s">
        <v>175</v>
      </c>
      <c r="C58" s="26"/>
      <c r="D58" s="26"/>
      <c r="E58" s="26"/>
    </row>
    <row r="59" spans="2:5" ht="54" customHeight="1" x14ac:dyDescent="0.3">
      <c r="B59" s="22" t="s">
        <v>7</v>
      </c>
      <c r="C59" s="18" t="s">
        <v>9</v>
      </c>
      <c r="D59" s="18" t="s">
        <v>10</v>
      </c>
      <c r="E59" s="18" t="s">
        <v>11</v>
      </c>
    </row>
    <row r="60" spans="2:5" ht="39.75" customHeight="1" x14ac:dyDescent="0.3">
      <c r="B60" s="97" t="s">
        <v>916</v>
      </c>
      <c r="C60" s="84"/>
      <c r="D60" s="84"/>
      <c r="E60" s="98"/>
    </row>
    <row r="61" spans="2:5" ht="33" customHeight="1" x14ac:dyDescent="0.3">
      <c r="B61" s="22" t="s">
        <v>8</v>
      </c>
      <c r="C61" s="18" t="s">
        <v>9</v>
      </c>
      <c r="D61" s="18" t="s">
        <v>10</v>
      </c>
      <c r="E61" s="18" t="s">
        <v>11</v>
      </c>
    </row>
    <row r="62" spans="2:5" ht="119.25" customHeight="1" x14ac:dyDescent="0.3">
      <c r="B62" s="69" t="s">
        <v>24</v>
      </c>
      <c r="C62" s="27" t="s">
        <v>1024</v>
      </c>
      <c r="D62" s="26"/>
      <c r="E62" s="26"/>
    </row>
    <row r="63" spans="2:5" ht="54" customHeight="1" x14ac:dyDescent="0.3">
      <c r="B63" s="26" t="s">
        <v>917</v>
      </c>
      <c r="C63" s="26"/>
      <c r="D63" s="26"/>
      <c r="E63" s="26"/>
    </row>
    <row r="64" spans="2:5" ht="54" customHeight="1" x14ac:dyDescent="0.3">
      <c r="B64" s="27" t="s">
        <v>918</v>
      </c>
      <c r="C64" s="26"/>
      <c r="D64" s="26"/>
      <c r="E64" s="26"/>
    </row>
    <row r="65" spans="2:5" ht="54" customHeight="1" x14ac:dyDescent="0.3">
      <c r="B65" s="27" t="s">
        <v>919</v>
      </c>
      <c r="C65" s="26" t="s">
        <v>1025</v>
      </c>
      <c r="D65" s="26"/>
      <c r="E65" s="26"/>
    </row>
    <row r="67" spans="2:5" ht="26.25" customHeight="1" x14ac:dyDescent="0.3">
      <c r="B67" s="252" t="s">
        <v>2</v>
      </c>
      <c r="C67" s="252"/>
      <c r="D67" s="252"/>
      <c r="E67" s="252"/>
    </row>
    <row r="68" spans="2:5" ht="24.75" customHeight="1" x14ac:dyDescent="0.3">
      <c r="B68" s="18" t="s">
        <v>3</v>
      </c>
      <c r="C68" s="18" t="s">
        <v>784</v>
      </c>
      <c r="D68" s="254" t="s">
        <v>4</v>
      </c>
      <c r="E68" s="255"/>
    </row>
    <row r="69" spans="2:5" ht="67.5" customHeight="1" x14ac:dyDescent="0.3">
      <c r="B69" s="86">
        <v>1</v>
      </c>
      <c r="C69" s="86" t="s">
        <v>922</v>
      </c>
      <c r="D69" s="249" t="s">
        <v>1014</v>
      </c>
      <c r="E69" s="250"/>
    </row>
    <row r="70" spans="2:5" ht="40.5" customHeight="1" x14ac:dyDescent="0.3">
      <c r="B70" s="86">
        <v>2</v>
      </c>
      <c r="C70" s="99" t="s">
        <v>923</v>
      </c>
      <c r="D70" s="249" t="s">
        <v>924</v>
      </c>
      <c r="E70" s="250"/>
    </row>
    <row r="71" spans="2:5" ht="40.5" customHeight="1" x14ac:dyDescent="0.3">
      <c r="B71" s="86">
        <v>3</v>
      </c>
      <c r="C71" s="86" t="s">
        <v>1016</v>
      </c>
      <c r="D71" s="249" t="s">
        <v>1017</v>
      </c>
      <c r="E71" s="250"/>
    </row>
    <row r="72" spans="2:5" ht="40.5" customHeight="1" x14ac:dyDescent="0.3">
      <c r="B72" s="86">
        <v>4</v>
      </c>
      <c r="C72" s="86" t="s">
        <v>1018</v>
      </c>
      <c r="D72" s="249" t="s">
        <v>1017</v>
      </c>
      <c r="E72" s="250"/>
    </row>
    <row r="73" spans="2:5" ht="33" customHeight="1" x14ac:dyDescent="0.3">
      <c r="B73" s="86">
        <v>5</v>
      </c>
      <c r="C73" s="86" t="s">
        <v>925</v>
      </c>
      <c r="D73" s="249" t="s">
        <v>1015</v>
      </c>
      <c r="E73" s="250"/>
    </row>
    <row r="74" spans="2:5" ht="71.25" customHeight="1" x14ac:dyDescent="0.3">
      <c r="B74" s="86">
        <v>6</v>
      </c>
      <c r="C74" s="86" t="s">
        <v>1082</v>
      </c>
      <c r="D74" s="249" t="s">
        <v>1084</v>
      </c>
      <c r="E74" s="250"/>
    </row>
    <row r="75" spans="2:5" x14ac:dyDescent="0.3">
      <c r="B75" s="86"/>
      <c r="C75" s="86"/>
      <c r="D75" s="249"/>
      <c r="E75" s="250"/>
    </row>
  </sheetData>
  <mergeCells count="14">
    <mergeCell ref="B7:B8"/>
    <mergeCell ref="B6:E6"/>
    <mergeCell ref="C7:E7"/>
    <mergeCell ref="D73:E73"/>
    <mergeCell ref="D72:E72"/>
    <mergeCell ref="D68:E68"/>
    <mergeCell ref="D69:E69"/>
    <mergeCell ref="D70:E70"/>
    <mergeCell ref="D71:E71"/>
    <mergeCell ref="D74:E74"/>
    <mergeCell ref="D75:E75"/>
    <mergeCell ref="B36:E36"/>
    <mergeCell ref="B67:E67"/>
    <mergeCell ref="B53:E53"/>
  </mergeCells>
  <phoneticPr fontId="7" type="noConversion"/>
  <dataValidations count="1">
    <dataValidation allowBlank="1" showInputMessage="1" showErrorMessage="1" prompt="Los invitamos a consultar la pestaña Agenda Regulatoria resaltada en verde, a fin de validar y asociar a las tareas del plan de acción." sqref="B67" xr:uid="{4BDC63B5-A857-4F55-A810-3F12BE78244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6D9E-6CDD-44F7-AFE6-68E695DD69C0}">
  <sheetPr codeName="Hoja7"/>
  <dimension ref="A4:O47"/>
  <sheetViews>
    <sheetView topLeftCell="A13" zoomScale="70" zoomScaleNormal="70" workbookViewId="0"/>
  </sheetViews>
  <sheetFormatPr baseColWidth="10" defaultColWidth="8.83203125" defaultRowHeight="14.5" x14ac:dyDescent="0.35"/>
  <cols>
    <col min="1" max="1" width="10.08203125" style="124" customWidth="1"/>
    <col min="2" max="11" width="8.83203125" style="124" customWidth="1"/>
    <col min="12" max="12" width="10.08203125" style="124" customWidth="1"/>
    <col min="13" max="13" width="11.08203125" style="124" customWidth="1"/>
    <col min="14" max="14" width="8.83203125" style="124" customWidth="1"/>
    <col min="15" max="15" width="31.33203125" style="124" customWidth="1"/>
    <col min="16" max="16" width="5.83203125" style="124" customWidth="1"/>
    <col min="17" max="16383" width="8.83203125" style="124"/>
    <col min="16384" max="16384" width="18.58203125" style="124" customWidth="1"/>
  </cols>
  <sheetData>
    <row r="4" ht="36" customHeight="1" x14ac:dyDescent="0.35"/>
    <row r="5" ht="41.25" customHeight="1" x14ac:dyDescent="0.35"/>
    <row r="8" ht="55.5" customHeight="1" x14ac:dyDescent="0.35"/>
    <row r="34" spans="1:15" x14ac:dyDescent="0.35">
      <c r="A34" s="125"/>
      <c r="B34" s="125"/>
      <c r="C34" s="125"/>
      <c r="D34" s="125"/>
      <c r="E34" s="125"/>
      <c r="F34" s="125"/>
      <c r="G34" s="125"/>
      <c r="H34" s="125"/>
      <c r="I34" s="125"/>
      <c r="J34" s="125"/>
      <c r="K34" s="125"/>
    </row>
    <row r="35" spans="1:15" x14ac:dyDescent="0.35">
      <c r="A35" s="125"/>
      <c r="B35" s="125"/>
      <c r="C35" s="125"/>
      <c r="D35" s="125"/>
      <c r="E35" s="125"/>
      <c r="F35" s="125"/>
      <c r="G35" s="125"/>
      <c r="H35" s="125"/>
      <c r="I35" s="125"/>
      <c r="J35" s="125"/>
      <c r="K35" s="125"/>
    </row>
    <row r="46" spans="1:15" x14ac:dyDescent="0.35">
      <c r="M46" s="256"/>
      <c r="N46" s="256"/>
      <c r="O46" s="256"/>
    </row>
    <row r="47" spans="1:15" ht="18.75" customHeight="1" x14ac:dyDescent="0.35"/>
  </sheetData>
  <mergeCells count="1">
    <mergeCell ref="M46:O4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S164"/>
  <sheetViews>
    <sheetView tabSelected="1" topLeftCell="A53" zoomScale="40" zoomScaleNormal="40" workbookViewId="0">
      <selection activeCell="K57" sqref="K57"/>
    </sheetView>
  </sheetViews>
  <sheetFormatPr baseColWidth="10" defaultColWidth="11" defaultRowHeight="114" customHeight="1" x14ac:dyDescent="0.4"/>
  <cols>
    <col min="1" max="1" width="4.33203125" style="51" customWidth="1"/>
    <col min="2" max="2" width="5.33203125" style="43" customWidth="1"/>
    <col min="3" max="3" width="20.33203125" style="51" customWidth="1"/>
    <col min="4" max="4" width="30.33203125" style="51" customWidth="1"/>
    <col min="5" max="5" width="24.33203125" style="51" customWidth="1"/>
    <col min="6" max="6" width="16.58203125" style="51" customWidth="1"/>
    <col min="7" max="7" width="22.33203125" style="51" customWidth="1"/>
    <col min="8" max="8" width="22" style="51" customWidth="1"/>
    <col min="9" max="9" width="23.83203125" style="51" customWidth="1"/>
    <col min="10" max="10" width="38.58203125" style="51" customWidth="1"/>
    <col min="11" max="11" width="37.58203125" style="51" customWidth="1"/>
    <col min="12" max="12" width="12.33203125" style="51" customWidth="1"/>
    <col min="13" max="13" width="16.08203125" style="51" customWidth="1"/>
    <col min="14" max="14" width="21.33203125" style="51" customWidth="1"/>
    <col min="15" max="17" width="18.08203125" style="51" customWidth="1"/>
    <col min="18" max="18" width="21.33203125" style="51" customWidth="1"/>
    <col min="19" max="19" width="31.83203125" style="51" customWidth="1"/>
    <col min="20" max="20" width="19.33203125" style="51" customWidth="1"/>
    <col min="21" max="21" width="18.33203125" style="51" customWidth="1"/>
    <col min="22" max="22" width="15.08203125" style="51" customWidth="1"/>
    <col min="23" max="23" width="19" style="51" customWidth="1"/>
    <col min="24" max="25" width="15.08203125" style="51" customWidth="1"/>
    <col min="26" max="26" width="21.33203125" style="51" customWidth="1"/>
    <col min="27" max="27" width="15.83203125" style="51" customWidth="1"/>
    <col min="28" max="28" width="13.33203125" style="51" customWidth="1"/>
    <col min="29" max="29" width="16.83203125" style="51" customWidth="1"/>
    <col min="30" max="30" width="23.33203125" style="51" customWidth="1"/>
    <col min="31" max="31" width="20.08203125" style="51" customWidth="1"/>
    <col min="32" max="32" width="25.83203125" style="51" customWidth="1"/>
    <col min="33" max="33" width="19" style="51" customWidth="1"/>
    <col min="34" max="34" width="24.08203125" style="51" customWidth="1"/>
    <col min="35" max="35" width="26.33203125" style="51" customWidth="1"/>
    <col min="36" max="36" width="21.33203125" style="51" customWidth="1"/>
    <col min="37" max="40" width="20.83203125" style="51" customWidth="1"/>
    <col min="41" max="41" width="24.33203125" style="51" customWidth="1"/>
    <col min="42" max="42" width="14" style="51" customWidth="1"/>
    <col min="43" max="43" width="11" style="51" customWidth="1"/>
    <col min="44" max="44" width="13.08203125" style="51" customWidth="1"/>
    <col min="45" max="45" width="14.83203125" style="51" customWidth="1"/>
    <col min="46" max="46" width="11" style="51" customWidth="1"/>
    <col min="47" max="47" width="16.33203125" style="51" customWidth="1"/>
    <col min="48" max="48" width="11" style="51" customWidth="1"/>
    <col min="49" max="49" width="12.08203125" style="51" customWidth="1"/>
    <col min="50" max="51" width="11" style="51" customWidth="1"/>
    <col min="52" max="52" width="12.08203125" style="51" customWidth="1"/>
    <col min="53" max="53" width="11" style="51" customWidth="1"/>
    <col min="54" max="54" width="14.58203125" style="51" customWidth="1"/>
    <col min="55" max="55" width="13.58203125" style="51" customWidth="1"/>
    <col min="56" max="56" width="15.83203125" style="51" customWidth="1"/>
    <col min="57" max="57" width="13.08203125" style="51" customWidth="1"/>
    <col min="58" max="58" width="12.58203125" style="51" customWidth="1"/>
    <col min="59" max="59" width="17" style="51" customWidth="1"/>
    <col min="60" max="64" width="11" style="51" customWidth="1"/>
    <col min="65" max="65" width="13" style="51" customWidth="1"/>
    <col min="66" max="66" width="12.33203125" style="51" customWidth="1"/>
    <col min="67" max="67" width="14.83203125" style="51" customWidth="1"/>
    <col min="68" max="68" width="11.83203125" style="51" customWidth="1"/>
    <col min="69" max="69" width="11" style="51" customWidth="1"/>
    <col min="70" max="70" width="13.33203125" style="51" customWidth="1"/>
    <col min="71" max="71" width="16.83203125" style="51" customWidth="1"/>
    <col min="72" max="72" width="13.08203125" style="51" customWidth="1"/>
    <col min="73" max="73" width="11" style="51" customWidth="1"/>
    <col min="74" max="74" width="11.83203125" style="51" customWidth="1"/>
    <col min="75" max="77" width="13.83203125" style="51" customWidth="1"/>
    <col min="78" max="78" width="12.25" style="51" customWidth="1"/>
    <col min="79" max="90" width="11" style="51"/>
    <col min="91" max="91" width="16.33203125" style="51" customWidth="1"/>
    <col min="92" max="118" width="11" style="51"/>
    <col min="119" max="16384" width="11" style="54"/>
  </cols>
  <sheetData>
    <row r="1" spans="2:25" s="51" customFormat="1" ht="15" customHeight="1" x14ac:dyDescent="0.4">
      <c r="B1" s="43"/>
    </row>
    <row r="2" spans="2:25" s="51" customFormat="1" ht="27.75" customHeight="1" x14ac:dyDescent="0.4">
      <c r="B2" s="264" t="s">
        <v>25</v>
      </c>
      <c r="C2" s="264"/>
      <c r="D2" s="264"/>
      <c r="E2" s="264"/>
      <c r="F2" s="264"/>
      <c r="G2" s="264"/>
      <c r="H2" s="264"/>
      <c r="I2" s="264"/>
      <c r="J2" s="264"/>
      <c r="K2" s="264"/>
      <c r="L2" s="264"/>
      <c r="M2" s="264"/>
      <c r="N2" s="264"/>
      <c r="O2" s="264"/>
      <c r="P2" s="264"/>
      <c r="Q2" s="264"/>
      <c r="R2" s="264"/>
      <c r="S2" s="264"/>
      <c r="T2" s="264"/>
      <c r="U2" s="264"/>
      <c r="V2" s="264"/>
    </row>
    <row r="3" spans="2:25" s="51" customFormat="1" ht="27.75" customHeight="1" x14ac:dyDescent="0.4">
      <c r="B3" s="264"/>
      <c r="C3" s="264"/>
      <c r="D3" s="264"/>
      <c r="E3" s="264"/>
      <c r="F3" s="264"/>
      <c r="G3" s="264"/>
      <c r="H3" s="264"/>
      <c r="I3" s="264"/>
      <c r="J3" s="264"/>
      <c r="K3" s="264"/>
      <c r="L3" s="264"/>
      <c r="M3" s="264"/>
      <c r="N3" s="264"/>
      <c r="O3" s="264"/>
      <c r="P3" s="264"/>
      <c r="Q3" s="264"/>
      <c r="R3" s="264"/>
      <c r="S3" s="264"/>
      <c r="T3" s="264"/>
      <c r="U3" s="264"/>
      <c r="V3" s="264"/>
    </row>
    <row r="4" spans="2:25" s="51" customFormat="1" ht="27.75" customHeight="1" thickBot="1" x14ac:dyDescent="0.45">
      <c r="B4" s="264"/>
      <c r="C4" s="264"/>
      <c r="D4" s="264"/>
      <c r="E4" s="264"/>
      <c r="F4" s="264"/>
      <c r="G4" s="264"/>
      <c r="H4" s="264"/>
      <c r="I4" s="264"/>
      <c r="J4" s="264"/>
      <c r="K4" s="264"/>
      <c r="L4" s="264"/>
      <c r="M4" s="264"/>
      <c r="N4" s="264"/>
      <c r="O4" s="264"/>
      <c r="P4" s="264"/>
      <c r="Q4" s="264"/>
      <c r="R4" s="264"/>
      <c r="S4" s="264"/>
      <c r="T4" s="264"/>
      <c r="U4" s="264"/>
      <c r="V4" s="264"/>
    </row>
    <row r="5" spans="2:25" s="52" customFormat="1" ht="27.75" customHeight="1" thickBot="1" x14ac:dyDescent="0.45">
      <c r="B5" s="265" t="s">
        <v>26</v>
      </c>
      <c r="C5" s="266"/>
      <c r="D5" s="266"/>
      <c r="E5" s="266"/>
      <c r="F5" s="266"/>
      <c r="G5" s="266"/>
      <c r="H5" s="266"/>
      <c r="I5" s="266"/>
      <c r="J5" s="266"/>
      <c r="K5" s="266"/>
      <c r="L5" s="266"/>
      <c r="M5" s="266"/>
      <c r="N5" s="266"/>
      <c r="O5" s="266"/>
      <c r="P5" s="266"/>
      <c r="Q5" s="266"/>
      <c r="R5" s="266"/>
      <c r="S5" s="266"/>
      <c r="T5" s="266"/>
      <c r="U5" s="266"/>
      <c r="V5" s="266"/>
      <c r="W5" s="266"/>
      <c r="X5" s="266"/>
      <c r="Y5" s="268"/>
    </row>
    <row r="6" spans="2:25" s="19" customFormat="1" ht="58.5" customHeight="1" x14ac:dyDescent="0.4">
      <c r="B6" s="277" t="s">
        <v>27</v>
      </c>
      <c r="C6" s="278"/>
      <c r="D6" s="278"/>
      <c r="E6" s="276" t="s">
        <v>28</v>
      </c>
      <c r="F6" s="276"/>
      <c r="G6" s="276"/>
      <c r="H6" s="276"/>
      <c r="I6" s="276"/>
      <c r="J6" s="278" t="s">
        <v>29</v>
      </c>
      <c r="K6" s="278"/>
      <c r="L6" s="278"/>
      <c r="M6" s="276">
        <v>9</v>
      </c>
      <c r="N6" s="276"/>
      <c r="O6" s="278" t="s">
        <v>30</v>
      </c>
      <c r="P6" s="278"/>
      <c r="Q6" s="20">
        <v>28</v>
      </c>
      <c r="R6" s="50" t="s">
        <v>31</v>
      </c>
      <c r="S6" s="276">
        <v>72</v>
      </c>
      <c r="T6" s="276"/>
      <c r="U6" s="276"/>
      <c r="V6" s="278" t="s">
        <v>32</v>
      </c>
      <c r="W6" s="278"/>
      <c r="X6" s="279">
        <v>92</v>
      </c>
      <c r="Y6" s="280"/>
    </row>
    <row r="7" spans="2:25" s="19" customFormat="1" ht="34.5" customHeight="1" x14ac:dyDescent="0.4">
      <c r="B7" s="281" t="s">
        <v>789</v>
      </c>
      <c r="C7" s="282"/>
      <c r="D7" s="283"/>
      <c r="E7" s="87" t="s">
        <v>931</v>
      </c>
      <c r="F7" s="87" t="s">
        <v>790</v>
      </c>
      <c r="G7" s="87" t="s">
        <v>932</v>
      </c>
      <c r="H7" s="87" t="s">
        <v>933</v>
      </c>
      <c r="I7" s="87" t="s">
        <v>791</v>
      </c>
      <c r="J7" s="286" t="s">
        <v>34</v>
      </c>
      <c r="K7" s="282"/>
      <c r="L7" s="283"/>
      <c r="M7" s="287">
        <v>12</v>
      </c>
      <c r="N7" s="288"/>
      <c r="O7" s="286" t="s">
        <v>35</v>
      </c>
      <c r="P7" s="283"/>
      <c r="Q7" s="319">
        <v>26</v>
      </c>
      <c r="R7" s="317" t="s">
        <v>36</v>
      </c>
      <c r="S7" s="321">
        <v>88</v>
      </c>
      <c r="T7" s="322"/>
      <c r="U7" s="323"/>
      <c r="V7" s="286" t="s">
        <v>37</v>
      </c>
      <c r="W7" s="283"/>
      <c r="X7" s="287" t="s">
        <v>60</v>
      </c>
      <c r="Y7" s="327"/>
    </row>
    <row r="8" spans="2:25" s="19" customFormat="1" ht="33.75" customHeight="1" thickBot="1" x14ac:dyDescent="0.45">
      <c r="B8" s="284"/>
      <c r="C8" s="227"/>
      <c r="D8" s="285"/>
      <c r="E8" s="87" t="s">
        <v>1077</v>
      </c>
      <c r="F8" s="87"/>
      <c r="G8" s="87"/>
      <c r="H8" s="87"/>
      <c r="I8" s="87"/>
      <c r="J8" s="226"/>
      <c r="K8" s="227"/>
      <c r="L8" s="285"/>
      <c r="M8" s="289"/>
      <c r="N8" s="290"/>
      <c r="O8" s="226"/>
      <c r="P8" s="285"/>
      <c r="Q8" s="320"/>
      <c r="R8" s="318"/>
      <c r="S8" s="324"/>
      <c r="T8" s="325"/>
      <c r="U8" s="326"/>
      <c r="V8" s="226"/>
      <c r="W8" s="285"/>
      <c r="X8" s="289"/>
      <c r="Y8" s="328"/>
    </row>
    <row r="9" spans="2:25" s="52" customFormat="1" ht="28.5" customHeight="1" thickBot="1" x14ac:dyDescent="0.45">
      <c r="B9" s="265" t="s">
        <v>38</v>
      </c>
      <c r="C9" s="266"/>
      <c r="D9" s="266"/>
      <c r="E9" s="267"/>
      <c r="F9" s="267"/>
      <c r="G9" s="267"/>
      <c r="H9" s="267"/>
      <c r="I9" s="267"/>
      <c r="J9" s="266"/>
      <c r="K9" s="266"/>
      <c r="L9" s="266"/>
      <c r="M9" s="266"/>
      <c r="N9" s="266"/>
      <c r="O9" s="266"/>
      <c r="P9" s="266"/>
      <c r="Q9" s="266"/>
      <c r="R9" s="266"/>
      <c r="S9" s="266"/>
      <c r="T9" s="266"/>
      <c r="U9" s="266"/>
      <c r="V9" s="266"/>
      <c r="W9" s="266"/>
      <c r="X9" s="266"/>
      <c r="Y9" s="268"/>
    </row>
    <row r="10" spans="2:25" s="19" customFormat="1" ht="36" customHeight="1" x14ac:dyDescent="0.4">
      <c r="B10" s="277" t="s">
        <v>39</v>
      </c>
      <c r="C10" s="278" t="s">
        <v>40</v>
      </c>
      <c r="D10" s="278" t="s">
        <v>41</v>
      </c>
      <c r="E10" s="278" t="s">
        <v>42</v>
      </c>
      <c r="F10" s="278"/>
      <c r="G10" s="302" t="s">
        <v>43</v>
      </c>
      <c r="H10" s="303"/>
      <c r="I10" s="278" t="s">
        <v>44</v>
      </c>
      <c r="J10" s="278"/>
      <c r="K10" s="278"/>
      <c r="L10" s="278" t="s">
        <v>45</v>
      </c>
      <c r="M10" s="278"/>
      <c r="N10" s="278"/>
      <c r="O10" s="278" t="s">
        <v>46</v>
      </c>
      <c r="P10" s="278" t="s">
        <v>47</v>
      </c>
      <c r="Q10" s="278" t="s">
        <v>48</v>
      </c>
      <c r="R10" s="278" t="s">
        <v>49</v>
      </c>
      <c r="S10" s="278" t="s">
        <v>50</v>
      </c>
      <c r="T10" s="278" t="s">
        <v>51</v>
      </c>
      <c r="U10" s="278"/>
      <c r="V10" s="278"/>
      <c r="W10" s="278"/>
      <c r="X10" s="278"/>
      <c r="Y10" s="301"/>
    </row>
    <row r="11" spans="2:25" s="19" customFormat="1" ht="84" customHeight="1" x14ac:dyDescent="0.4">
      <c r="B11" s="292"/>
      <c r="C11" s="252"/>
      <c r="D11" s="252"/>
      <c r="E11" s="252"/>
      <c r="F11" s="252"/>
      <c r="G11" s="304"/>
      <c r="H11" s="305"/>
      <c r="I11" s="18" t="s">
        <v>52</v>
      </c>
      <c r="J11" s="18" t="s">
        <v>53</v>
      </c>
      <c r="K11" s="18" t="s">
        <v>54</v>
      </c>
      <c r="L11" s="18" t="s">
        <v>55</v>
      </c>
      <c r="M11" s="18" t="s">
        <v>53</v>
      </c>
      <c r="N11" s="18" t="s">
        <v>54</v>
      </c>
      <c r="O11" s="252"/>
      <c r="P11" s="252"/>
      <c r="Q11" s="252"/>
      <c r="R11" s="252"/>
      <c r="S11" s="252"/>
      <c r="T11" s="18" t="s">
        <v>9</v>
      </c>
      <c r="U11" s="18" t="s">
        <v>10</v>
      </c>
      <c r="V11" s="18" t="s">
        <v>11</v>
      </c>
      <c r="W11" s="18" t="s">
        <v>56</v>
      </c>
      <c r="X11" s="18" t="s">
        <v>57</v>
      </c>
      <c r="Y11" s="60" t="s">
        <v>58</v>
      </c>
    </row>
    <row r="12" spans="2:25" s="43" customFormat="1" ht="108" customHeight="1" x14ac:dyDescent="0.4">
      <c r="B12" s="10">
        <v>1</v>
      </c>
      <c r="C12" s="12" t="s">
        <v>12</v>
      </c>
      <c r="D12" s="12" t="s">
        <v>59</v>
      </c>
      <c r="E12" s="258" t="s">
        <v>60</v>
      </c>
      <c r="F12" s="258"/>
      <c r="G12" s="258" t="s">
        <v>61</v>
      </c>
      <c r="H12" s="258"/>
      <c r="I12" s="100">
        <v>0.01</v>
      </c>
      <c r="J12" s="100">
        <v>1.2E-2</v>
      </c>
      <c r="K12" s="101" t="s">
        <v>62</v>
      </c>
      <c r="L12" s="73">
        <v>2.5999999999999999E-2</v>
      </c>
      <c r="M12" s="213"/>
      <c r="N12" s="28" t="s">
        <v>1102</v>
      </c>
      <c r="O12" s="73">
        <v>1.7999999999999999E-2</v>
      </c>
      <c r="P12" s="73">
        <v>1.7000000000000001E-2</v>
      </c>
      <c r="Q12" s="73">
        <v>1.7000000000000001E-2</v>
      </c>
      <c r="R12" s="10" t="s">
        <v>63</v>
      </c>
      <c r="S12" s="10" t="s">
        <v>64</v>
      </c>
      <c r="T12" s="42" t="s">
        <v>788</v>
      </c>
      <c r="U12" s="12"/>
      <c r="V12" s="7"/>
      <c r="W12" s="7"/>
      <c r="X12" s="7"/>
      <c r="Y12" s="7"/>
    </row>
    <row r="13" spans="2:25" s="43" customFormat="1" ht="103.5" customHeight="1" x14ac:dyDescent="0.4">
      <c r="B13" s="10">
        <v>2</v>
      </c>
      <c r="C13" s="12" t="s">
        <v>12</v>
      </c>
      <c r="D13" s="12" t="s">
        <v>65</v>
      </c>
      <c r="E13" s="258" t="s">
        <v>60</v>
      </c>
      <c r="F13" s="258" t="s">
        <v>60</v>
      </c>
      <c r="G13" s="258" t="s">
        <v>61</v>
      </c>
      <c r="H13" s="258"/>
      <c r="I13" s="10">
        <v>1</v>
      </c>
      <c r="J13" s="10">
        <v>1</v>
      </c>
      <c r="K13" s="12" t="s">
        <v>66</v>
      </c>
      <c r="L13" s="10">
        <v>1</v>
      </c>
      <c r="M13" s="213">
        <v>1</v>
      </c>
      <c r="N13" s="28" t="s">
        <v>1103</v>
      </c>
      <c r="O13" s="10">
        <v>1</v>
      </c>
      <c r="P13" s="10">
        <v>1</v>
      </c>
      <c r="Q13" s="10">
        <v>1</v>
      </c>
      <c r="R13" s="10" t="s">
        <v>67</v>
      </c>
      <c r="S13" s="10" t="s">
        <v>68</v>
      </c>
      <c r="T13" s="40" t="s">
        <v>926</v>
      </c>
      <c r="U13" s="12"/>
      <c r="V13" s="12"/>
      <c r="W13" s="7"/>
      <c r="X13" s="7"/>
      <c r="Y13" s="7"/>
    </row>
    <row r="14" spans="2:25" s="43" customFormat="1" ht="73.5" customHeight="1" x14ac:dyDescent="0.4">
      <c r="B14" s="10">
        <v>3</v>
      </c>
      <c r="C14" s="12" t="s">
        <v>12</v>
      </c>
      <c r="D14" s="12" t="s">
        <v>61</v>
      </c>
      <c r="E14" s="258" t="s">
        <v>69</v>
      </c>
      <c r="F14" s="258" t="s">
        <v>69</v>
      </c>
      <c r="G14" s="258" t="s">
        <v>70</v>
      </c>
      <c r="H14" s="261"/>
      <c r="I14" s="10">
        <v>1</v>
      </c>
      <c r="J14" s="89">
        <v>1</v>
      </c>
      <c r="K14" s="32" t="s">
        <v>71</v>
      </c>
      <c r="L14" s="10">
        <v>1</v>
      </c>
      <c r="M14" s="213">
        <v>1</v>
      </c>
      <c r="N14" s="28" t="s">
        <v>1104</v>
      </c>
      <c r="O14" s="10">
        <v>1</v>
      </c>
      <c r="P14" s="10">
        <v>1</v>
      </c>
      <c r="Q14" s="10">
        <v>4</v>
      </c>
      <c r="R14" s="10" t="s">
        <v>72</v>
      </c>
      <c r="S14" s="10" t="s">
        <v>68</v>
      </c>
      <c r="T14" s="40" t="s">
        <v>926</v>
      </c>
      <c r="U14" s="12"/>
      <c r="V14" s="7"/>
      <c r="W14" s="7"/>
      <c r="X14" s="7"/>
      <c r="Y14" s="7"/>
    </row>
    <row r="15" spans="2:25" s="43" customFormat="1" ht="120" customHeight="1" x14ac:dyDescent="0.4">
      <c r="B15" s="10">
        <v>4</v>
      </c>
      <c r="C15" s="12" t="s">
        <v>12</v>
      </c>
      <c r="D15" s="12" t="s">
        <v>61</v>
      </c>
      <c r="E15" s="258" t="s">
        <v>73</v>
      </c>
      <c r="F15" s="258" t="s">
        <v>73</v>
      </c>
      <c r="G15" s="258" t="s">
        <v>927</v>
      </c>
      <c r="H15" s="306"/>
      <c r="I15" s="10">
        <v>1</v>
      </c>
      <c r="J15" s="67">
        <v>1</v>
      </c>
      <c r="K15" s="55" t="s">
        <v>74</v>
      </c>
      <c r="L15" s="88">
        <v>1</v>
      </c>
      <c r="M15" s="213">
        <v>1</v>
      </c>
      <c r="N15" s="28" t="s">
        <v>1106</v>
      </c>
      <c r="O15" s="10">
        <v>1</v>
      </c>
      <c r="P15" s="10">
        <v>1</v>
      </c>
      <c r="Q15" s="10">
        <v>4</v>
      </c>
      <c r="R15" s="10" t="s">
        <v>60</v>
      </c>
      <c r="S15" s="10" t="s">
        <v>68</v>
      </c>
      <c r="T15" s="40" t="s">
        <v>926</v>
      </c>
      <c r="U15" s="7" t="s">
        <v>792</v>
      </c>
      <c r="V15" s="7"/>
      <c r="W15" s="7"/>
      <c r="X15" s="7"/>
      <c r="Y15" s="7"/>
    </row>
    <row r="16" spans="2:25" s="43" customFormat="1" ht="51" customHeight="1" x14ac:dyDescent="0.4">
      <c r="B16" s="10">
        <v>5</v>
      </c>
      <c r="C16" s="12" t="s">
        <v>12</v>
      </c>
      <c r="D16" s="12" t="s">
        <v>61</v>
      </c>
      <c r="E16" s="258" t="s">
        <v>75</v>
      </c>
      <c r="F16" s="258" t="s">
        <v>75</v>
      </c>
      <c r="G16" s="258" t="s">
        <v>76</v>
      </c>
      <c r="H16" s="258"/>
      <c r="I16" s="10">
        <v>1</v>
      </c>
      <c r="J16" s="67">
        <v>4</v>
      </c>
      <c r="K16" s="55" t="s">
        <v>77</v>
      </c>
      <c r="L16" s="10">
        <v>1</v>
      </c>
      <c r="M16" s="213">
        <v>4</v>
      </c>
      <c r="N16" s="28" t="s">
        <v>1107</v>
      </c>
      <c r="O16" s="10">
        <v>1</v>
      </c>
      <c r="P16" s="10">
        <v>0</v>
      </c>
      <c r="Q16" s="10">
        <v>3</v>
      </c>
      <c r="R16" s="10" t="s">
        <v>60</v>
      </c>
      <c r="S16" s="10" t="s">
        <v>78</v>
      </c>
      <c r="T16" s="40" t="s">
        <v>926</v>
      </c>
      <c r="U16" s="12"/>
      <c r="V16" s="7"/>
      <c r="W16" s="7"/>
      <c r="X16" s="7"/>
      <c r="Y16" s="7"/>
    </row>
    <row r="17" spans="2:25" s="43" customFormat="1" ht="92.25" customHeight="1" x14ac:dyDescent="0.4">
      <c r="B17" s="10">
        <v>6</v>
      </c>
      <c r="C17" s="12" t="s">
        <v>12</v>
      </c>
      <c r="D17" s="12" t="s">
        <v>61</v>
      </c>
      <c r="E17" s="258" t="s">
        <v>79</v>
      </c>
      <c r="F17" s="258" t="s">
        <v>79</v>
      </c>
      <c r="G17" s="258" t="s">
        <v>80</v>
      </c>
      <c r="H17" s="261"/>
      <c r="I17" s="10">
        <v>5</v>
      </c>
      <c r="J17" s="102">
        <v>5</v>
      </c>
      <c r="K17" s="103" t="s">
        <v>81</v>
      </c>
      <c r="L17" s="10">
        <v>5</v>
      </c>
      <c r="M17" s="213">
        <v>5</v>
      </c>
      <c r="N17" s="28" t="s">
        <v>1108</v>
      </c>
      <c r="O17" s="10">
        <v>5</v>
      </c>
      <c r="P17" s="10">
        <v>5</v>
      </c>
      <c r="Q17" s="10">
        <v>20</v>
      </c>
      <c r="R17" s="10" t="s">
        <v>60</v>
      </c>
      <c r="S17" s="10" t="s">
        <v>64</v>
      </c>
      <c r="T17" s="40" t="s">
        <v>926</v>
      </c>
      <c r="U17" s="12"/>
      <c r="V17" s="7"/>
      <c r="W17" s="7"/>
      <c r="X17" s="7"/>
      <c r="Y17" s="7"/>
    </row>
    <row r="18" spans="2:25" s="43" customFormat="1" ht="100.5" customHeight="1" x14ac:dyDescent="0.4">
      <c r="B18" s="10">
        <v>7</v>
      </c>
      <c r="C18" s="12" t="s">
        <v>12</v>
      </c>
      <c r="D18" s="12" t="s">
        <v>61</v>
      </c>
      <c r="E18" s="258" t="s">
        <v>82</v>
      </c>
      <c r="F18" s="258" t="s">
        <v>82</v>
      </c>
      <c r="G18" s="258" t="s">
        <v>83</v>
      </c>
      <c r="H18" s="261"/>
      <c r="I18" s="10">
        <v>3</v>
      </c>
      <c r="J18" s="89">
        <v>2.75</v>
      </c>
      <c r="K18" s="32" t="s">
        <v>84</v>
      </c>
      <c r="L18" s="10">
        <v>3</v>
      </c>
      <c r="M18" s="213">
        <v>3</v>
      </c>
      <c r="N18" s="28" t="s">
        <v>1109</v>
      </c>
      <c r="O18" s="10">
        <v>3</v>
      </c>
      <c r="P18" s="10">
        <v>0</v>
      </c>
      <c r="Q18" s="10">
        <v>9</v>
      </c>
      <c r="R18" s="10" t="s">
        <v>60</v>
      </c>
      <c r="S18" s="10" t="s">
        <v>64</v>
      </c>
      <c r="T18" s="40" t="s">
        <v>926</v>
      </c>
      <c r="U18" s="12"/>
      <c r="V18" s="7"/>
      <c r="W18" s="7"/>
      <c r="X18" s="7"/>
      <c r="Y18" s="7"/>
    </row>
    <row r="19" spans="2:25" s="43" customFormat="1" ht="51" customHeight="1" x14ac:dyDescent="0.4">
      <c r="B19" s="10">
        <v>8</v>
      </c>
      <c r="C19" s="12" t="s">
        <v>12</v>
      </c>
      <c r="D19" s="12" t="s">
        <v>61</v>
      </c>
      <c r="E19" s="258" t="s">
        <v>85</v>
      </c>
      <c r="F19" s="258" t="s">
        <v>85</v>
      </c>
      <c r="G19" s="258" t="s">
        <v>86</v>
      </c>
      <c r="H19" s="261"/>
      <c r="I19" s="10">
        <v>4</v>
      </c>
      <c r="J19" s="89">
        <v>4</v>
      </c>
      <c r="K19" s="32" t="s">
        <v>87</v>
      </c>
      <c r="L19" s="10">
        <v>0</v>
      </c>
      <c r="M19" s="213">
        <v>3</v>
      </c>
      <c r="N19" s="28" t="s">
        <v>1110</v>
      </c>
      <c r="O19" s="10">
        <v>0</v>
      </c>
      <c r="P19" s="10">
        <v>0</v>
      </c>
      <c r="Q19" s="10">
        <v>4</v>
      </c>
      <c r="R19" s="10" t="s">
        <v>60</v>
      </c>
      <c r="S19" s="10" t="s">
        <v>64</v>
      </c>
      <c r="T19" s="40" t="s">
        <v>926</v>
      </c>
      <c r="U19" s="12"/>
      <c r="V19" s="7"/>
      <c r="W19" s="7"/>
      <c r="X19" s="7"/>
      <c r="Y19" s="7"/>
    </row>
    <row r="20" spans="2:25" s="43" customFormat="1" ht="128.25" customHeight="1" x14ac:dyDescent="0.4">
      <c r="B20" s="10">
        <v>9</v>
      </c>
      <c r="C20" s="12" t="s">
        <v>329</v>
      </c>
      <c r="D20" s="12" t="s">
        <v>61</v>
      </c>
      <c r="E20" s="258" t="s">
        <v>733</v>
      </c>
      <c r="F20" s="258" t="s">
        <v>88</v>
      </c>
      <c r="G20" s="258" t="s">
        <v>928</v>
      </c>
      <c r="H20" s="261"/>
      <c r="I20" s="10">
        <v>0</v>
      </c>
      <c r="J20" s="89" t="s">
        <v>89</v>
      </c>
      <c r="K20" s="32" t="s">
        <v>90</v>
      </c>
      <c r="L20" s="10">
        <v>1</v>
      </c>
      <c r="M20" s="213">
        <v>1</v>
      </c>
      <c r="N20" s="28" t="s">
        <v>1151</v>
      </c>
      <c r="O20" s="10">
        <v>0</v>
      </c>
      <c r="P20" s="10">
        <v>2</v>
      </c>
      <c r="Q20" s="10">
        <v>3</v>
      </c>
      <c r="R20" s="30" t="s">
        <v>246</v>
      </c>
      <c r="S20" s="10" t="s">
        <v>91</v>
      </c>
      <c r="T20" s="40" t="s">
        <v>926</v>
      </c>
      <c r="U20" s="12"/>
      <c r="V20" s="7"/>
      <c r="W20" s="7"/>
      <c r="X20" s="7"/>
      <c r="Y20" s="7"/>
    </row>
    <row r="21" spans="2:25" s="43" customFormat="1" ht="126.75" customHeight="1" x14ac:dyDescent="0.4">
      <c r="B21" s="10">
        <v>10</v>
      </c>
      <c r="C21" s="12" t="s">
        <v>329</v>
      </c>
      <c r="D21" s="12" t="s">
        <v>61</v>
      </c>
      <c r="E21" s="258" t="s">
        <v>742</v>
      </c>
      <c r="F21" s="258"/>
      <c r="G21" s="258" t="s">
        <v>739</v>
      </c>
      <c r="H21" s="261"/>
      <c r="I21" s="10">
        <v>0</v>
      </c>
      <c r="J21" s="89" t="s">
        <v>89</v>
      </c>
      <c r="K21" s="32" t="s">
        <v>90</v>
      </c>
      <c r="L21" s="10">
        <v>0</v>
      </c>
      <c r="M21" s="213">
        <v>0</v>
      </c>
      <c r="N21" s="28" t="s">
        <v>1115</v>
      </c>
      <c r="O21" s="10">
        <v>12</v>
      </c>
      <c r="P21" s="10">
        <v>12</v>
      </c>
      <c r="Q21" s="10">
        <v>24</v>
      </c>
      <c r="R21" s="30" t="s">
        <v>246</v>
      </c>
      <c r="S21" s="10" t="s">
        <v>91</v>
      </c>
      <c r="T21" s="12" t="s">
        <v>738</v>
      </c>
      <c r="U21" s="12"/>
      <c r="V21" s="7"/>
      <c r="W21" s="7"/>
      <c r="X21" s="7"/>
      <c r="Y21" s="7"/>
    </row>
    <row r="22" spans="2:25" s="43" customFormat="1" ht="115.5" customHeight="1" x14ac:dyDescent="0.4">
      <c r="B22" s="72" t="s">
        <v>60</v>
      </c>
      <c r="C22" s="104" t="s">
        <v>740</v>
      </c>
      <c r="D22" s="104" t="s">
        <v>92</v>
      </c>
      <c r="E22" s="259" t="s">
        <v>60</v>
      </c>
      <c r="F22" s="259" t="s">
        <v>60</v>
      </c>
      <c r="G22" s="259" t="s">
        <v>61</v>
      </c>
      <c r="H22" s="259"/>
      <c r="I22" s="72">
        <v>0</v>
      </c>
      <c r="J22" s="105" t="s">
        <v>89</v>
      </c>
      <c r="K22" s="106" t="s">
        <v>93</v>
      </c>
      <c r="L22" s="72">
        <v>0</v>
      </c>
      <c r="M22" s="212"/>
      <c r="N22" s="57"/>
      <c r="O22" s="72">
        <v>0</v>
      </c>
      <c r="P22" s="72">
        <v>1</v>
      </c>
      <c r="Q22" s="72">
        <v>1</v>
      </c>
      <c r="R22" s="72" t="s">
        <v>94</v>
      </c>
      <c r="S22" s="72" t="s">
        <v>95</v>
      </c>
      <c r="T22" s="42" t="s">
        <v>741</v>
      </c>
      <c r="U22" s="12"/>
      <c r="V22" s="7"/>
      <c r="W22" s="7"/>
      <c r="X22" s="7"/>
      <c r="Y22" s="7"/>
    </row>
    <row r="23" spans="2:25" s="43" customFormat="1" ht="74.25" customHeight="1" x14ac:dyDescent="0.4">
      <c r="B23" s="10">
        <v>11</v>
      </c>
      <c r="C23" s="12" t="s">
        <v>14</v>
      </c>
      <c r="D23" s="12" t="s">
        <v>96</v>
      </c>
      <c r="E23" s="258" t="s">
        <v>60</v>
      </c>
      <c r="F23" s="258" t="s">
        <v>60</v>
      </c>
      <c r="G23" s="258" t="s">
        <v>61</v>
      </c>
      <c r="H23" s="261"/>
      <c r="I23" s="10">
        <v>1</v>
      </c>
      <c r="J23" s="89">
        <v>1</v>
      </c>
      <c r="K23" s="32" t="s">
        <v>97</v>
      </c>
      <c r="L23" s="10">
        <v>0</v>
      </c>
      <c r="M23" s="213">
        <v>1</v>
      </c>
      <c r="N23" s="28" t="s">
        <v>1116</v>
      </c>
      <c r="O23" s="10">
        <v>0</v>
      </c>
      <c r="P23" s="10">
        <v>1</v>
      </c>
      <c r="Q23" s="10">
        <v>1</v>
      </c>
      <c r="R23" s="10"/>
      <c r="S23" s="10" t="s">
        <v>95</v>
      </c>
      <c r="T23" s="40" t="s">
        <v>926</v>
      </c>
      <c r="U23" s="12"/>
      <c r="V23" s="7"/>
      <c r="W23" s="7"/>
      <c r="X23" s="7"/>
      <c r="Y23" s="7"/>
    </row>
    <row r="24" spans="2:25" s="43" customFormat="1" ht="111.75" customHeight="1" x14ac:dyDescent="0.4">
      <c r="B24" s="10">
        <v>12</v>
      </c>
      <c r="C24" s="12" t="s">
        <v>14</v>
      </c>
      <c r="D24" s="12" t="s">
        <v>98</v>
      </c>
      <c r="E24" s="258" t="s">
        <v>60</v>
      </c>
      <c r="F24" s="258" t="s">
        <v>60</v>
      </c>
      <c r="G24" s="258" t="s">
        <v>61</v>
      </c>
      <c r="H24" s="261"/>
      <c r="I24" s="10">
        <v>3.35</v>
      </c>
      <c r="J24" s="73">
        <v>3.5400000000000001E-2</v>
      </c>
      <c r="K24" s="12" t="s">
        <v>99</v>
      </c>
      <c r="L24" s="10">
        <v>3.63</v>
      </c>
      <c r="M24" s="213"/>
      <c r="N24" s="28" t="s">
        <v>1117</v>
      </c>
      <c r="O24" s="10">
        <v>3.63</v>
      </c>
      <c r="P24" s="10">
        <v>3.63</v>
      </c>
      <c r="Q24" s="10">
        <v>3.63</v>
      </c>
      <c r="R24" s="10"/>
      <c r="S24" s="10" t="s">
        <v>95</v>
      </c>
      <c r="T24" s="42" t="s">
        <v>788</v>
      </c>
      <c r="U24" s="12"/>
      <c r="V24" s="7"/>
      <c r="W24" s="7"/>
      <c r="X24" s="7"/>
      <c r="Y24" s="7"/>
    </row>
    <row r="25" spans="2:25" s="43" customFormat="1" ht="73.5" customHeight="1" x14ac:dyDescent="0.4">
      <c r="B25" s="72" t="s">
        <v>60</v>
      </c>
      <c r="C25" s="104" t="s">
        <v>14</v>
      </c>
      <c r="D25" s="104" t="s">
        <v>61</v>
      </c>
      <c r="E25" s="259" t="s">
        <v>100</v>
      </c>
      <c r="F25" s="259" t="s">
        <v>100</v>
      </c>
      <c r="G25" s="259" t="s">
        <v>101</v>
      </c>
      <c r="H25" s="261"/>
      <c r="I25" s="72">
        <v>1</v>
      </c>
      <c r="J25" s="105">
        <v>1</v>
      </c>
      <c r="K25" s="104" t="s">
        <v>102</v>
      </c>
      <c r="L25" s="72">
        <v>0</v>
      </c>
      <c r="M25" s="212"/>
      <c r="N25" s="57"/>
      <c r="O25" s="72">
        <v>0</v>
      </c>
      <c r="P25" s="72">
        <v>0</v>
      </c>
      <c r="Q25" s="72">
        <v>1</v>
      </c>
      <c r="R25" s="72"/>
      <c r="S25" s="72" t="s">
        <v>95</v>
      </c>
      <c r="T25" s="40" t="s">
        <v>926</v>
      </c>
      <c r="U25" s="42" t="s">
        <v>741</v>
      </c>
      <c r="V25" s="7"/>
      <c r="W25" s="7"/>
      <c r="X25" s="7"/>
      <c r="Y25" s="7"/>
    </row>
    <row r="26" spans="2:25" s="43" customFormat="1" ht="73.5" customHeight="1" x14ac:dyDescent="0.4">
      <c r="B26" s="72" t="s">
        <v>60</v>
      </c>
      <c r="C26" s="104" t="s">
        <v>14</v>
      </c>
      <c r="D26" s="104" t="s">
        <v>61</v>
      </c>
      <c r="E26" s="259" t="s">
        <v>100</v>
      </c>
      <c r="F26" s="259" t="s">
        <v>100</v>
      </c>
      <c r="G26" s="259" t="s">
        <v>103</v>
      </c>
      <c r="H26" s="261"/>
      <c r="I26" s="105">
        <v>0</v>
      </c>
      <c r="J26" s="105" t="s">
        <v>89</v>
      </c>
      <c r="K26" s="104" t="s">
        <v>104</v>
      </c>
      <c r="L26" s="72">
        <v>1</v>
      </c>
      <c r="M26" s="212"/>
      <c r="N26" s="57"/>
      <c r="O26" s="72">
        <v>0</v>
      </c>
      <c r="P26" s="72">
        <v>0</v>
      </c>
      <c r="Q26" s="72">
        <v>1</v>
      </c>
      <c r="R26" s="72"/>
      <c r="S26" s="72" t="s">
        <v>95</v>
      </c>
      <c r="T26" s="40" t="s">
        <v>926</v>
      </c>
      <c r="U26" s="42" t="s">
        <v>741</v>
      </c>
      <c r="V26" s="7"/>
      <c r="W26" s="7"/>
      <c r="X26" s="7"/>
      <c r="Y26" s="7"/>
    </row>
    <row r="27" spans="2:25" s="43" customFormat="1" ht="73.5" customHeight="1" x14ac:dyDescent="0.4">
      <c r="B27" s="10">
        <v>13</v>
      </c>
      <c r="C27" s="12" t="s">
        <v>14</v>
      </c>
      <c r="D27" s="12" t="s">
        <v>61</v>
      </c>
      <c r="E27" s="258" t="s">
        <v>105</v>
      </c>
      <c r="F27" s="258" t="s">
        <v>105</v>
      </c>
      <c r="G27" s="258" t="s">
        <v>106</v>
      </c>
      <c r="H27" s="261"/>
      <c r="I27" s="10">
        <v>1</v>
      </c>
      <c r="J27" s="89">
        <v>1</v>
      </c>
      <c r="K27" s="12" t="s">
        <v>107</v>
      </c>
      <c r="L27" s="10">
        <v>1</v>
      </c>
      <c r="M27" s="213">
        <v>1</v>
      </c>
      <c r="N27" s="28" t="s">
        <v>1152</v>
      </c>
      <c r="O27" s="10">
        <v>1</v>
      </c>
      <c r="P27" s="65">
        <v>1</v>
      </c>
      <c r="Q27" s="65">
        <v>4</v>
      </c>
      <c r="R27" s="10" t="s">
        <v>60</v>
      </c>
      <c r="S27" s="10" t="s">
        <v>95</v>
      </c>
      <c r="T27" s="40" t="s">
        <v>926</v>
      </c>
      <c r="U27" s="12"/>
      <c r="V27" s="7"/>
      <c r="W27" s="7"/>
      <c r="X27" s="7"/>
      <c r="Y27" s="7"/>
    </row>
    <row r="28" spans="2:25" s="43" customFormat="1" ht="91.5" customHeight="1" x14ac:dyDescent="0.4">
      <c r="B28" s="10">
        <v>14</v>
      </c>
      <c r="C28" s="12" t="s">
        <v>14</v>
      </c>
      <c r="D28" s="12" t="s">
        <v>61</v>
      </c>
      <c r="E28" s="258" t="s">
        <v>108</v>
      </c>
      <c r="F28" s="258" t="s">
        <v>108</v>
      </c>
      <c r="G28" s="258" t="s">
        <v>109</v>
      </c>
      <c r="H28" s="261"/>
      <c r="I28" s="74">
        <v>0.4</v>
      </c>
      <c r="J28" s="89" t="s">
        <v>110</v>
      </c>
      <c r="K28" s="32" t="s">
        <v>110</v>
      </c>
      <c r="L28" s="74">
        <v>0.45</v>
      </c>
      <c r="M28" s="213"/>
      <c r="N28" s="28" t="s">
        <v>1119</v>
      </c>
      <c r="O28" s="74">
        <v>0.5</v>
      </c>
      <c r="P28" s="74">
        <v>0.6</v>
      </c>
      <c r="Q28" s="74">
        <v>0.6</v>
      </c>
      <c r="R28" s="10" t="s">
        <v>111</v>
      </c>
      <c r="S28" s="10" t="s">
        <v>112</v>
      </c>
      <c r="T28" s="42" t="s">
        <v>788</v>
      </c>
      <c r="U28" s="12"/>
      <c r="V28" s="7"/>
      <c r="W28" s="7"/>
      <c r="X28" s="7"/>
      <c r="Y28" s="7"/>
    </row>
    <row r="29" spans="2:25" s="43" customFormat="1" ht="176.25" customHeight="1" x14ac:dyDescent="0.4">
      <c r="B29" s="10">
        <v>15</v>
      </c>
      <c r="C29" s="12" t="s">
        <v>113</v>
      </c>
      <c r="D29" s="209" t="s">
        <v>1147</v>
      </c>
      <c r="E29" s="258" t="s">
        <v>60</v>
      </c>
      <c r="F29" s="258" t="s">
        <v>60</v>
      </c>
      <c r="G29" s="258" t="s">
        <v>61</v>
      </c>
      <c r="H29" s="261"/>
      <c r="I29" s="10">
        <v>5</v>
      </c>
      <c r="J29" s="89">
        <v>5</v>
      </c>
      <c r="K29" s="32" t="s">
        <v>114</v>
      </c>
      <c r="L29" s="10">
        <v>4</v>
      </c>
      <c r="M29" s="213">
        <v>4</v>
      </c>
      <c r="N29" s="28" t="s">
        <v>1121</v>
      </c>
      <c r="O29" s="10">
        <v>4</v>
      </c>
      <c r="P29" s="10">
        <v>5</v>
      </c>
      <c r="Q29" s="75">
        <v>18</v>
      </c>
      <c r="R29" s="10"/>
      <c r="S29" s="10" t="s">
        <v>115</v>
      </c>
      <c r="T29" s="40" t="s">
        <v>926</v>
      </c>
      <c r="U29" s="7" t="s">
        <v>1085</v>
      </c>
      <c r="V29" s="7"/>
      <c r="W29" s="7"/>
      <c r="X29" s="7"/>
      <c r="Y29" s="7"/>
    </row>
    <row r="30" spans="2:25" s="43" customFormat="1" ht="92.25" customHeight="1" x14ac:dyDescent="0.4">
      <c r="B30" s="10">
        <v>16</v>
      </c>
      <c r="C30" s="12" t="s">
        <v>113</v>
      </c>
      <c r="D30" s="12" t="s">
        <v>116</v>
      </c>
      <c r="E30" s="258" t="s">
        <v>60</v>
      </c>
      <c r="F30" s="258" t="s">
        <v>60</v>
      </c>
      <c r="G30" s="258" t="s">
        <v>61</v>
      </c>
      <c r="H30" s="261"/>
      <c r="I30" s="10">
        <v>1</v>
      </c>
      <c r="J30" s="102">
        <v>1</v>
      </c>
      <c r="K30" s="32" t="s">
        <v>117</v>
      </c>
      <c r="L30" s="10">
        <v>1</v>
      </c>
      <c r="M30" s="213">
        <v>1</v>
      </c>
      <c r="N30" s="28" t="s">
        <v>1122</v>
      </c>
      <c r="O30" s="10">
        <v>0</v>
      </c>
      <c r="P30" s="10">
        <v>0</v>
      </c>
      <c r="Q30" s="75">
        <v>2</v>
      </c>
      <c r="R30" s="10"/>
      <c r="S30" s="10" t="s">
        <v>115</v>
      </c>
      <c r="T30" s="40" t="s">
        <v>926</v>
      </c>
      <c r="U30" s="12"/>
      <c r="V30" s="7"/>
      <c r="W30" s="7"/>
      <c r="X30" s="7"/>
      <c r="Y30" s="7"/>
    </row>
    <row r="31" spans="2:25" s="43" customFormat="1" ht="110.25" customHeight="1" x14ac:dyDescent="0.4">
      <c r="B31" s="10">
        <v>17</v>
      </c>
      <c r="C31" s="12" t="s">
        <v>113</v>
      </c>
      <c r="D31" s="12" t="s">
        <v>61</v>
      </c>
      <c r="E31" s="258" t="s">
        <v>118</v>
      </c>
      <c r="F31" s="258" t="s">
        <v>118</v>
      </c>
      <c r="G31" s="329" t="s">
        <v>1148</v>
      </c>
      <c r="H31" s="261"/>
      <c r="I31" s="10">
        <v>1</v>
      </c>
      <c r="J31" s="89">
        <v>1</v>
      </c>
      <c r="K31" s="32" t="s">
        <v>119</v>
      </c>
      <c r="L31" s="10">
        <v>1</v>
      </c>
      <c r="M31" s="214">
        <v>1</v>
      </c>
      <c r="N31" s="209" t="s">
        <v>1063</v>
      </c>
      <c r="O31" s="10">
        <v>0</v>
      </c>
      <c r="P31" s="10">
        <v>0</v>
      </c>
      <c r="Q31" s="10">
        <v>2</v>
      </c>
      <c r="R31" s="10" t="s">
        <v>72</v>
      </c>
      <c r="S31" s="10" t="s">
        <v>115</v>
      </c>
      <c r="T31" s="40" t="s">
        <v>926</v>
      </c>
      <c r="U31" s="12" t="s">
        <v>1197</v>
      </c>
      <c r="V31" s="7" t="s">
        <v>1085</v>
      </c>
      <c r="W31" s="7"/>
      <c r="X31" s="7"/>
      <c r="Y31" s="7"/>
    </row>
    <row r="32" spans="2:25" s="43" customFormat="1" ht="51" customHeight="1" x14ac:dyDescent="0.4">
      <c r="B32" s="10">
        <v>18</v>
      </c>
      <c r="C32" s="12" t="s">
        <v>113</v>
      </c>
      <c r="D32" s="12" t="s">
        <v>61</v>
      </c>
      <c r="E32" s="258" t="s">
        <v>120</v>
      </c>
      <c r="F32" s="258" t="s">
        <v>120</v>
      </c>
      <c r="G32" s="258" t="s">
        <v>121</v>
      </c>
      <c r="H32" s="261"/>
      <c r="I32" s="10">
        <v>1</v>
      </c>
      <c r="J32" s="89">
        <v>1</v>
      </c>
      <c r="K32" s="32" t="s">
        <v>122</v>
      </c>
      <c r="L32" s="10">
        <v>1</v>
      </c>
      <c r="M32" s="213">
        <v>1</v>
      </c>
      <c r="N32" s="28" t="s">
        <v>1124</v>
      </c>
      <c r="O32" s="10">
        <v>1</v>
      </c>
      <c r="P32" s="10">
        <v>0</v>
      </c>
      <c r="Q32" s="10">
        <v>3</v>
      </c>
      <c r="R32" s="10" t="s">
        <v>123</v>
      </c>
      <c r="S32" s="10" t="s">
        <v>124</v>
      </c>
      <c r="T32" s="40" t="s">
        <v>926</v>
      </c>
      <c r="U32" s="12"/>
      <c r="V32" s="7"/>
      <c r="W32" s="7"/>
      <c r="X32" s="7"/>
      <c r="Y32" s="7"/>
    </row>
    <row r="33" spans="2:25" s="43" customFormat="1" ht="63" customHeight="1" x14ac:dyDescent="0.4">
      <c r="B33" s="10">
        <v>19</v>
      </c>
      <c r="C33" s="12" t="s">
        <v>125</v>
      </c>
      <c r="D33" s="12" t="s">
        <v>126</v>
      </c>
      <c r="E33" s="258" t="s">
        <v>60</v>
      </c>
      <c r="F33" s="258" t="s">
        <v>60</v>
      </c>
      <c r="G33" s="258" t="s">
        <v>61</v>
      </c>
      <c r="H33" s="261"/>
      <c r="I33" s="10">
        <v>2</v>
      </c>
      <c r="J33" s="89">
        <v>2</v>
      </c>
      <c r="K33" s="32" t="s">
        <v>127</v>
      </c>
      <c r="L33" s="10">
        <v>2</v>
      </c>
      <c r="M33" s="213">
        <v>2</v>
      </c>
      <c r="N33" s="28" t="s">
        <v>1125</v>
      </c>
      <c r="O33" s="10">
        <v>1</v>
      </c>
      <c r="P33" s="10">
        <v>1</v>
      </c>
      <c r="Q33" s="10">
        <v>6</v>
      </c>
      <c r="R33" s="10" t="s">
        <v>111</v>
      </c>
      <c r="S33" s="10" t="s">
        <v>112</v>
      </c>
      <c r="T33" s="40" t="s">
        <v>926</v>
      </c>
      <c r="U33" s="12"/>
      <c r="V33" s="7"/>
      <c r="W33" s="7"/>
      <c r="X33" s="7"/>
      <c r="Y33" s="7"/>
    </row>
    <row r="34" spans="2:25" s="43" customFormat="1" ht="88.5" customHeight="1" x14ac:dyDescent="0.4">
      <c r="B34" s="10">
        <v>20</v>
      </c>
      <c r="C34" s="12" t="s">
        <v>125</v>
      </c>
      <c r="D34" s="12" t="s">
        <v>61</v>
      </c>
      <c r="E34" s="258" t="s">
        <v>128</v>
      </c>
      <c r="F34" s="258" t="s">
        <v>128</v>
      </c>
      <c r="G34" s="258" t="s">
        <v>129</v>
      </c>
      <c r="H34" s="261"/>
      <c r="I34" s="10">
        <v>1</v>
      </c>
      <c r="J34" s="89">
        <v>1</v>
      </c>
      <c r="K34" s="32" t="s">
        <v>130</v>
      </c>
      <c r="L34" s="10">
        <v>1</v>
      </c>
      <c r="M34" s="213">
        <v>1</v>
      </c>
      <c r="N34" s="28" t="s">
        <v>1126</v>
      </c>
      <c r="O34" s="10">
        <v>1</v>
      </c>
      <c r="P34" s="10">
        <v>1</v>
      </c>
      <c r="Q34" s="10">
        <v>4</v>
      </c>
      <c r="R34" s="10" t="s">
        <v>60</v>
      </c>
      <c r="S34" s="10" t="s">
        <v>112</v>
      </c>
      <c r="T34" s="40" t="s">
        <v>926</v>
      </c>
      <c r="U34" s="12" t="s">
        <v>1086</v>
      </c>
      <c r="V34" s="7"/>
      <c r="W34" s="7"/>
      <c r="X34" s="7"/>
      <c r="Y34" s="7"/>
    </row>
    <row r="35" spans="2:25" s="43" customFormat="1" ht="51" customHeight="1" x14ac:dyDescent="0.4">
      <c r="B35" s="10">
        <v>21</v>
      </c>
      <c r="C35" s="12" t="s">
        <v>125</v>
      </c>
      <c r="D35" s="12" t="s">
        <v>61</v>
      </c>
      <c r="E35" s="258" t="s">
        <v>131</v>
      </c>
      <c r="F35" s="258" t="s">
        <v>131</v>
      </c>
      <c r="G35" s="258" t="s">
        <v>132</v>
      </c>
      <c r="H35" s="261"/>
      <c r="I35" s="10">
        <v>1</v>
      </c>
      <c r="J35" s="89">
        <v>1</v>
      </c>
      <c r="K35" s="32" t="s">
        <v>133</v>
      </c>
      <c r="L35" s="10">
        <v>1</v>
      </c>
      <c r="M35" s="213">
        <v>1</v>
      </c>
      <c r="N35" s="28" t="s">
        <v>1127</v>
      </c>
      <c r="O35" s="10">
        <v>0</v>
      </c>
      <c r="P35" s="10">
        <v>0</v>
      </c>
      <c r="Q35" s="10">
        <v>2</v>
      </c>
      <c r="R35" s="10" t="s">
        <v>60</v>
      </c>
      <c r="S35" s="10" t="s">
        <v>112</v>
      </c>
      <c r="T35" s="40" t="s">
        <v>926</v>
      </c>
      <c r="U35" s="12"/>
      <c r="V35" s="7"/>
      <c r="W35" s="7"/>
      <c r="X35" s="7"/>
      <c r="Y35" s="7"/>
    </row>
    <row r="36" spans="2:25" s="43" customFormat="1" ht="75.75" customHeight="1" x14ac:dyDescent="0.4">
      <c r="B36" s="10">
        <v>22</v>
      </c>
      <c r="C36" s="12" t="s">
        <v>16</v>
      </c>
      <c r="D36" s="12" t="s">
        <v>61</v>
      </c>
      <c r="E36" s="258" t="s">
        <v>134</v>
      </c>
      <c r="F36" s="258" t="s">
        <v>134</v>
      </c>
      <c r="G36" s="258" t="s">
        <v>135</v>
      </c>
      <c r="H36" s="261"/>
      <c r="I36" s="10">
        <v>0</v>
      </c>
      <c r="J36" s="10" t="s">
        <v>89</v>
      </c>
      <c r="K36" s="12" t="s">
        <v>90</v>
      </c>
      <c r="L36" s="10">
        <v>1</v>
      </c>
      <c r="M36" s="213">
        <v>1</v>
      </c>
      <c r="N36" s="28" t="s">
        <v>1153</v>
      </c>
      <c r="O36" s="10">
        <v>1</v>
      </c>
      <c r="P36" s="10">
        <v>1</v>
      </c>
      <c r="Q36" s="10">
        <v>3</v>
      </c>
      <c r="R36" s="10" t="s">
        <v>60</v>
      </c>
      <c r="S36" s="10" t="s">
        <v>136</v>
      </c>
      <c r="T36" s="40" t="s">
        <v>926</v>
      </c>
      <c r="U36" s="209" t="s">
        <v>1198</v>
      </c>
      <c r="V36" s="7"/>
      <c r="W36" s="7"/>
      <c r="X36" s="7"/>
      <c r="Y36" s="7"/>
    </row>
    <row r="37" spans="2:25" s="43" customFormat="1" ht="51" customHeight="1" x14ac:dyDescent="0.4">
      <c r="B37" s="10">
        <v>23</v>
      </c>
      <c r="C37" s="12" t="s">
        <v>18</v>
      </c>
      <c r="D37" s="12" t="s">
        <v>137</v>
      </c>
      <c r="E37" s="258" t="s">
        <v>60</v>
      </c>
      <c r="F37" s="258" t="s">
        <v>60</v>
      </c>
      <c r="G37" s="258" t="s">
        <v>61</v>
      </c>
      <c r="H37" s="261"/>
      <c r="I37" s="74">
        <v>0.9</v>
      </c>
      <c r="J37" s="89" t="s">
        <v>89</v>
      </c>
      <c r="K37" s="32" t="s">
        <v>138</v>
      </c>
      <c r="L37" s="74">
        <v>0.9</v>
      </c>
      <c r="M37" s="215">
        <v>0.97</v>
      </c>
      <c r="N37" s="28" t="s">
        <v>1129</v>
      </c>
      <c r="O37" s="74">
        <v>0.9</v>
      </c>
      <c r="P37" s="74">
        <v>0.9</v>
      </c>
      <c r="Q37" s="74">
        <v>0.9</v>
      </c>
      <c r="R37" s="10" t="s">
        <v>60</v>
      </c>
      <c r="S37" s="10" t="s">
        <v>139</v>
      </c>
      <c r="T37" s="40" t="s">
        <v>926</v>
      </c>
      <c r="U37" s="12"/>
      <c r="V37" s="7"/>
      <c r="W37" s="7"/>
      <c r="X37" s="7"/>
      <c r="Y37" s="7"/>
    </row>
    <row r="38" spans="2:25" s="43" customFormat="1" ht="51" customHeight="1" x14ac:dyDescent="0.4">
      <c r="B38" s="10">
        <v>24</v>
      </c>
      <c r="C38" s="12" t="s">
        <v>18</v>
      </c>
      <c r="D38" s="12" t="s">
        <v>140</v>
      </c>
      <c r="E38" s="258" t="s">
        <v>60</v>
      </c>
      <c r="F38" s="258" t="s">
        <v>60</v>
      </c>
      <c r="G38" s="258" t="s">
        <v>61</v>
      </c>
      <c r="H38" s="261"/>
      <c r="I38" s="75">
        <v>1</v>
      </c>
      <c r="J38" s="89">
        <v>1</v>
      </c>
      <c r="K38" s="32" t="s">
        <v>141</v>
      </c>
      <c r="L38" s="75">
        <v>1</v>
      </c>
      <c r="M38" s="213">
        <v>1</v>
      </c>
      <c r="N38" s="28" t="s">
        <v>1154</v>
      </c>
      <c r="O38" s="75">
        <v>1</v>
      </c>
      <c r="P38" s="75">
        <v>1</v>
      </c>
      <c r="Q38" s="75">
        <v>4</v>
      </c>
      <c r="R38" s="10" t="s">
        <v>60</v>
      </c>
      <c r="S38" s="10" t="s">
        <v>142</v>
      </c>
      <c r="T38" s="40" t="s">
        <v>926</v>
      </c>
      <c r="U38" s="12"/>
      <c r="V38" s="7"/>
      <c r="W38" s="7"/>
      <c r="X38" s="7"/>
      <c r="Y38" s="7"/>
    </row>
    <row r="39" spans="2:25" s="43" customFormat="1" ht="51" customHeight="1" x14ac:dyDescent="0.4">
      <c r="B39" s="10">
        <v>25</v>
      </c>
      <c r="C39" s="12" t="s">
        <v>18</v>
      </c>
      <c r="D39" s="12" t="s">
        <v>61</v>
      </c>
      <c r="E39" s="258" t="s">
        <v>143</v>
      </c>
      <c r="F39" s="258" t="s">
        <v>143</v>
      </c>
      <c r="G39" s="258" t="s">
        <v>144</v>
      </c>
      <c r="H39" s="261"/>
      <c r="I39" s="10">
        <v>1</v>
      </c>
      <c r="J39" s="10">
        <v>1</v>
      </c>
      <c r="K39" s="12" t="s">
        <v>145</v>
      </c>
      <c r="L39" s="10">
        <v>1</v>
      </c>
      <c r="M39" s="213">
        <v>1</v>
      </c>
      <c r="N39" s="28" t="s">
        <v>1131</v>
      </c>
      <c r="O39" s="10">
        <v>1</v>
      </c>
      <c r="P39" s="10">
        <v>1</v>
      </c>
      <c r="Q39" s="75">
        <v>4</v>
      </c>
      <c r="R39" s="10" t="s">
        <v>60</v>
      </c>
      <c r="S39" s="10" t="s">
        <v>142</v>
      </c>
      <c r="T39" s="40" t="s">
        <v>926</v>
      </c>
      <c r="U39" s="12"/>
      <c r="V39" s="7"/>
      <c r="W39" s="7"/>
      <c r="X39" s="7"/>
      <c r="Y39" s="7"/>
    </row>
    <row r="40" spans="2:25" s="43" customFormat="1" ht="78.650000000000006" customHeight="1" x14ac:dyDescent="0.4">
      <c r="B40" s="10">
        <v>26</v>
      </c>
      <c r="C40" s="12" t="s">
        <v>146</v>
      </c>
      <c r="D40" s="12" t="s">
        <v>148</v>
      </c>
      <c r="E40" s="258" t="s">
        <v>147</v>
      </c>
      <c r="F40" s="258" t="s">
        <v>147</v>
      </c>
      <c r="G40" s="258" t="s">
        <v>61</v>
      </c>
      <c r="H40" s="261"/>
      <c r="I40" s="65">
        <v>1</v>
      </c>
      <c r="J40" s="89">
        <v>1</v>
      </c>
      <c r="K40" s="32" t="s">
        <v>149</v>
      </c>
      <c r="L40" s="65">
        <v>1</v>
      </c>
      <c r="M40" s="213">
        <v>4</v>
      </c>
      <c r="N40" s="28" t="s">
        <v>1155</v>
      </c>
      <c r="O40" s="65">
        <v>1</v>
      </c>
      <c r="P40" s="65">
        <v>1</v>
      </c>
      <c r="Q40" s="65">
        <v>4</v>
      </c>
      <c r="R40" s="10" t="s">
        <v>60</v>
      </c>
      <c r="S40" s="10" t="s">
        <v>139</v>
      </c>
      <c r="T40" s="40" t="s">
        <v>926</v>
      </c>
      <c r="U40" s="12"/>
      <c r="V40" s="7"/>
      <c r="W40" s="7"/>
      <c r="X40" s="7"/>
      <c r="Y40" s="7"/>
    </row>
    <row r="41" spans="2:25" s="43" customFormat="1" ht="51" customHeight="1" x14ac:dyDescent="0.4">
      <c r="B41" s="10">
        <v>27</v>
      </c>
      <c r="C41" s="12" t="s">
        <v>146</v>
      </c>
      <c r="D41" s="12" t="s">
        <v>61</v>
      </c>
      <c r="E41" s="258" t="s">
        <v>150</v>
      </c>
      <c r="F41" s="258" t="s">
        <v>150</v>
      </c>
      <c r="G41" s="258" t="s">
        <v>151</v>
      </c>
      <c r="H41" s="261"/>
      <c r="I41" s="10">
        <v>1</v>
      </c>
      <c r="J41" s="89">
        <v>1</v>
      </c>
      <c r="K41" s="32" t="s">
        <v>152</v>
      </c>
      <c r="L41" s="10">
        <v>1</v>
      </c>
      <c r="M41" s="213">
        <v>1</v>
      </c>
      <c r="N41" s="28" t="s">
        <v>1133</v>
      </c>
      <c r="O41" s="10">
        <v>1</v>
      </c>
      <c r="P41" s="10">
        <v>1</v>
      </c>
      <c r="Q41" s="10">
        <v>4</v>
      </c>
      <c r="R41" s="10" t="s">
        <v>60</v>
      </c>
      <c r="S41" s="10" t="s">
        <v>139</v>
      </c>
      <c r="T41" s="40" t="s">
        <v>926</v>
      </c>
      <c r="U41" s="12"/>
      <c r="V41" s="7"/>
      <c r="W41" s="7"/>
      <c r="X41" s="7"/>
      <c r="Y41" s="7"/>
    </row>
    <row r="42" spans="2:25" s="43" customFormat="1" ht="136.5" customHeight="1" x14ac:dyDescent="0.4">
      <c r="B42" s="10">
        <v>28</v>
      </c>
      <c r="C42" s="12" t="s">
        <v>146</v>
      </c>
      <c r="D42" s="12" t="s">
        <v>61</v>
      </c>
      <c r="E42" s="258" t="s">
        <v>153</v>
      </c>
      <c r="F42" s="258" t="s">
        <v>153</v>
      </c>
      <c r="G42" s="258" t="s">
        <v>929</v>
      </c>
      <c r="H42" s="261"/>
      <c r="I42" s="10" t="s">
        <v>154</v>
      </c>
      <c r="J42" s="89">
        <v>0.25</v>
      </c>
      <c r="K42" s="32" t="s">
        <v>155</v>
      </c>
      <c r="L42" s="10" t="s">
        <v>156</v>
      </c>
      <c r="M42" s="213">
        <v>1</v>
      </c>
      <c r="N42" s="28" t="s">
        <v>1135</v>
      </c>
      <c r="O42" s="10" t="s">
        <v>157</v>
      </c>
      <c r="P42" s="10">
        <v>1</v>
      </c>
      <c r="Q42" s="10">
        <v>1</v>
      </c>
      <c r="R42" s="10" t="s">
        <v>60</v>
      </c>
      <c r="S42" s="10" t="s">
        <v>142</v>
      </c>
      <c r="T42" s="40" t="s">
        <v>926</v>
      </c>
      <c r="U42" s="12" t="s">
        <v>794</v>
      </c>
      <c r="V42" s="7"/>
      <c r="W42" s="7"/>
      <c r="X42" s="7"/>
      <c r="Y42" s="7"/>
    </row>
    <row r="43" spans="2:25" s="43" customFormat="1" ht="97.5" customHeight="1" x14ac:dyDescent="0.4">
      <c r="B43" s="10">
        <v>29</v>
      </c>
      <c r="C43" s="12" t="s">
        <v>146</v>
      </c>
      <c r="D43" s="12" t="s">
        <v>61</v>
      </c>
      <c r="E43" s="258" t="s">
        <v>158</v>
      </c>
      <c r="F43" s="258" t="s">
        <v>158</v>
      </c>
      <c r="G43" s="262" t="s">
        <v>930</v>
      </c>
      <c r="H43" s="261"/>
      <c r="I43" s="65">
        <v>1</v>
      </c>
      <c r="J43" s="107">
        <v>1</v>
      </c>
      <c r="K43" s="32" t="s">
        <v>159</v>
      </c>
      <c r="L43" s="65">
        <v>1</v>
      </c>
      <c r="M43" s="213">
        <v>4</v>
      </c>
      <c r="N43" s="28" t="s">
        <v>1137</v>
      </c>
      <c r="O43" s="65">
        <v>1</v>
      </c>
      <c r="P43" s="65">
        <v>1</v>
      </c>
      <c r="Q43" s="65">
        <v>4</v>
      </c>
      <c r="R43" s="10" t="s">
        <v>60</v>
      </c>
      <c r="S43" s="10" t="s">
        <v>139</v>
      </c>
      <c r="T43" s="40" t="s">
        <v>926</v>
      </c>
      <c r="U43" s="7" t="s">
        <v>793</v>
      </c>
      <c r="V43" s="7"/>
      <c r="W43" s="7"/>
      <c r="X43" s="7"/>
      <c r="Y43" s="7"/>
    </row>
    <row r="44" spans="2:25" s="43" customFormat="1" ht="51" customHeight="1" x14ac:dyDescent="0.4">
      <c r="B44" s="10">
        <v>30</v>
      </c>
      <c r="C44" s="12" t="s">
        <v>20</v>
      </c>
      <c r="D44" s="12" t="s">
        <v>160</v>
      </c>
      <c r="E44" s="258" t="s">
        <v>60</v>
      </c>
      <c r="F44" s="258" t="s">
        <v>60</v>
      </c>
      <c r="G44" s="258" t="s">
        <v>61</v>
      </c>
      <c r="H44" s="261"/>
      <c r="I44" s="74">
        <v>0.9</v>
      </c>
      <c r="J44" s="89" t="s">
        <v>89</v>
      </c>
      <c r="K44" s="32" t="s">
        <v>161</v>
      </c>
      <c r="L44" s="74">
        <v>0.93</v>
      </c>
      <c r="M44" s="213"/>
      <c r="N44" s="28" t="s">
        <v>1138</v>
      </c>
      <c r="O44" s="74">
        <v>0.95</v>
      </c>
      <c r="P44" s="74">
        <v>0.97</v>
      </c>
      <c r="Q44" s="74">
        <v>0.97</v>
      </c>
      <c r="R44" s="10" t="s">
        <v>60</v>
      </c>
      <c r="S44" s="10" t="s">
        <v>162</v>
      </c>
      <c r="T44" s="40" t="s">
        <v>926</v>
      </c>
      <c r="U44" s="12"/>
      <c r="V44" s="7"/>
      <c r="W44" s="7"/>
      <c r="X44" s="7"/>
      <c r="Y44" s="7"/>
    </row>
    <row r="45" spans="2:25" s="43" customFormat="1" ht="51" customHeight="1" x14ac:dyDescent="0.4">
      <c r="B45" s="10">
        <v>31</v>
      </c>
      <c r="C45" s="12" t="s">
        <v>20</v>
      </c>
      <c r="D45" s="12" t="s">
        <v>61</v>
      </c>
      <c r="E45" s="258" t="s">
        <v>163</v>
      </c>
      <c r="F45" s="258" t="s">
        <v>163</v>
      </c>
      <c r="G45" s="258" t="s">
        <v>164</v>
      </c>
      <c r="H45" s="261"/>
      <c r="I45" s="10">
        <v>1</v>
      </c>
      <c r="J45" s="89">
        <v>1</v>
      </c>
      <c r="K45" s="32" t="s">
        <v>165</v>
      </c>
      <c r="L45" s="10">
        <v>1</v>
      </c>
      <c r="M45" s="213">
        <v>1</v>
      </c>
      <c r="N45" s="28" t="s">
        <v>1139</v>
      </c>
      <c r="O45" s="10">
        <v>1</v>
      </c>
      <c r="P45" s="10">
        <v>1</v>
      </c>
      <c r="Q45" s="10">
        <v>4</v>
      </c>
      <c r="R45" s="10" t="s">
        <v>60</v>
      </c>
      <c r="S45" s="10" t="s">
        <v>162</v>
      </c>
      <c r="T45" s="40" t="s">
        <v>926</v>
      </c>
      <c r="U45" s="12"/>
      <c r="V45" s="7"/>
      <c r="W45" s="7"/>
      <c r="X45" s="7"/>
      <c r="Y45" s="7"/>
    </row>
    <row r="46" spans="2:25" s="43" customFormat="1" ht="68.150000000000006" customHeight="1" x14ac:dyDescent="0.4">
      <c r="B46" s="10">
        <v>32</v>
      </c>
      <c r="C46" s="12" t="s">
        <v>20</v>
      </c>
      <c r="D46" s="12" t="s">
        <v>61</v>
      </c>
      <c r="E46" s="258" t="s">
        <v>166</v>
      </c>
      <c r="F46" s="258" t="s">
        <v>166</v>
      </c>
      <c r="G46" s="258" t="s">
        <v>167</v>
      </c>
      <c r="H46" s="261"/>
      <c r="I46" s="74">
        <v>0.15</v>
      </c>
      <c r="J46" s="108">
        <v>0.375</v>
      </c>
      <c r="K46" s="32" t="s">
        <v>168</v>
      </c>
      <c r="L46" s="74">
        <v>0.25</v>
      </c>
      <c r="M46" s="215">
        <v>0.25</v>
      </c>
      <c r="N46" s="28" t="s">
        <v>1140</v>
      </c>
      <c r="O46" s="74">
        <v>0.2</v>
      </c>
      <c r="P46" s="74">
        <v>0.2</v>
      </c>
      <c r="Q46" s="74">
        <v>0.8</v>
      </c>
      <c r="R46" s="10" t="s">
        <v>60</v>
      </c>
      <c r="S46" s="10" t="s">
        <v>162</v>
      </c>
      <c r="T46" s="40" t="s">
        <v>926</v>
      </c>
      <c r="U46" s="12"/>
      <c r="V46" s="7"/>
      <c r="W46" s="7"/>
      <c r="X46" s="7"/>
      <c r="Y46" s="7"/>
    </row>
    <row r="47" spans="2:25" s="43" customFormat="1" ht="79" customHeight="1" x14ac:dyDescent="0.4">
      <c r="B47" s="10">
        <v>33</v>
      </c>
      <c r="C47" s="12" t="s">
        <v>20</v>
      </c>
      <c r="D47" s="12" t="s">
        <v>61</v>
      </c>
      <c r="E47" s="258" t="s">
        <v>166</v>
      </c>
      <c r="F47" s="258" t="s">
        <v>166</v>
      </c>
      <c r="G47" s="258" t="s">
        <v>169</v>
      </c>
      <c r="H47" s="261"/>
      <c r="I47" s="10">
        <v>0</v>
      </c>
      <c r="J47" s="89" t="s">
        <v>89</v>
      </c>
      <c r="K47" s="32" t="s">
        <v>90</v>
      </c>
      <c r="L47" s="10">
        <v>1</v>
      </c>
      <c r="M47" s="213">
        <v>1</v>
      </c>
      <c r="N47" s="28" t="s">
        <v>1141</v>
      </c>
      <c r="O47" s="10">
        <v>1</v>
      </c>
      <c r="P47" s="10">
        <v>1</v>
      </c>
      <c r="Q47" s="10">
        <v>3</v>
      </c>
      <c r="R47" s="10" t="s">
        <v>60</v>
      </c>
      <c r="S47" s="10" t="s">
        <v>162</v>
      </c>
      <c r="T47" s="40" t="s">
        <v>926</v>
      </c>
      <c r="U47" s="12"/>
      <c r="V47" s="7"/>
      <c r="W47" s="7"/>
      <c r="X47" s="7"/>
      <c r="Y47" s="7"/>
    </row>
    <row r="48" spans="2:25" s="43" customFormat="1" ht="51" customHeight="1" x14ac:dyDescent="0.4">
      <c r="B48" s="10">
        <v>34</v>
      </c>
      <c r="C48" s="12" t="s">
        <v>22</v>
      </c>
      <c r="D48" s="12" t="s">
        <v>170</v>
      </c>
      <c r="E48" s="258" t="s">
        <v>60</v>
      </c>
      <c r="F48" s="258" t="s">
        <v>60</v>
      </c>
      <c r="G48" s="258" t="s">
        <v>60</v>
      </c>
      <c r="H48" s="261"/>
      <c r="I48" s="74">
        <v>0.8</v>
      </c>
      <c r="J48" s="107">
        <v>0.9</v>
      </c>
      <c r="K48" s="32" t="s">
        <v>171</v>
      </c>
      <c r="L48" s="74">
        <v>0.85</v>
      </c>
      <c r="M48" s="215">
        <v>0.94</v>
      </c>
      <c r="N48" s="28" t="s">
        <v>1142</v>
      </c>
      <c r="O48" s="74">
        <v>0.9</v>
      </c>
      <c r="P48" s="74">
        <v>0.9</v>
      </c>
      <c r="Q48" s="74">
        <v>0.9</v>
      </c>
      <c r="R48" s="10" t="s">
        <v>60</v>
      </c>
      <c r="S48" s="10" t="s">
        <v>142</v>
      </c>
      <c r="T48" s="40" t="s">
        <v>926</v>
      </c>
      <c r="U48" s="12"/>
      <c r="V48" s="7"/>
      <c r="W48" s="7"/>
      <c r="X48" s="7"/>
      <c r="Y48" s="7"/>
    </row>
    <row r="49" spans="1:279" s="43" customFormat="1" ht="51" customHeight="1" x14ac:dyDescent="0.4">
      <c r="B49" s="10">
        <v>35</v>
      </c>
      <c r="C49" s="12" t="s">
        <v>22</v>
      </c>
      <c r="D49" s="12" t="s">
        <v>61</v>
      </c>
      <c r="E49" s="258" t="s">
        <v>172</v>
      </c>
      <c r="F49" s="258" t="s">
        <v>172</v>
      </c>
      <c r="G49" s="258" t="s">
        <v>173</v>
      </c>
      <c r="H49" s="261"/>
      <c r="I49" s="74">
        <v>0.8</v>
      </c>
      <c r="J49" s="107">
        <v>0.93</v>
      </c>
      <c r="K49" s="32" t="s">
        <v>174</v>
      </c>
      <c r="L49" s="74">
        <v>0.85</v>
      </c>
      <c r="M49" s="215">
        <v>0.94</v>
      </c>
      <c r="N49" s="28" t="s">
        <v>1143</v>
      </c>
      <c r="O49" s="74">
        <v>0.9</v>
      </c>
      <c r="P49" s="74">
        <v>0.9</v>
      </c>
      <c r="Q49" s="74">
        <v>0.9</v>
      </c>
      <c r="R49" s="10" t="s">
        <v>60</v>
      </c>
      <c r="S49" s="10" t="s">
        <v>142</v>
      </c>
      <c r="T49" s="40" t="s">
        <v>926</v>
      </c>
      <c r="U49" s="12"/>
      <c r="V49" s="7"/>
      <c r="W49" s="7"/>
      <c r="X49" s="7"/>
      <c r="Y49" s="7"/>
    </row>
    <row r="50" spans="1:279" s="43" customFormat="1" ht="51" customHeight="1" x14ac:dyDescent="0.4">
      <c r="B50" s="10">
        <v>36</v>
      </c>
      <c r="C50" s="12" t="s">
        <v>22</v>
      </c>
      <c r="D50" s="12" t="s">
        <v>61</v>
      </c>
      <c r="E50" s="258" t="s">
        <v>175</v>
      </c>
      <c r="F50" s="258" t="s">
        <v>175</v>
      </c>
      <c r="G50" s="258" t="s">
        <v>176</v>
      </c>
      <c r="H50" s="261"/>
      <c r="I50" s="74">
        <v>0.8</v>
      </c>
      <c r="J50" s="107">
        <v>0.8</v>
      </c>
      <c r="K50" s="32" t="s">
        <v>177</v>
      </c>
      <c r="L50" s="74">
        <v>0.85</v>
      </c>
      <c r="M50" s="215">
        <v>0.94</v>
      </c>
      <c r="N50" s="28" t="s">
        <v>1143</v>
      </c>
      <c r="O50" s="74">
        <v>0.9</v>
      </c>
      <c r="P50" s="74">
        <v>0.9</v>
      </c>
      <c r="Q50" s="74">
        <v>0.9</v>
      </c>
      <c r="R50" s="10" t="s">
        <v>60</v>
      </c>
      <c r="S50" s="10" t="s">
        <v>142</v>
      </c>
      <c r="T50" s="40" t="s">
        <v>926</v>
      </c>
      <c r="U50" s="12"/>
      <c r="V50" s="7"/>
      <c r="W50" s="7"/>
      <c r="X50" s="7"/>
      <c r="Y50" s="7"/>
    </row>
    <row r="51" spans="1:279" s="43" customFormat="1" ht="57" customHeight="1" x14ac:dyDescent="0.4">
      <c r="B51" s="10">
        <v>37</v>
      </c>
      <c r="C51" s="12" t="s">
        <v>23</v>
      </c>
      <c r="D51" s="12" t="s">
        <v>178</v>
      </c>
      <c r="E51" s="258" t="s">
        <v>60</v>
      </c>
      <c r="F51" s="258" t="s">
        <v>60</v>
      </c>
      <c r="G51" s="258" t="s">
        <v>61</v>
      </c>
      <c r="H51" s="261"/>
      <c r="I51" s="10">
        <v>1</v>
      </c>
      <c r="J51" s="10">
        <v>1</v>
      </c>
      <c r="K51" s="12" t="s">
        <v>179</v>
      </c>
      <c r="L51" s="10">
        <v>0</v>
      </c>
      <c r="M51" s="213">
        <v>1</v>
      </c>
      <c r="N51" s="28" t="s">
        <v>1145</v>
      </c>
      <c r="O51" s="10">
        <v>0</v>
      </c>
      <c r="P51" s="10">
        <v>0</v>
      </c>
      <c r="Q51" s="10">
        <v>1</v>
      </c>
      <c r="R51" s="10" t="s">
        <v>60</v>
      </c>
      <c r="S51" s="10" t="s">
        <v>142</v>
      </c>
      <c r="T51" s="40" t="s">
        <v>926</v>
      </c>
      <c r="U51" s="12"/>
      <c r="V51" s="7"/>
      <c r="W51" s="7"/>
      <c r="X51" s="7"/>
      <c r="Y51" s="7"/>
    </row>
    <row r="52" spans="1:279" s="43" customFormat="1" ht="51" customHeight="1" thickBot="1" x14ac:dyDescent="0.45">
      <c r="B52" s="10">
        <v>38</v>
      </c>
      <c r="C52" s="12" t="s">
        <v>23</v>
      </c>
      <c r="D52" s="12" t="s">
        <v>61</v>
      </c>
      <c r="E52" s="258" t="s">
        <v>180</v>
      </c>
      <c r="F52" s="258" t="s">
        <v>180</v>
      </c>
      <c r="G52" s="258" t="s">
        <v>181</v>
      </c>
      <c r="H52" s="261"/>
      <c r="I52" s="10">
        <v>1</v>
      </c>
      <c r="J52" s="89">
        <v>1</v>
      </c>
      <c r="K52" s="32" t="s">
        <v>182</v>
      </c>
      <c r="L52" s="10">
        <v>0</v>
      </c>
      <c r="M52" s="213">
        <v>1</v>
      </c>
      <c r="N52" s="28" t="s">
        <v>1146</v>
      </c>
      <c r="O52" s="10">
        <v>0</v>
      </c>
      <c r="P52" s="10">
        <v>0</v>
      </c>
      <c r="Q52" s="10">
        <v>1</v>
      </c>
      <c r="R52" s="10" t="s">
        <v>60</v>
      </c>
      <c r="S52" s="10" t="s">
        <v>183</v>
      </c>
      <c r="T52" s="40" t="s">
        <v>926</v>
      </c>
      <c r="U52" s="12"/>
      <c r="V52" s="7"/>
      <c r="W52" s="7"/>
      <c r="X52" s="7"/>
      <c r="Y52" s="7"/>
    </row>
    <row r="53" spans="1:279" s="52" customFormat="1" ht="37.5" customHeight="1" thickBot="1" x14ac:dyDescent="0.45">
      <c r="B53" s="273" t="s">
        <v>184</v>
      </c>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6"/>
      <c r="BR53" s="266"/>
      <c r="BS53" s="266"/>
      <c r="BT53" s="266"/>
      <c r="BU53" s="266"/>
      <c r="BV53" s="266"/>
      <c r="BW53" s="266"/>
      <c r="BX53" s="266"/>
      <c r="BY53" s="266"/>
      <c r="BZ53" s="266"/>
      <c r="CA53" s="266"/>
      <c r="CB53" s="268"/>
    </row>
    <row r="54" spans="1:279" s="53" customFormat="1" ht="48" customHeight="1" thickBot="1" x14ac:dyDescent="0.45">
      <c r="A54" s="19"/>
      <c r="B54" s="270" t="s">
        <v>185</v>
      </c>
      <c r="C54" s="271"/>
      <c r="D54" s="271"/>
      <c r="E54" s="269">
        <v>2025</v>
      </c>
      <c r="F54" s="269"/>
      <c r="G54" s="269"/>
      <c r="H54" s="269"/>
      <c r="I54" s="269"/>
      <c r="J54" s="271" t="s">
        <v>33</v>
      </c>
      <c r="K54" s="271"/>
      <c r="L54" s="271"/>
      <c r="M54" s="269" t="s">
        <v>1156</v>
      </c>
      <c r="N54" s="269"/>
      <c r="O54" s="269"/>
      <c r="P54" s="271" t="s">
        <v>186</v>
      </c>
      <c r="Q54" s="271"/>
      <c r="R54" s="298">
        <v>41</v>
      </c>
      <c r="S54" s="299"/>
      <c r="T54" s="300"/>
      <c r="U54" s="271" t="s">
        <v>187</v>
      </c>
      <c r="V54" s="271"/>
      <c r="W54" s="271"/>
      <c r="X54" s="272">
        <v>51</v>
      </c>
      <c r="Y54" s="272"/>
      <c r="Z54" s="272"/>
      <c r="AA54" s="274"/>
      <c r="AB54" s="274"/>
      <c r="AC54" s="274"/>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4"/>
      <c r="BC54" s="274"/>
      <c r="BD54" s="274"/>
      <c r="BE54" s="274"/>
      <c r="BF54" s="274"/>
      <c r="BG54" s="274"/>
      <c r="BH54" s="274"/>
      <c r="BI54" s="274"/>
      <c r="BJ54" s="274"/>
      <c r="BK54" s="274"/>
      <c r="BL54" s="274"/>
      <c r="BM54" s="274"/>
      <c r="BN54" s="274"/>
      <c r="BO54" s="274"/>
      <c r="BP54" s="274"/>
      <c r="BQ54" s="274"/>
      <c r="BR54" s="274"/>
      <c r="BS54" s="274"/>
      <c r="BT54" s="274"/>
      <c r="BU54" s="274"/>
      <c r="BV54" s="274"/>
      <c r="BW54" s="274"/>
      <c r="BX54" s="274"/>
      <c r="BY54" s="274"/>
      <c r="BZ54" s="274"/>
      <c r="CA54" s="274"/>
      <c r="CB54" s="275"/>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c r="IT54" s="19"/>
      <c r="IU54" s="19"/>
      <c r="IV54" s="19"/>
      <c r="IW54" s="19"/>
      <c r="IX54" s="19"/>
      <c r="IY54" s="19"/>
      <c r="IZ54" s="19"/>
      <c r="JA54" s="19"/>
      <c r="JB54" s="19"/>
      <c r="JC54" s="19"/>
      <c r="JD54" s="19"/>
      <c r="JE54" s="19"/>
      <c r="JF54" s="19"/>
      <c r="JG54" s="19"/>
      <c r="JH54" s="19"/>
      <c r="JI54" s="19"/>
      <c r="JJ54" s="19"/>
      <c r="JK54" s="19"/>
      <c r="JL54" s="19"/>
      <c r="JM54" s="19"/>
      <c r="JN54" s="19"/>
      <c r="JO54" s="19"/>
      <c r="JP54" s="19"/>
      <c r="JQ54" s="19"/>
      <c r="JR54" s="19"/>
      <c r="JS54" s="19"/>
    </row>
    <row r="55" spans="1:279" s="53" customFormat="1" ht="39" customHeight="1" x14ac:dyDescent="0.4">
      <c r="A55" s="19"/>
      <c r="B55" s="296" t="s">
        <v>39</v>
      </c>
      <c r="C55" s="260" t="s">
        <v>188</v>
      </c>
      <c r="D55" s="260"/>
      <c r="E55" s="260"/>
      <c r="F55" s="260"/>
      <c r="G55" s="260"/>
      <c r="H55" s="260" t="s">
        <v>189</v>
      </c>
      <c r="I55" s="260"/>
      <c r="J55" s="260"/>
      <c r="K55" s="260"/>
      <c r="L55" s="260"/>
      <c r="M55" s="260"/>
      <c r="N55" s="260"/>
      <c r="O55" s="260"/>
      <c r="P55" s="260"/>
      <c r="Q55" s="260"/>
      <c r="R55" s="260"/>
      <c r="S55" s="260"/>
      <c r="T55" s="260"/>
      <c r="U55" s="260"/>
      <c r="V55" s="260"/>
      <c r="W55" s="260"/>
      <c r="X55" s="260"/>
      <c r="Y55" s="260" t="s">
        <v>190</v>
      </c>
      <c r="Z55" s="260"/>
      <c r="AA55" s="260"/>
      <c r="AB55" s="260"/>
      <c r="AC55" s="294" t="s">
        <v>736</v>
      </c>
      <c r="AD55" s="260" t="s">
        <v>191</v>
      </c>
      <c r="AE55" s="260"/>
      <c r="AF55" s="260"/>
      <c r="AG55" s="260"/>
      <c r="AH55" s="260"/>
      <c r="AI55" s="294" t="s">
        <v>737</v>
      </c>
      <c r="AJ55" s="260" t="s">
        <v>192</v>
      </c>
      <c r="AK55" s="260"/>
      <c r="AL55" s="260"/>
      <c r="AM55" s="260"/>
      <c r="AN55" s="260"/>
      <c r="AO55" s="260"/>
      <c r="AP55" s="260" t="s">
        <v>193</v>
      </c>
      <c r="AQ55" s="260"/>
      <c r="AR55" s="260"/>
      <c r="AS55" s="260"/>
      <c r="AT55" s="260"/>
      <c r="AU55" s="260"/>
      <c r="AV55" s="260"/>
      <c r="AW55" s="260"/>
      <c r="AX55" s="260"/>
      <c r="AY55" s="260"/>
      <c r="AZ55" s="260"/>
      <c r="BA55" s="260"/>
      <c r="BB55" s="260"/>
      <c r="BC55" s="260"/>
      <c r="BD55" s="260"/>
      <c r="BE55" s="260"/>
      <c r="BF55" s="260"/>
      <c r="BG55" s="260"/>
      <c r="BH55" s="260"/>
      <c r="BI55" s="293" t="s">
        <v>194</v>
      </c>
      <c r="BJ55" s="293"/>
      <c r="BK55" s="293"/>
      <c r="BL55" s="293"/>
      <c r="BM55" s="293"/>
      <c r="BN55" s="293"/>
      <c r="BO55" s="293"/>
      <c r="BP55" s="293"/>
      <c r="BQ55" s="293"/>
      <c r="BR55" s="293"/>
      <c r="BS55" s="293"/>
      <c r="BT55" s="293"/>
      <c r="BU55" s="293"/>
      <c r="BV55" s="293"/>
      <c r="BW55" s="293"/>
      <c r="BX55" s="260" t="s">
        <v>195</v>
      </c>
      <c r="BY55" s="260" t="s">
        <v>51</v>
      </c>
      <c r="BZ55" s="260"/>
      <c r="CA55" s="260"/>
      <c r="CB55" s="291"/>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c r="IW55" s="19"/>
      <c r="IX55" s="19"/>
      <c r="IY55" s="19"/>
      <c r="IZ55" s="19"/>
      <c r="JA55" s="19"/>
      <c r="JB55" s="19"/>
      <c r="JC55" s="19"/>
      <c r="JD55" s="19"/>
      <c r="JE55" s="19"/>
      <c r="JF55" s="19"/>
      <c r="JG55" s="19"/>
      <c r="JH55" s="19"/>
      <c r="JI55" s="19"/>
      <c r="JJ55" s="19"/>
      <c r="JK55" s="19"/>
      <c r="JL55" s="19"/>
      <c r="JM55" s="19"/>
      <c r="JN55" s="19"/>
      <c r="JO55" s="19"/>
      <c r="JP55" s="19"/>
      <c r="JQ55" s="19"/>
      <c r="JR55" s="19"/>
      <c r="JS55" s="19"/>
    </row>
    <row r="56" spans="1:279" ht="114" customHeight="1" x14ac:dyDescent="0.4">
      <c r="B56" s="297"/>
      <c r="C56" s="8" t="s">
        <v>196</v>
      </c>
      <c r="D56" s="8" t="s">
        <v>197</v>
      </c>
      <c r="E56" s="8" t="s">
        <v>198</v>
      </c>
      <c r="F56" s="8" t="s">
        <v>199</v>
      </c>
      <c r="G56" s="8" t="s">
        <v>827</v>
      </c>
      <c r="H56" s="307" t="s">
        <v>200</v>
      </c>
      <c r="I56" s="307"/>
      <c r="J56" s="8" t="s">
        <v>201</v>
      </c>
      <c r="K56" s="9" t="s">
        <v>202</v>
      </c>
      <c r="L56" s="8" t="s">
        <v>203</v>
      </c>
      <c r="M56" s="8" t="s">
        <v>204</v>
      </c>
      <c r="N56" s="8" t="s">
        <v>205</v>
      </c>
      <c r="O56" s="8" t="s">
        <v>826</v>
      </c>
      <c r="P56" s="8" t="s">
        <v>206</v>
      </c>
      <c r="Q56" s="8" t="s">
        <v>207</v>
      </c>
      <c r="R56" s="8" t="s">
        <v>208</v>
      </c>
      <c r="S56" s="8" t="s">
        <v>209</v>
      </c>
      <c r="T56" s="8" t="s">
        <v>210</v>
      </c>
      <c r="U56" s="8" t="s">
        <v>211</v>
      </c>
      <c r="V56" s="8" t="s">
        <v>212</v>
      </c>
      <c r="W56" s="8" t="s">
        <v>213</v>
      </c>
      <c r="X56" s="8" t="s">
        <v>214</v>
      </c>
      <c r="Y56" s="8" t="s">
        <v>215</v>
      </c>
      <c r="Z56" s="8" t="s">
        <v>216</v>
      </c>
      <c r="AA56" s="8" t="s">
        <v>217</v>
      </c>
      <c r="AB56" s="8" t="s">
        <v>218</v>
      </c>
      <c r="AC56" s="295"/>
      <c r="AD56" s="8" t="s">
        <v>219</v>
      </c>
      <c r="AE56" s="8" t="s">
        <v>220</v>
      </c>
      <c r="AF56" s="8" t="s">
        <v>221</v>
      </c>
      <c r="AG56" s="8" t="s">
        <v>222</v>
      </c>
      <c r="AH56" s="8" t="s">
        <v>223</v>
      </c>
      <c r="AI56" s="295"/>
      <c r="AJ56" s="8" t="s">
        <v>224</v>
      </c>
      <c r="AK56" s="8" t="s">
        <v>225</v>
      </c>
      <c r="AL56" s="8" t="s">
        <v>226</v>
      </c>
      <c r="AM56" s="8" t="s">
        <v>227</v>
      </c>
      <c r="AN56" s="8" t="s">
        <v>228</v>
      </c>
      <c r="AO56" s="8" t="s">
        <v>942</v>
      </c>
      <c r="AP56" s="8" t="s">
        <v>215</v>
      </c>
      <c r="AQ56" s="8" t="s">
        <v>229</v>
      </c>
      <c r="AR56" s="8" t="s">
        <v>798</v>
      </c>
      <c r="AS56" s="8" t="s">
        <v>799</v>
      </c>
      <c r="AT56" s="8" t="s">
        <v>800</v>
      </c>
      <c r="AU56" s="8" t="s">
        <v>892</v>
      </c>
      <c r="AV56" s="8" t="s">
        <v>801</v>
      </c>
      <c r="AW56" s="8" t="s">
        <v>802</v>
      </c>
      <c r="AX56" s="8" t="s">
        <v>231</v>
      </c>
      <c r="AY56" s="8" t="s">
        <v>803</v>
      </c>
      <c r="AZ56" s="8" t="s">
        <v>804</v>
      </c>
      <c r="BA56" s="8" t="s">
        <v>805</v>
      </c>
      <c r="BB56" s="8" t="s">
        <v>806</v>
      </c>
      <c r="BC56" s="8" t="s">
        <v>808</v>
      </c>
      <c r="BD56" s="8" t="s">
        <v>807</v>
      </c>
      <c r="BE56" s="8" t="s">
        <v>809</v>
      </c>
      <c r="BF56" s="8" t="s">
        <v>810</v>
      </c>
      <c r="BG56" s="8" t="s">
        <v>811</v>
      </c>
      <c r="BH56" s="8" t="s">
        <v>813</v>
      </c>
      <c r="BI56" s="9" t="s">
        <v>232</v>
      </c>
      <c r="BJ56" s="9" t="s">
        <v>233</v>
      </c>
      <c r="BK56" s="9" t="s">
        <v>818</v>
      </c>
      <c r="BL56" s="9" t="s">
        <v>817</v>
      </c>
      <c r="BM56" s="9" t="s">
        <v>816</v>
      </c>
      <c r="BN56" s="9" t="s">
        <v>815</v>
      </c>
      <c r="BO56" s="9" t="s">
        <v>819</v>
      </c>
      <c r="BP56" s="9" t="s">
        <v>234</v>
      </c>
      <c r="BQ56" s="9" t="s">
        <v>825</v>
      </c>
      <c r="BR56" s="9" t="s">
        <v>235</v>
      </c>
      <c r="BS56" s="9" t="s">
        <v>824</v>
      </c>
      <c r="BT56" s="9" t="s">
        <v>820</v>
      </c>
      <c r="BU56" s="9" t="s">
        <v>821</v>
      </c>
      <c r="BV56" s="9" t="s">
        <v>822</v>
      </c>
      <c r="BW56" s="9" t="s">
        <v>823</v>
      </c>
      <c r="BX56" s="252"/>
      <c r="BY56" s="11" t="s">
        <v>9</v>
      </c>
      <c r="BZ56" s="11" t="s">
        <v>10</v>
      </c>
      <c r="CA56" s="11" t="s">
        <v>11</v>
      </c>
      <c r="CB56" s="13" t="s">
        <v>56</v>
      </c>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c r="GL56" s="51"/>
      <c r="GM56" s="51"/>
      <c r="GN56" s="51"/>
      <c r="GO56" s="51"/>
      <c r="GP56" s="51"/>
      <c r="GQ56" s="51"/>
      <c r="GR56" s="51"/>
      <c r="GS56" s="51"/>
      <c r="GT56" s="51"/>
      <c r="GU56" s="51"/>
      <c r="GV56" s="51"/>
      <c r="GW56" s="51"/>
      <c r="GX56" s="51"/>
      <c r="GY56" s="51"/>
      <c r="GZ56" s="51"/>
      <c r="HA56" s="51"/>
      <c r="HB56" s="51"/>
      <c r="HC56" s="51"/>
      <c r="HD56" s="51"/>
      <c r="HE56" s="51"/>
      <c r="HF56" s="51"/>
      <c r="HG56" s="51"/>
      <c r="HH56" s="51"/>
      <c r="HI56" s="51"/>
      <c r="HJ56" s="51"/>
      <c r="HK56" s="51"/>
      <c r="HL56" s="51"/>
      <c r="HM56" s="51"/>
      <c r="HN56" s="51"/>
      <c r="HO56" s="51"/>
      <c r="HP56" s="51"/>
      <c r="HQ56" s="51"/>
      <c r="HR56" s="51"/>
      <c r="HS56" s="51"/>
      <c r="HT56" s="51"/>
      <c r="HU56" s="51"/>
      <c r="HV56" s="51"/>
      <c r="HW56" s="51"/>
      <c r="HX56" s="51"/>
      <c r="HY56" s="51"/>
      <c r="HZ56" s="51"/>
      <c r="IA56" s="51"/>
      <c r="IB56" s="51"/>
      <c r="IC56" s="51"/>
      <c r="ID56" s="51"/>
      <c r="IE56" s="51"/>
      <c r="IF56" s="51"/>
      <c r="IG56" s="51"/>
      <c r="IH56" s="51"/>
      <c r="II56" s="51"/>
      <c r="IJ56" s="51"/>
      <c r="IK56" s="51"/>
      <c r="IL56" s="51"/>
      <c r="IM56" s="51"/>
      <c r="IN56" s="51"/>
      <c r="IO56" s="51"/>
      <c r="IP56" s="51"/>
      <c r="IQ56" s="51"/>
      <c r="IR56" s="51"/>
      <c r="IS56" s="51"/>
      <c r="IT56" s="51"/>
      <c r="IU56" s="51"/>
      <c r="IV56" s="51"/>
      <c r="IW56" s="51"/>
      <c r="IX56" s="51"/>
      <c r="IY56" s="51"/>
      <c r="IZ56" s="51"/>
      <c r="JA56" s="51"/>
      <c r="JB56" s="51"/>
      <c r="JC56" s="51"/>
      <c r="JD56" s="51"/>
      <c r="JE56" s="51"/>
      <c r="JF56" s="51"/>
      <c r="JG56" s="51"/>
      <c r="JH56" s="51"/>
      <c r="JI56" s="51"/>
      <c r="JJ56" s="51"/>
      <c r="JK56" s="51"/>
      <c r="JL56" s="51"/>
      <c r="JM56" s="51"/>
      <c r="JN56" s="51"/>
      <c r="JO56" s="51"/>
      <c r="JP56" s="51"/>
      <c r="JQ56" s="51"/>
      <c r="JR56" s="51"/>
      <c r="JS56" s="51"/>
    </row>
    <row r="57" spans="1:279" s="29" customFormat="1" ht="114" customHeight="1" x14ac:dyDescent="0.4">
      <c r="A57" s="5"/>
      <c r="B57" s="91">
        <v>1</v>
      </c>
      <c r="C57" s="30" t="s">
        <v>5</v>
      </c>
      <c r="D57" s="30" t="s">
        <v>12</v>
      </c>
      <c r="E57" s="30" t="s">
        <v>236</v>
      </c>
      <c r="F57" s="30" t="s">
        <v>237</v>
      </c>
      <c r="G57" s="7" t="s">
        <v>836</v>
      </c>
      <c r="H57" s="263" t="s">
        <v>239</v>
      </c>
      <c r="I57" s="263"/>
      <c r="J57" s="30" t="s">
        <v>239</v>
      </c>
      <c r="K57" s="7" t="s">
        <v>990</v>
      </c>
      <c r="L57" s="30" t="s">
        <v>240</v>
      </c>
      <c r="M57" s="40">
        <v>45658</v>
      </c>
      <c r="N57" s="40">
        <v>46011</v>
      </c>
      <c r="O57" s="25" t="s">
        <v>434</v>
      </c>
      <c r="P57" s="7" t="s">
        <v>1062</v>
      </c>
      <c r="Q57" s="7" t="s">
        <v>89</v>
      </c>
      <c r="R57" s="7" t="s">
        <v>89</v>
      </c>
      <c r="S57" s="30" t="s">
        <v>961</v>
      </c>
      <c r="T57" s="30" t="s">
        <v>242</v>
      </c>
      <c r="U57" s="30" t="s">
        <v>89</v>
      </c>
      <c r="V57" s="30" t="s">
        <v>1170</v>
      </c>
      <c r="W57" s="30" t="s">
        <v>243</v>
      </c>
      <c r="X57" s="30" t="s">
        <v>244</v>
      </c>
      <c r="Y57" s="7" t="s">
        <v>286</v>
      </c>
      <c r="Z57" s="7" t="s">
        <v>286</v>
      </c>
      <c r="AA57" s="7" t="s">
        <v>286</v>
      </c>
      <c r="AB57" s="7" t="s">
        <v>286</v>
      </c>
      <c r="AC57" s="7" t="s">
        <v>1202</v>
      </c>
      <c r="AD57" s="30" t="s">
        <v>245</v>
      </c>
      <c r="AE57" s="25" t="s">
        <v>89</v>
      </c>
      <c r="AF57" s="25" t="s">
        <v>89</v>
      </c>
      <c r="AG57" s="25" t="s">
        <v>89</v>
      </c>
      <c r="AH57" s="25" t="s">
        <v>89</v>
      </c>
      <c r="AI57" s="25" t="s">
        <v>89</v>
      </c>
      <c r="AJ57" s="30" t="s">
        <v>246</v>
      </c>
      <c r="AK57" s="30" t="s">
        <v>89</v>
      </c>
      <c r="AL57" s="30" t="s">
        <v>89</v>
      </c>
      <c r="AM57" s="30" t="s">
        <v>89</v>
      </c>
      <c r="AN57" s="30" t="s">
        <v>89</v>
      </c>
      <c r="AO57" s="30" t="s">
        <v>89</v>
      </c>
      <c r="AP57" s="7" t="s">
        <v>89</v>
      </c>
      <c r="AQ57" s="7" t="s">
        <v>89</v>
      </c>
      <c r="AR57" s="7" t="s">
        <v>89</v>
      </c>
      <c r="AS57" s="7" t="s">
        <v>89</v>
      </c>
      <c r="AT57" s="7" t="s">
        <v>89</v>
      </c>
      <c r="AU57" s="7" t="s">
        <v>89</v>
      </c>
      <c r="AV57" s="7" t="s">
        <v>89</v>
      </c>
      <c r="AW57" s="7" t="s">
        <v>89</v>
      </c>
      <c r="AX57" s="7" t="s">
        <v>89</v>
      </c>
      <c r="AY57" s="7" t="s">
        <v>89</v>
      </c>
      <c r="AZ57" s="7" t="s">
        <v>89</v>
      </c>
      <c r="BA57" s="7" t="s">
        <v>89</v>
      </c>
      <c r="BB57" s="7" t="s">
        <v>89</v>
      </c>
      <c r="BC57" s="7" t="s">
        <v>89</v>
      </c>
      <c r="BD57" s="7" t="s">
        <v>89</v>
      </c>
      <c r="BE57" s="7" t="s">
        <v>89</v>
      </c>
      <c r="BF57" s="7" t="s">
        <v>89</v>
      </c>
      <c r="BG57" s="7" t="s">
        <v>89</v>
      </c>
      <c r="BH57" s="7" t="s">
        <v>89</v>
      </c>
      <c r="BI57" s="7" t="s">
        <v>89</v>
      </c>
      <c r="BJ57" s="7" t="s">
        <v>89</v>
      </c>
      <c r="BK57" s="7" t="s">
        <v>89</v>
      </c>
      <c r="BL57" s="7" t="s">
        <v>89</v>
      </c>
      <c r="BM57" s="7" t="s">
        <v>89</v>
      </c>
      <c r="BN57" s="7" t="s">
        <v>89</v>
      </c>
      <c r="BO57" s="7" t="s">
        <v>89</v>
      </c>
      <c r="BP57" s="7" t="s">
        <v>89</v>
      </c>
      <c r="BQ57" s="7" t="s">
        <v>89</v>
      </c>
      <c r="BR57" s="7" t="s">
        <v>89</v>
      </c>
      <c r="BS57" s="7" t="s">
        <v>89</v>
      </c>
      <c r="BT57" s="7" t="s">
        <v>89</v>
      </c>
      <c r="BU57" s="7" t="s">
        <v>89</v>
      </c>
      <c r="BV57" s="7" t="s">
        <v>89</v>
      </c>
      <c r="BW57" s="7" t="s">
        <v>89</v>
      </c>
      <c r="BX57" s="7" t="s">
        <v>89</v>
      </c>
      <c r="BY57" s="7" t="s">
        <v>1089</v>
      </c>
      <c r="BZ57" s="7"/>
      <c r="CA57" s="7"/>
      <c r="CB57" s="77"/>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row>
    <row r="58" spans="1:279" s="29" customFormat="1" ht="114" customHeight="1" x14ac:dyDescent="0.4">
      <c r="A58" s="5"/>
      <c r="B58" s="91">
        <v>2</v>
      </c>
      <c r="C58" s="30" t="s">
        <v>5</v>
      </c>
      <c r="D58" s="30" t="s">
        <v>12</v>
      </c>
      <c r="E58" s="30" t="s">
        <v>236</v>
      </c>
      <c r="F58" s="58" t="s">
        <v>237</v>
      </c>
      <c r="G58" s="7" t="s">
        <v>836</v>
      </c>
      <c r="H58" s="263" t="s">
        <v>247</v>
      </c>
      <c r="I58" s="263"/>
      <c r="J58" s="30" t="s">
        <v>248</v>
      </c>
      <c r="K58" s="7" t="s">
        <v>743</v>
      </c>
      <c r="L58" s="30" t="s">
        <v>240</v>
      </c>
      <c r="M58" s="40">
        <v>45658</v>
      </c>
      <c r="N58" s="40">
        <v>46011</v>
      </c>
      <c r="O58" s="25" t="s">
        <v>434</v>
      </c>
      <c r="P58" s="7" t="s">
        <v>1052</v>
      </c>
      <c r="Q58" s="7" t="s">
        <v>1053</v>
      </c>
      <c r="R58" s="7" t="s">
        <v>684</v>
      </c>
      <c r="S58" s="30" t="s">
        <v>962</v>
      </c>
      <c r="T58" s="30" t="s">
        <v>840</v>
      </c>
      <c r="U58" s="30" t="s">
        <v>89</v>
      </c>
      <c r="V58" s="30" t="s">
        <v>1170</v>
      </c>
      <c r="W58" s="30" t="s">
        <v>1054</v>
      </c>
      <c r="X58" s="30" t="s">
        <v>685</v>
      </c>
      <c r="Y58" s="7" t="s">
        <v>286</v>
      </c>
      <c r="Z58" s="7" t="s">
        <v>286</v>
      </c>
      <c r="AA58" s="7" t="s">
        <v>286</v>
      </c>
      <c r="AB58" s="7" t="s">
        <v>286</v>
      </c>
      <c r="AC58" s="7" t="s">
        <v>1202</v>
      </c>
      <c r="AD58" s="30" t="s">
        <v>249</v>
      </c>
      <c r="AE58" s="25" t="s">
        <v>89</v>
      </c>
      <c r="AF58" s="41" t="s">
        <v>250</v>
      </c>
      <c r="AG58" s="25" t="s">
        <v>251</v>
      </c>
      <c r="AH58" s="210">
        <v>331763282</v>
      </c>
      <c r="AI58" s="211">
        <v>118737067</v>
      </c>
      <c r="AJ58" s="30" t="s">
        <v>246</v>
      </c>
      <c r="AK58" s="30" t="s">
        <v>89</v>
      </c>
      <c r="AL58" s="30" t="s">
        <v>89</v>
      </c>
      <c r="AM58" s="30" t="s">
        <v>89</v>
      </c>
      <c r="AN58" s="30" t="s">
        <v>89</v>
      </c>
      <c r="AO58" s="30" t="s">
        <v>89</v>
      </c>
      <c r="AP58" s="7" t="s">
        <v>89</v>
      </c>
      <c r="AQ58" s="7" t="s">
        <v>89</v>
      </c>
      <c r="AR58" s="7" t="s">
        <v>89</v>
      </c>
      <c r="AS58" s="7" t="s">
        <v>89</v>
      </c>
      <c r="AT58" s="7" t="s">
        <v>89</v>
      </c>
      <c r="AU58" s="7" t="s">
        <v>89</v>
      </c>
      <c r="AV58" s="7" t="s">
        <v>89</v>
      </c>
      <c r="AW58" s="7" t="s">
        <v>89</v>
      </c>
      <c r="AX58" s="7" t="s">
        <v>89</v>
      </c>
      <c r="AY58" s="7" t="s">
        <v>89</v>
      </c>
      <c r="AZ58" s="7" t="s">
        <v>89</v>
      </c>
      <c r="BA58" s="7" t="s">
        <v>89</v>
      </c>
      <c r="BB58" s="7" t="s">
        <v>89</v>
      </c>
      <c r="BC58" s="7" t="s">
        <v>89</v>
      </c>
      <c r="BD58" s="7" t="s">
        <v>89</v>
      </c>
      <c r="BE58" s="7" t="s">
        <v>89</v>
      </c>
      <c r="BF58" s="7" t="s">
        <v>89</v>
      </c>
      <c r="BG58" s="7" t="s">
        <v>89</v>
      </c>
      <c r="BH58" s="7" t="s">
        <v>89</v>
      </c>
      <c r="BI58" s="7" t="s">
        <v>89</v>
      </c>
      <c r="BJ58" s="7" t="s">
        <v>89</v>
      </c>
      <c r="BK58" s="7" t="s">
        <v>89</v>
      </c>
      <c r="BL58" s="7" t="s">
        <v>89</v>
      </c>
      <c r="BM58" s="7" t="s">
        <v>89</v>
      </c>
      <c r="BN58" s="7" t="s">
        <v>89</v>
      </c>
      <c r="BO58" s="7" t="s">
        <v>89</v>
      </c>
      <c r="BP58" s="7" t="s">
        <v>89</v>
      </c>
      <c r="BQ58" s="7" t="s">
        <v>89</v>
      </c>
      <c r="BR58" s="7" t="s">
        <v>89</v>
      </c>
      <c r="BS58" s="7" t="s">
        <v>89</v>
      </c>
      <c r="BT58" s="7" t="s">
        <v>89</v>
      </c>
      <c r="BU58" s="7" t="s">
        <v>89</v>
      </c>
      <c r="BV58" s="7" t="s">
        <v>89</v>
      </c>
      <c r="BW58" s="7" t="s">
        <v>89</v>
      </c>
      <c r="BX58" s="7" t="s">
        <v>89</v>
      </c>
      <c r="BY58" s="7" t="s">
        <v>1089</v>
      </c>
      <c r="BZ58" s="7"/>
      <c r="CA58" s="7"/>
      <c r="CB58" s="77"/>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row>
    <row r="59" spans="1:279" s="29" customFormat="1" ht="133.5" customHeight="1" x14ac:dyDescent="0.4">
      <c r="A59" s="5"/>
      <c r="B59" s="91">
        <v>3</v>
      </c>
      <c r="C59" s="30" t="s">
        <v>5</v>
      </c>
      <c r="D59" s="30" t="s">
        <v>12</v>
      </c>
      <c r="E59" s="30" t="s">
        <v>236</v>
      </c>
      <c r="F59" s="30" t="s">
        <v>237</v>
      </c>
      <c r="G59" s="7" t="s">
        <v>836</v>
      </c>
      <c r="H59" s="263" t="s">
        <v>252</v>
      </c>
      <c r="I59" s="263"/>
      <c r="J59" s="30" t="s">
        <v>744</v>
      </c>
      <c r="K59" s="7" t="s">
        <v>686</v>
      </c>
      <c r="L59" s="30" t="s">
        <v>240</v>
      </c>
      <c r="M59" s="40">
        <v>45658</v>
      </c>
      <c r="N59" s="40">
        <v>46011</v>
      </c>
      <c r="O59" s="25" t="s">
        <v>434</v>
      </c>
      <c r="P59" s="7" t="s">
        <v>687</v>
      </c>
      <c r="Q59" s="7" t="s">
        <v>688</v>
      </c>
      <c r="R59" s="7" t="s">
        <v>89</v>
      </c>
      <c r="S59" s="30" t="s">
        <v>998</v>
      </c>
      <c r="T59" s="7" t="s">
        <v>253</v>
      </c>
      <c r="U59" s="30" t="s">
        <v>89</v>
      </c>
      <c r="V59" s="30" t="s">
        <v>1170</v>
      </c>
      <c r="W59" s="30" t="s">
        <v>254</v>
      </c>
      <c r="X59" s="7" t="s">
        <v>255</v>
      </c>
      <c r="Y59" s="7" t="s">
        <v>286</v>
      </c>
      <c r="Z59" s="7" t="s">
        <v>286</v>
      </c>
      <c r="AA59" s="7" t="s">
        <v>286</v>
      </c>
      <c r="AB59" s="7" t="s">
        <v>286</v>
      </c>
      <c r="AC59" s="7" t="s">
        <v>1203</v>
      </c>
      <c r="AD59" s="30" t="s">
        <v>256</v>
      </c>
      <c r="AE59" s="25" t="s">
        <v>89</v>
      </c>
      <c r="AF59" s="25" t="s">
        <v>89</v>
      </c>
      <c r="AG59" s="25" t="s">
        <v>89</v>
      </c>
      <c r="AH59" s="25" t="s">
        <v>89</v>
      </c>
      <c r="AI59" s="25" t="s">
        <v>89</v>
      </c>
      <c r="AJ59" s="30" t="s">
        <v>257</v>
      </c>
      <c r="AK59" s="30" t="s">
        <v>258</v>
      </c>
      <c r="AL59" s="30" t="s">
        <v>89</v>
      </c>
      <c r="AM59" s="30" t="s">
        <v>89</v>
      </c>
      <c r="AN59" s="30" t="s">
        <v>89</v>
      </c>
      <c r="AO59" s="30" t="s">
        <v>89</v>
      </c>
      <c r="AP59" s="7" t="s">
        <v>89</v>
      </c>
      <c r="AQ59" s="7" t="s">
        <v>89</v>
      </c>
      <c r="AR59" s="7" t="s">
        <v>89</v>
      </c>
      <c r="AS59" s="7" t="s">
        <v>89</v>
      </c>
      <c r="AT59" s="7" t="s">
        <v>89</v>
      </c>
      <c r="AU59" s="7" t="s">
        <v>89</v>
      </c>
      <c r="AV59" s="7" t="s">
        <v>89</v>
      </c>
      <c r="AW59" s="7" t="s">
        <v>89</v>
      </c>
      <c r="AX59" s="7" t="s">
        <v>89</v>
      </c>
      <c r="AY59" s="7" t="s">
        <v>89</v>
      </c>
      <c r="AZ59" s="7" t="s">
        <v>89</v>
      </c>
      <c r="BA59" s="7" t="s">
        <v>89</v>
      </c>
      <c r="BB59" s="7" t="s">
        <v>89</v>
      </c>
      <c r="BC59" s="7" t="s">
        <v>89</v>
      </c>
      <c r="BD59" s="7" t="s">
        <v>89</v>
      </c>
      <c r="BE59" s="7" t="s">
        <v>89</v>
      </c>
      <c r="BF59" s="7" t="s">
        <v>89</v>
      </c>
      <c r="BG59" s="7" t="s">
        <v>89</v>
      </c>
      <c r="BH59" s="7" t="s">
        <v>89</v>
      </c>
      <c r="BI59" s="7" t="s">
        <v>89</v>
      </c>
      <c r="BJ59" s="7" t="s">
        <v>89</v>
      </c>
      <c r="BK59" s="7" t="s">
        <v>89</v>
      </c>
      <c r="BL59" s="7" t="s">
        <v>89</v>
      </c>
      <c r="BM59" s="7" t="s">
        <v>89</v>
      </c>
      <c r="BN59" s="7" t="s">
        <v>89</v>
      </c>
      <c r="BO59" s="7" t="s">
        <v>89</v>
      </c>
      <c r="BP59" s="7" t="s">
        <v>89</v>
      </c>
      <c r="BQ59" s="7" t="s">
        <v>89</v>
      </c>
      <c r="BR59" s="7" t="s">
        <v>89</v>
      </c>
      <c r="BS59" s="7" t="s">
        <v>89</v>
      </c>
      <c r="BT59" s="7" t="s">
        <v>89</v>
      </c>
      <c r="BU59" s="7" t="s">
        <v>89</v>
      </c>
      <c r="BV59" s="7" t="s">
        <v>89</v>
      </c>
      <c r="BW59" s="7" t="s">
        <v>89</v>
      </c>
      <c r="BX59" s="7" t="s">
        <v>89</v>
      </c>
      <c r="BY59" s="7" t="s">
        <v>1089</v>
      </c>
      <c r="BZ59" s="7"/>
      <c r="CA59" s="7"/>
      <c r="CB59" s="77"/>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c r="IW59" s="5"/>
      <c r="IX59" s="5"/>
      <c r="IY59" s="5"/>
      <c r="IZ59" s="5"/>
      <c r="JA59" s="5"/>
      <c r="JB59" s="5"/>
      <c r="JC59" s="5"/>
      <c r="JD59" s="5"/>
      <c r="JE59" s="5"/>
      <c r="JF59" s="5"/>
      <c r="JG59" s="5"/>
      <c r="JH59" s="5"/>
      <c r="JI59" s="5"/>
      <c r="JJ59" s="5"/>
      <c r="JK59" s="5"/>
      <c r="JL59" s="5"/>
      <c r="JM59" s="5"/>
      <c r="JN59" s="5"/>
      <c r="JO59" s="5"/>
      <c r="JP59" s="5"/>
      <c r="JQ59" s="5"/>
      <c r="JR59" s="5"/>
      <c r="JS59" s="5"/>
    </row>
    <row r="60" spans="1:279" s="29" customFormat="1" ht="114" customHeight="1" x14ac:dyDescent="0.4">
      <c r="A60" s="5"/>
      <c r="B60" s="91">
        <v>4</v>
      </c>
      <c r="C60" s="30" t="s">
        <v>5</v>
      </c>
      <c r="D60" s="30" t="s">
        <v>12</v>
      </c>
      <c r="E60" s="30" t="s">
        <v>259</v>
      </c>
      <c r="F60" s="30" t="s">
        <v>261</v>
      </c>
      <c r="G60" s="7" t="s">
        <v>836</v>
      </c>
      <c r="H60" s="263" t="s">
        <v>262</v>
      </c>
      <c r="I60" s="263"/>
      <c r="J60" s="30" t="s">
        <v>263</v>
      </c>
      <c r="K60" s="7" t="s">
        <v>689</v>
      </c>
      <c r="L60" s="30" t="s">
        <v>240</v>
      </c>
      <c r="M60" s="40">
        <v>45658</v>
      </c>
      <c r="N60" s="40">
        <v>46011</v>
      </c>
      <c r="O60" s="25" t="s">
        <v>434</v>
      </c>
      <c r="P60" s="7" t="s">
        <v>690</v>
      </c>
      <c r="Q60" s="7" t="s">
        <v>691</v>
      </c>
      <c r="R60" s="7" t="s">
        <v>692</v>
      </c>
      <c r="S60" s="30" t="s">
        <v>962</v>
      </c>
      <c r="T60" s="30" t="s">
        <v>840</v>
      </c>
      <c r="U60" s="30" t="s">
        <v>89</v>
      </c>
      <c r="V60" s="30" t="s">
        <v>1161</v>
      </c>
      <c r="W60" s="30" t="s">
        <v>264</v>
      </c>
      <c r="X60" s="30" t="s">
        <v>264</v>
      </c>
      <c r="Y60" s="7" t="s">
        <v>693</v>
      </c>
      <c r="Z60" s="7" t="s">
        <v>694</v>
      </c>
      <c r="AA60" s="7" t="s">
        <v>695</v>
      </c>
      <c r="AB60" s="7" t="s">
        <v>696</v>
      </c>
      <c r="AC60" s="7" t="s">
        <v>1202</v>
      </c>
      <c r="AD60" s="30" t="s">
        <v>831</v>
      </c>
      <c r="AE60" s="7" t="s">
        <v>391</v>
      </c>
      <c r="AF60" s="25" t="s">
        <v>89</v>
      </c>
      <c r="AG60" s="25" t="s">
        <v>89</v>
      </c>
      <c r="AH60" s="25" t="s">
        <v>89</v>
      </c>
      <c r="AI60" s="25" t="s">
        <v>89</v>
      </c>
      <c r="AJ60" s="30" t="s">
        <v>246</v>
      </c>
      <c r="AK60" s="30" t="s">
        <v>89</v>
      </c>
      <c r="AL60" s="30" t="s">
        <v>391</v>
      </c>
      <c r="AM60" s="30" t="s">
        <v>89</v>
      </c>
      <c r="AN60" s="7" t="s">
        <v>89</v>
      </c>
      <c r="AO60" s="7" t="s">
        <v>89</v>
      </c>
      <c r="AP60" s="7" t="s">
        <v>89</v>
      </c>
      <c r="AQ60" s="7" t="s">
        <v>89</v>
      </c>
      <c r="AR60" s="7" t="s">
        <v>89</v>
      </c>
      <c r="AS60" s="7" t="s">
        <v>89</v>
      </c>
      <c r="AT60" s="7" t="s">
        <v>89</v>
      </c>
      <c r="AU60" s="7" t="s">
        <v>89</v>
      </c>
      <c r="AV60" s="7" t="s">
        <v>89</v>
      </c>
      <c r="AW60" s="7" t="s">
        <v>89</v>
      </c>
      <c r="AX60" s="7" t="s">
        <v>89</v>
      </c>
      <c r="AY60" s="7" t="s">
        <v>89</v>
      </c>
      <c r="AZ60" s="7" t="s">
        <v>89</v>
      </c>
      <c r="BA60" s="7" t="s">
        <v>89</v>
      </c>
      <c r="BB60" s="7" t="s">
        <v>89</v>
      </c>
      <c r="BC60" s="7" t="s">
        <v>89</v>
      </c>
      <c r="BD60" s="7" t="s">
        <v>89</v>
      </c>
      <c r="BE60" s="7" t="s">
        <v>89</v>
      </c>
      <c r="BF60" s="7" t="s">
        <v>89</v>
      </c>
      <c r="BG60" s="7" t="s">
        <v>89</v>
      </c>
      <c r="BH60" s="7" t="s">
        <v>89</v>
      </c>
      <c r="BI60" s="7" t="s">
        <v>89</v>
      </c>
      <c r="BJ60" s="7" t="s">
        <v>89</v>
      </c>
      <c r="BK60" s="7" t="s">
        <v>89</v>
      </c>
      <c r="BL60" s="7" t="s">
        <v>89</v>
      </c>
      <c r="BM60" s="7" t="s">
        <v>89</v>
      </c>
      <c r="BN60" s="7" t="s">
        <v>89</v>
      </c>
      <c r="BO60" s="7" t="s">
        <v>89</v>
      </c>
      <c r="BP60" s="7" t="s">
        <v>89</v>
      </c>
      <c r="BQ60" s="7" t="s">
        <v>89</v>
      </c>
      <c r="BR60" s="7" t="s">
        <v>89</v>
      </c>
      <c r="BS60" s="7" t="s">
        <v>89</v>
      </c>
      <c r="BT60" s="7" t="s">
        <v>89</v>
      </c>
      <c r="BU60" s="7" t="s">
        <v>89</v>
      </c>
      <c r="BV60" s="7" t="s">
        <v>391</v>
      </c>
      <c r="BW60" s="7" t="s">
        <v>89</v>
      </c>
      <c r="BX60" s="7" t="s">
        <v>89</v>
      </c>
      <c r="BY60" s="7" t="s">
        <v>1089</v>
      </c>
      <c r="BZ60" s="7"/>
      <c r="CA60" s="7"/>
      <c r="CB60" s="77"/>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c r="IZ60" s="5"/>
      <c r="JA60" s="5"/>
      <c r="JB60" s="5"/>
      <c r="JC60" s="5"/>
      <c r="JD60" s="5"/>
      <c r="JE60" s="5"/>
      <c r="JF60" s="5"/>
      <c r="JG60" s="5"/>
      <c r="JH60" s="5"/>
      <c r="JI60" s="5"/>
      <c r="JJ60" s="5"/>
      <c r="JK60" s="5"/>
      <c r="JL60" s="5"/>
      <c r="JM60" s="5"/>
      <c r="JN60" s="5"/>
      <c r="JO60" s="5"/>
      <c r="JP60" s="5"/>
      <c r="JQ60" s="5"/>
      <c r="JR60" s="5"/>
      <c r="JS60" s="5"/>
    </row>
    <row r="61" spans="1:279" s="29" customFormat="1" ht="114" customHeight="1" x14ac:dyDescent="0.4">
      <c r="A61" s="5"/>
      <c r="B61" s="91">
        <v>5</v>
      </c>
      <c r="C61" s="30" t="s">
        <v>5</v>
      </c>
      <c r="D61" s="30" t="s">
        <v>12</v>
      </c>
      <c r="E61" s="30" t="s">
        <v>265</v>
      </c>
      <c r="F61" s="30" t="s">
        <v>833</v>
      </c>
      <c r="G61" s="7" t="s">
        <v>238</v>
      </c>
      <c r="H61" s="263" t="s">
        <v>267</v>
      </c>
      <c r="I61" s="263"/>
      <c r="J61" s="30" t="s">
        <v>268</v>
      </c>
      <c r="K61" s="28" t="s">
        <v>1032</v>
      </c>
      <c r="L61" s="30" t="s">
        <v>240</v>
      </c>
      <c r="M61" s="25">
        <v>45658</v>
      </c>
      <c r="N61" s="25">
        <v>46011</v>
      </c>
      <c r="O61" s="25" t="s">
        <v>434</v>
      </c>
      <c r="P61" s="7" t="s">
        <v>891</v>
      </c>
      <c r="Q61" s="30" t="s">
        <v>89</v>
      </c>
      <c r="R61" s="30" t="s">
        <v>89</v>
      </c>
      <c r="S61" s="56" t="s">
        <v>269</v>
      </c>
      <c r="T61" s="30" t="s">
        <v>89</v>
      </c>
      <c r="U61" s="30" t="s">
        <v>270</v>
      </c>
      <c r="V61" s="30" t="s">
        <v>1162</v>
      </c>
      <c r="W61" s="30" t="s">
        <v>1163</v>
      </c>
      <c r="X61" s="30" t="s">
        <v>89</v>
      </c>
      <c r="Y61" s="30" t="s">
        <v>286</v>
      </c>
      <c r="Z61" s="30" t="s">
        <v>89</v>
      </c>
      <c r="AA61" s="30" t="s">
        <v>89</v>
      </c>
      <c r="AB61" s="30" t="s">
        <v>89</v>
      </c>
      <c r="AC61" s="7" t="s">
        <v>1204</v>
      </c>
      <c r="AD61" s="30" t="s">
        <v>260</v>
      </c>
      <c r="AE61" s="7" t="s">
        <v>391</v>
      </c>
      <c r="AF61" s="25" t="s">
        <v>89</v>
      </c>
      <c r="AG61" s="25" t="s">
        <v>89</v>
      </c>
      <c r="AH61" s="25" t="s">
        <v>89</v>
      </c>
      <c r="AI61" s="25" t="s">
        <v>89</v>
      </c>
      <c r="AJ61" s="30" t="s">
        <v>111</v>
      </c>
      <c r="AK61" s="30" t="s">
        <v>271</v>
      </c>
      <c r="AL61" s="30" t="s">
        <v>272</v>
      </c>
      <c r="AM61" s="30" t="s">
        <v>273</v>
      </c>
      <c r="AN61" s="30" t="s">
        <v>89</v>
      </c>
      <c r="AO61" s="30" t="s">
        <v>89</v>
      </c>
      <c r="AP61" s="30" t="s">
        <v>89</v>
      </c>
      <c r="AQ61" s="7" t="s">
        <v>89</v>
      </c>
      <c r="AR61" s="7" t="s">
        <v>89</v>
      </c>
      <c r="AS61" s="7" t="s">
        <v>89</v>
      </c>
      <c r="AT61" s="7" t="s">
        <v>89</v>
      </c>
      <c r="AU61" s="7" t="s">
        <v>89</v>
      </c>
      <c r="AV61" s="7" t="s">
        <v>89</v>
      </c>
      <c r="AW61" s="7" t="s">
        <v>89</v>
      </c>
      <c r="AX61" s="7" t="s">
        <v>89</v>
      </c>
      <c r="AY61" s="7" t="s">
        <v>89</v>
      </c>
      <c r="AZ61" s="7" t="s">
        <v>89</v>
      </c>
      <c r="BA61" s="7" t="s">
        <v>89</v>
      </c>
      <c r="BB61" s="7" t="s">
        <v>89</v>
      </c>
      <c r="BC61" s="7" t="s">
        <v>89</v>
      </c>
      <c r="BD61" s="7" t="s">
        <v>89</v>
      </c>
      <c r="BE61" s="7" t="s">
        <v>89</v>
      </c>
      <c r="BF61" s="7" t="s">
        <v>89</v>
      </c>
      <c r="BG61" s="7" t="s">
        <v>89</v>
      </c>
      <c r="BH61" s="7" t="s">
        <v>89</v>
      </c>
      <c r="BI61" s="7" t="s">
        <v>89</v>
      </c>
      <c r="BJ61" s="7" t="s">
        <v>89</v>
      </c>
      <c r="BK61" s="7" t="s">
        <v>89</v>
      </c>
      <c r="BL61" s="7" t="s">
        <v>89</v>
      </c>
      <c r="BM61" s="7" t="s">
        <v>89</v>
      </c>
      <c r="BN61" s="7" t="s">
        <v>89</v>
      </c>
      <c r="BO61" s="7" t="s">
        <v>89</v>
      </c>
      <c r="BP61" s="7" t="s">
        <v>89</v>
      </c>
      <c r="BQ61" s="7" t="s">
        <v>89</v>
      </c>
      <c r="BR61" s="7" t="s">
        <v>89</v>
      </c>
      <c r="BS61" s="7" t="s">
        <v>89</v>
      </c>
      <c r="BT61" s="7" t="s">
        <v>89</v>
      </c>
      <c r="BU61" s="7" t="s">
        <v>89</v>
      </c>
      <c r="BV61" s="7" t="s">
        <v>89</v>
      </c>
      <c r="BW61" s="7" t="s">
        <v>89</v>
      </c>
      <c r="BX61" s="7" t="s">
        <v>89</v>
      </c>
      <c r="BY61" s="7" t="s">
        <v>1089</v>
      </c>
      <c r="BZ61" s="7"/>
      <c r="CA61" s="7"/>
      <c r="CB61" s="77"/>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c r="IZ61" s="5"/>
      <c r="JA61" s="5"/>
      <c r="JB61" s="5"/>
      <c r="JC61" s="5"/>
      <c r="JD61" s="5"/>
      <c r="JE61" s="5"/>
      <c r="JF61" s="5"/>
      <c r="JG61" s="5"/>
      <c r="JH61" s="5"/>
      <c r="JI61" s="5"/>
      <c r="JJ61" s="5"/>
      <c r="JK61" s="5"/>
      <c r="JL61" s="5"/>
      <c r="JM61" s="5"/>
      <c r="JN61" s="5"/>
      <c r="JO61" s="5"/>
      <c r="JP61" s="5"/>
      <c r="JQ61" s="5"/>
      <c r="JR61" s="5"/>
      <c r="JS61" s="5"/>
    </row>
    <row r="62" spans="1:279" s="68" customFormat="1" ht="102" customHeight="1" x14ac:dyDescent="0.4">
      <c r="A62" s="43"/>
      <c r="B62" s="91">
        <v>6</v>
      </c>
      <c r="C62" s="30" t="s">
        <v>5</v>
      </c>
      <c r="D62" s="30" t="s">
        <v>12</v>
      </c>
      <c r="E62" s="30" t="s">
        <v>274</v>
      </c>
      <c r="F62" s="30" t="s">
        <v>266</v>
      </c>
      <c r="G62" s="7" t="s">
        <v>836</v>
      </c>
      <c r="H62" s="263" t="s">
        <v>275</v>
      </c>
      <c r="I62" s="263"/>
      <c r="J62" s="30" t="s">
        <v>276</v>
      </c>
      <c r="K62" s="42" t="s">
        <v>745</v>
      </c>
      <c r="L62" s="30" t="s">
        <v>277</v>
      </c>
      <c r="M62" s="25">
        <v>45658</v>
      </c>
      <c r="N62" s="25">
        <v>46011</v>
      </c>
      <c r="O62" s="25" t="s">
        <v>434</v>
      </c>
      <c r="P62" s="56" t="s">
        <v>278</v>
      </c>
      <c r="Q62" s="56" t="s">
        <v>279</v>
      </c>
      <c r="R62" s="56" t="s">
        <v>280</v>
      </c>
      <c r="S62" s="56" t="s">
        <v>1026</v>
      </c>
      <c r="T62" s="56" t="s">
        <v>282</v>
      </c>
      <c r="U62" s="56" t="s">
        <v>89</v>
      </c>
      <c r="V62" s="30" t="s">
        <v>283</v>
      </c>
      <c r="W62" s="56" t="s">
        <v>284</v>
      </c>
      <c r="X62" s="56" t="s">
        <v>285</v>
      </c>
      <c r="Y62" s="56" t="s">
        <v>286</v>
      </c>
      <c r="Z62" s="55" t="s">
        <v>89</v>
      </c>
      <c r="AA62" s="55" t="s">
        <v>89</v>
      </c>
      <c r="AB62" s="55" t="s">
        <v>89</v>
      </c>
      <c r="AC62" s="7" t="s">
        <v>1204</v>
      </c>
      <c r="AD62" s="30" t="s">
        <v>249</v>
      </c>
      <c r="AE62" s="55" t="s">
        <v>89</v>
      </c>
      <c r="AF62" s="56" t="s">
        <v>287</v>
      </c>
      <c r="AG62" s="56" t="s">
        <v>288</v>
      </c>
      <c r="AH62" s="121">
        <v>1685794505</v>
      </c>
      <c r="AI62" s="122">
        <v>1193113232</v>
      </c>
      <c r="AJ62" s="56" t="s">
        <v>246</v>
      </c>
      <c r="AK62" s="55" t="s">
        <v>89</v>
      </c>
      <c r="AL62" s="56" t="s">
        <v>289</v>
      </c>
      <c r="AM62" s="56" t="s">
        <v>290</v>
      </c>
      <c r="AN62" s="7" t="s">
        <v>89</v>
      </c>
      <c r="AO62" s="7" t="s">
        <v>89</v>
      </c>
      <c r="AP62" s="7" t="s">
        <v>89</v>
      </c>
      <c r="AQ62" s="7" t="s">
        <v>89</v>
      </c>
      <c r="AR62" s="7" t="s">
        <v>89</v>
      </c>
      <c r="AS62" s="7" t="s">
        <v>89</v>
      </c>
      <c r="AT62" s="7" t="s">
        <v>89</v>
      </c>
      <c r="AU62" s="7" t="s">
        <v>89</v>
      </c>
      <c r="AV62" s="7" t="s">
        <v>89</v>
      </c>
      <c r="AW62" s="7" t="s">
        <v>89</v>
      </c>
      <c r="AX62" s="7" t="s">
        <v>89</v>
      </c>
      <c r="AY62" s="7" t="s">
        <v>89</v>
      </c>
      <c r="AZ62" s="7" t="s">
        <v>89</v>
      </c>
      <c r="BA62" s="7" t="s">
        <v>89</v>
      </c>
      <c r="BB62" s="7" t="s">
        <v>89</v>
      </c>
      <c r="BC62" s="7" t="s">
        <v>89</v>
      </c>
      <c r="BD62" s="7" t="s">
        <v>89</v>
      </c>
      <c r="BE62" s="7" t="s">
        <v>89</v>
      </c>
      <c r="BF62" s="7" t="s">
        <v>89</v>
      </c>
      <c r="BG62" s="7" t="s">
        <v>89</v>
      </c>
      <c r="BH62" s="7" t="s">
        <v>89</v>
      </c>
      <c r="BI62" s="7" t="s">
        <v>89</v>
      </c>
      <c r="BJ62" s="7" t="s">
        <v>89</v>
      </c>
      <c r="BK62" s="7" t="s">
        <v>89</v>
      </c>
      <c r="BL62" s="7" t="s">
        <v>89</v>
      </c>
      <c r="BM62" s="7" t="s">
        <v>89</v>
      </c>
      <c r="BN62" s="7" t="s">
        <v>89</v>
      </c>
      <c r="BO62" s="7" t="s">
        <v>89</v>
      </c>
      <c r="BP62" s="7" t="s">
        <v>89</v>
      </c>
      <c r="BQ62" s="7" t="s">
        <v>89</v>
      </c>
      <c r="BR62" s="7" t="s">
        <v>89</v>
      </c>
      <c r="BS62" s="7" t="s">
        <v>89</v>
      </c>
      <c r="BT62" s="7" t="s">
        <v>89</v>
      </c>
      <c r="BU62" s="7" t="s">
        <v>89</v>
      </c>
      <c r="BV62" s="7" t="s">
        <v>286</v>
      </c>
      <c r="BW62" s="7" t="s">
        <v>89</v>
      </c>
      <c r="BX62" s="7" t="s">
        <v>89</v>
      </c>
      <c r="BY62" s="7" t="s">
        <v>1089</v>
      </c>
      <c r="BZ62" s="7"/>
      <c r="CA62" s="7"/>
      <c r="CB62" s="77"/>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c r="IL62" s="43"/>
      <c r="IM62" s="43"/>
      <c r="IN62" s="43"/>
      <c r="IO62" s="43"/>
      <c r="IP62" s="43"/>
      <c r="IQ62" s="43"/>
      <c r="IR62" s="43"/>
      <c r="IS62" s="43"/>
      <c r="IT62" s="43"/>
      <c r="IU62" s="43"/>
      <c r="IV62" s="43"/>
      <c r="IW62" s="43"/>
      <c r="IX62" s="43"/>
      <c r="IY62" s="43"/>
      <c r="IZ62" s="43"/>
      <c r="JA62" s="43"/>
      <c r="JB62" s="43"/>
      <c r="JC62" s="43"/>
      <c r="JD62" s="43"/>
      <c r="JE62" s="43"/>
      <c r="JF62" s="43"/>
      <c r="JG62" s="43"/>
      <c r="JH62" s="43"/>
      <c r="JI62" s="43"/>
      <c r="JJ62" s="43"/>
      <c r="JK62" s="43"/>
      <c r="JL62" s="43"/>
      <c r="JM62" s="43"/>
      <c r="JN62" s="43"/>
      <c r="JO62" s="43"/>
      <c r="JP62" s="43"/>
      <c r="JQ62" s="43"/>
      <c r="JR62" s="43"/>
      <c r="JS62" s="43"/>
    </row>
    <row r="63" spans="1:279" s="68" customFormat="1" ht="106.5" customHeight="1" x14ac:dyDescent="0.4">
      <c r="A63" s="43"/>
      <c r="B63" s="91">
        <v>7</v>
      </c>
      <c r="C63" s="30" t="s">
        <v>5</v>
      </c>
      <c r="D63" s="30" t="s">
        <v>12</v>
      </c>
      <c r="E63" s="30" t="s">
        <v>274</v>
      </c>
      <c r="F63" s="30" t="s">
        <v>266</v>
      </c>
      <c r="G63" s="7" t="s">
        <v>836</v>
      </c>
      <c r="H63" s="263" t="s">
        <v>291</v>
      </c>
      <c r="I63" s="263"/>
      <c r="J63" s="30" t="s">
        <v>292</v>
      </c>
      <c r="K63" s="42" t="s">
        <v>745</v>
      </c>
      <c r="L63" s="30" t="s">
        <v>277</v>
      </c>
      <c r="M63" s="25">
        <v>45658</v>
      </c>
      <c r="N63" s="25">
        <v>46011</v>
      </c>
      <c r="O63" s="25" t="s">
        <v>434</v>
      </c>
      <c r="P63" s="42" t="s">
        <v>293</v>
      </c>
      <c r="Q63" s="42" t="s">
        <v>294</v>
      </c>
      <c r="R63" s="42" t="s">
        <v>295</v>
      </c>
      <c r="S63" s="56" t="s">
        <v>1026</v>
      </c>
      <c r="T63" s="56" t="s">
        <v>282</v>
      </c>
      <c r="U63" s="56" t="s">
        <v>89</v>
      </c>
      <c r="V63" s="30" t="s">
        <v>283</v>
      </c>
      <c r="W63" s="56" t="s">
        <v>284</v>
      </c>
      <c r="X63" s="56" t="s">
        <v>285</v>
      </c>
      <c r="Y63" s="56" t="s">
        <v>286</v>
      </c>
      <c r="Z63" s="55" t="s">
        <v>89</v>
      </c>
      <c r="AA63" s="55" t="s">
        <v>89</v>
      </c>
      <c r="AB63" s="55" t="s">
        <v>89</v>
      </c>
      <c r="AC63" s="7" t="s">
        <v>1204</v>
      </c>
      <c r="AD63" s="30" t="s">
        <v>249</v>
      </c>
      <c r="AE63" s="55" t="s">
        <v>89</v>
      </c>
      <c r="AF63" s="56" t="s">
        <v>287</v>
      </c>
      <c r="AG63" s="56" t="s">
        <v>288</v>
      </c>
      <c r="AH63" s="121">
        <v>1685794505</v>
      </c>
      <c r="AI63" s="122">
        <v>1193113232</v>
      </c>
      <c r="AJ63" s="56" t="s">
        <v>246</v>
      </c>
      <c r="AK63" s="55" t="s">
        <v>89</v>
      </c>
      <c r="AL63" s="56" t="s">
        <v>289</v>
      </c>
      <c r="AM63" s="56" t="s">
        <v>290</v>
      </c>
      <c r="AN63" s="7" t="s">
        <v>89</v>
      </c>
      <c r="AO63" s="7" t="s">
        <v>89</v>
      </c>
      <c r="AP63" s="7" t="s">
        <v>89</v>
      </c>
      <c r="AQ63" s="7" t="s">
        <v>89</v>
      </c>
      <c r="AR63" s="7" t="s">
        <v>89</v>
      </c>
      <c r="AS63" s="7" t="s">
        <v>89</v>
      </c>
      <c r="AT63" s="7" t="s">
        <v>89</v>
      </c>
      <c r="AU63" s="7" t="s">
        <v>89</v>
      </c>
      <c r="AV63" s="7" t="s">
        <v>89</v>
      </c>
      <c r="AW63" s="7" t="s">
        <v>89</v>
      </c>
      <c r="AX63" s="7" t="s">
        <v>89</v>
      </c>
      <c r="AY63" s="7" t="s">
        <v>89</v>
      </c>
      <c r="AZ63" s="7" t="s">
        <v>89</v>
      </c>
      <c r="BA63" s="7" t="s">
        <v>89</v>
      </c>
      <c r="BB63" s="7" t="s">
        <v>89</v>
      </c>
      <c r="BC63" s="7" t="s">
        <v>89</v>
      </c>
      <c r="BD63" s="7" t="s">
        <v>89</v>
      </c>
      <c r="BE63" s="7" t="s">
        <v>89</v>
      </c>
      <c r="BF63" s="7" t="s">
        <v>89</v>
      </c>
      <c r="BG63" s="7" t="s">
        <v>89</v>
      </c>
      <c r="BH63" s="7" t="s">
        <v>89</v>
      </c>
      <c r="BI63" s="7" t="s">
        <v>89</v>
      </c>
      <c r="BJ63" s="7" t="s">
        <v>89</v>
      </c>
      <c r="BK63" s="7" t="s">
        <v>89</v>
      </c>
      <c r="BL63" s="7" t="s">
        <v>89</v>
      </c>
      <c r="BM63" s="7" t="s">
        <v>89</v>
      </c>
      <c r="BN63" s="7" t="s">
        <v>89</v>
      </c>
      <c r="BO63" s="7" t="s">
        <v>89</v>
      </c>
      <c r="BP63" s="7" t="s">
        <v>89</v>
      </c>
      <c r="BQ63" s="7" t="s">
        <v>89</v>
      </c>
      <c r="BR63" s="7" t="s">
        <v>89</v>
      </c>
      <c r="BS63" s="7" t="s">
        <v>89</v>
      </c>
      <c r="BT63" s="7" t="s">
        <v>89</v>
      </c>
      <c r="BU63" s="7" t="s">
        <v>89</v>
      </c>
      <c r="BV63" s="7" t="s">
        <v>286</v>
      </c>
      <c r="BW63" s="7" t="s">
        <v>89</v>
      </c>
      <c r="BX63" s="7" t="s">
        <v>89</v>
      </c>
      <c r="BY63" s="7" t="s">
        <v>1089</v>
      </c>
      <c r="BZ63" s="7"/>
      <c r="CA63" s="7"/>
      <c r="CB63" s="77"/>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c r="IX63" s="43"/>
      <c r="IY63" s="43"/>
      <c r="IZ63" s="43"/>
      <c r="JA63" s="43"/>
      <c r="JB63" s="43"/>
      <c r="JC63" s="43"/>
      <c r="JD63" s="43"/>
      <c r="JE63" s="43"/>
      <c r="JF63" s="43"/>
      <c r="JG63" s="43"/>
      <c r="JH63" s="43"/>
      <c r="JI63" s="43"/>
      <c r="JJ63" s="43"/>
      <c r="JK63" s="43"/>
      <c r="JL63" s="43"/>
      <c r="JM63" s="43"/>
      <c r="JN63" s="43"/>
      <c r="JO63" s="43"/>
      <c r="JP63" s="43"/>
      <c r="JQ63" s="43"/>
      <c r="JR63" s="43"/>
      <c r="JS63" s="43"/>
    </row>
    <row r="64" spans="1:279" s="5" customFormat="1" ht="114" customHeight="1" x14ac:dyDescent="0.4">
      <c r="B64" s="91">
        <v>8</v>
      </c>
      <c r="C64" s="30" t="s">
        <v>5</v>
      </c>
      <c r="D64" s="30" t="s">
        <v>12</v>
      </c>
      <c r="E64" s="30" t="s">
        <v>274</v>
      </c>
      <c r="F64" s="30" t="s">
        <v>833</v>
      </c>
      <c r="G64" s="7" t="s">
        <v>238</v>
      </c>
      <c r="H64" s="263" t="s">
        <v>296</v>
      </c>
      <c r="I64" s="263"/>
      <c r="J64" s="30" t="s">
        <v>297</v>
      </c>
      <c r="K64" s="42" t="s">
        <v>745</v>
      </c>
      <c r="L64" s="30" t="s">
        <v>240</v>
      </c>
      <c r="M64" s="25">
        <v>45658</v>
      </c>
      <c r="N64" s="25">
        <v>46011</v>
      </c>
      <c r="O64" s="25" t="s">
        <v>434</v>
      </c>
      <c r="P64" s="30" t="s">
        <v>890</v>
      </c>
      <c r="Q64" s="30" t="s">
        <v>89</v>
      </c>
      <c r="R64" s="30" t="s">
        <v>89</v>
      </c>
      <c r="S64" s="56" t="s">
        <v>269</v>
      </c>
      <c r="T64" s="30" t="s">
        <v>89</v>
      </c>
      <c r="U64" s="30" t="s">
        <v>89</v>
      </c>
      <c r="V64" s="30" t="s">
        <v>1162</v>
      </c>
      <c r="W64" s="30" t="s">
        <v>1163</v>
      </c>
      <c r="X64" s="30" t="s">
        <v>89</v>
      </c>
      <c r="Y64" s="30" t="s">
        <v>286</v>
      </c>
      <c r="Z64" s="30" t="s">
        <v>89</v>
      </c>
      <c r="AA64" s="30" t="s">
        <v>89</v>
      </c>
      <c r="AB64" s="30" t="s">
        <v>89</v>
      </c>
      <c r="AC64" s="7" t="s">
        <v>1202</v>
      </c>
      <c r="AD64" s="30" t="s">
        <v>260</v>
      </c>
      <c r="AE64" s="7" t="s">
        <v>391</v>
      </c>
      <c r="AF64" s="7" t="s">
        <v>391</v>
      </c>
      <c r="AG64" s="7" t="s">
        <v>391</v>
      </c>
      <c r="AH64" s="7" t="s">
        <v>391</v>
      </c>
      <c r="AI64" s="25" t="s">
        <v>89</v>
      </c>
      <c r="AJ64" s="25" t="s">
        <v>89</v>
      </c>
      <c r="AK64" s="30" t="s">
        <v>317</v>
      </c>
      <c r="AL64" s="30" t="s">
        <v>289</v>
      </c>
      <c r="AM64" s="30" t="s">
        <v>89</v>
      </c>
      <c r="AN64" s="30" t="s">
        <v>89</v>
      </c>
      <c r="AO64" s="30" t="s">
        <v>89</v>
      </c>
      <c r="AP64" s="30" t="s">
        <v>89</v>
      </c>
      <c r="AQ64" s="7" t="s">
        <v>89</v>
      </c>
      <c r="AR64" s="7" t="s">
        <v>89</v>
      </c>
      <c r="AS64" s="7" t="s">
        <v>89</v>
      </c>
      <c r="AT64" s="7" t="s">
        <v>89</v>
      </c>
      <c r="AU64" s="7" t="s">
        <v>89</v>
      </c>
      <c r="AV64" s="7" t="s">
        <v>89</v>
      </c>
      <c r="AW64" s="7" t="s">
        <v>89</v>
      </c>
      <c r="AX64" s="7" t="s">
        <v>89</v>
      </c>
      <c r="AY64" s="7" t="s">
        <v>89</v>
      </c>
      <c r="AZ64" s="7" t="s">
        <v>89</v>
      </c>
      <c r="BA64" s="7" t="s">
        <v>89</v>
      </c>
      <c r="BB64" s="7" t="s">
        <v>89</v>
      </c>
      <c r="BC64" s="7" t="s">
        <v>89</v>
      </c>
      <c r="BD64" s="7" t="s">
        <v>89</v>
      </c>
      <c r="BE64" s="7" t="s">
        <v>89</v>
      </c>
      <c r="BF64" s="7" t="s">
        <v>89</v>
      </c>
      <c r="BG64" s="7" t="s">
        <v>89</v>
      </c>
      <c r="BH64" s="7" t="s">
        <v>89</v>
      </c>
      <c r="BI64" s="7" t="s">
        <v>89</v>
      </c>
      <c r="BJ64" s="7" t="s">
        <v>89</v>
      </c>
      <c r="BK64" s="7" t="s">
        <v>89</v>
      </c>
      <c r="BL64" s="7" t="s">
        <v>89</v>
      </c>
      <c r="BM64" s="7" t="s">
        <v>89</v>
      </c>
      <c r="BN64" s="7" t="s">
        <v>89</v>
      </c>
      <c r="BO64" s="7" t="s">
        <v>89</v>
      </c>
      <c r="BP64" s="7" t="s">
        <v>89</v>
      </c>
      <c r="BQ64" s="7" t="s">
        <v>89</v>
      </c>
      <c r="BR64" s="7" t="s">
        <v>89</v>
      </c>
      <c r="BS64" s="7" t="s">
        <v>89</v>
      </c>
      <c r="BT64" s="7" t="s">
        <v>89</v>
      </c>
      <c r="BU64" s="7" t="s">
        <v>89</v>
      </c>
      <c r="BV64" s="7" t="s">
        <v>286</v>
      </c>
      <c r="BW64" s="7" t="s">
        <v>89</v>
      </c>
      <c r="BX64" s="7" t="s">
        <v>89</v>
      </c>
      <c r="BY64" s="7" t="s">
        <v>1089</v>
      </c>
      <c r="BZ64" s="7"/>
      <c r="CA64" s="7"/>
      <c r="CB64" s="77"/>
    </row>
    <row r="65" spans="1:279" s="68" customFormat="1" ht="130.5" customHeight="1" x14ac:dyDescent="0.4">
      <c r="A65" s="43"/>
      <c r="B65" s="91">
        <v>9</v>
      </c>
      <c r="C65" s="30" t="s">
        <v>5</v>
      </c>
      <c r="D65" s="30" t="s">
        <v>12</v>
      </c>
      <c r="E65" s="30" t="s">
        <v>274</v>
      </c>
      <c r="F65" s="30" t="s">
        <v>266</v>
      </c>
      <c r="G65" s="7" t="s">
        <v>836</v>
      </c>
      <c r="H65" s="263" t="s">
        <v>298</v>
      </c>
      <c r="I65" s="263"/>
      <c r="J65" s="25" t="s">
        <v>299</v>
      </c>
      <c r="K65" s="42" t="s">
        <v>300</v>
      </c>
      <c r="L65" s="30" t="s">
        <v>277</v>
      </c>
      <c r="M65" s="25">
        <v>45658</v>
      </c>
      <c r="N65" s="25">
        <v>46011</v>
      </c>
      <c r="O65" s="25" t="s">
        <v>434</v>
      </c>
      <c r="P65" s="42" t="s">
        <v>301</v>
      </c>
      <c r="Q65" s="42" t="s">
        <v>302</v>
      </c>
      <c r="R65" s="42" t="s">
        <v>303</v>
      </c>
      <c r="S65" s="56" t="s">
        <v>1026</v>
      </c>
      <c r="T65" s="56" t="s">
        <v>282</v>
      </c>
      <c r="U65" s="56" t="s">
        <v>89</v>
      </c>
      <c r="V65" s="30" t="s">
        <v>283</v>
      </c>
      <c r="W65" s="56" t="s">
        <v>284</v>
      </c>
      <c r="X65" s="56" t="s">
        <v>304</v>
      </c>
      <c r="Y65" s="56" t="s">
        <v>286</v>
      </c>
      <c r="Z65" s="55" t="s">
        <v>89</v>
      </c>
      <c r="AA65" s="55" t="s">
        <v>89</v>
      </c>
      <c r="AB65" s="55" t="s">
        <v>89</v>
      </c>
      <c r="AC65" s="7" t="s">
        <v>1204</v>
      </c>
      <c r="AD65" s="30" t="s">
        <v>260</v>
      </c>
      <c r="AE65" s="55" t="s">
        <v>89</v>
      </c>
      <c r="AF65" s="55" t="s">
        <v>89</v>
      </c>
      <c r="AG65" s="55" t="s">
        <v>89</v>
      </c>
      <c r="AH65" s="55" t="s">
        <v>89</v>
      </c>
      <c r="AI65" s="55" t="s">
        <v>89</v>
      </c>
      <c r="AJ65" s="56" t="s">
        <v>246</v>
      </c>
      <c r="AK65" s="56" t="s">
        <v>731</v>
      </c>
      <c r="AL65" s="55" t="s">
        <v>89</v>
      </c>
      <c r="AM65" s="30" t="s">
        <v>89</v>
      </c>
      <c r="AN65" s="7" t="s">
        <v>89</v>
      </c>
      <c r="AO65" s="7" t="s">
        <v>89</v>
      </c>
      <c r="AP65" s="7" t="s">
        <v>89</v>
      </c>
      <c r="AQ65" s="7" t="s">
        <v>89</v>
      </c>
      <c r="AR65" s="7" t="s">
        <v>89</v>
      </c>
      <c r="AS65" s="7" t="s">
        <v>89</v>
      </c>
      <c r="AT65" s="7" t="s">
        <v>89</v>
      </c>
      <c r="AU65" s="7" t="s">
        <v>89</v>
      </c>
      <c r="AV65" s="7" t="s">
        <v>89</v>
      </c>
      <c r="AW65" s="7" t="s">
        <v>89</v>
      </c>
      <c r="AX65" s="7" t="s">
        <v>89</v>
      </c>
      <c r="AY65" s="7" t="s">
        <v>89</v>
      </c>
      <c r="AZ65" s="7" t="s">
        <v>89</v>
      </c>
      <c r="BA65" s="7" t="s">
        <v>89</v>
      </c>
      <c r="BB65" s="7" t="s">
        <v>89</v>
      </c>
      <c r="BC65" s="7" t="s">
        <v>89</v>
      </c>
      <c r="BD65" s="7" t="s">
        <v>89</v>
      </c>
      <c r="BE65" s="7" t="s">
        <v>89</v>
      </c>
      <c r="BF65" s="7" t="s">
        <v>89</v>
      </c>
      <c r="BG65" s="7" t="s">
        <v>89</v>
      </c>
      <c r="BH65" s="7" t="s">
        <v>89</v>
      </c>
      <c r="BI65" s="7" t="s">
        <v>89</v>
      </c>
      <c r="BJ65" s="7" t="s">
        <v>89</v>
      </c>
      <c r="BK65" s="7" t="s">
        <v>89</v>
      </c>
      <c r="BL65" s="7" t="s">
        <v>89</v>
      </c>
      <c r="BM65" s="7" t="s">
        <v>89</v>
      </c>
      <c r="BN65" s="7" t="s">
        <v>89</v>
      </c>
      <c r="BO65" s="7" t="s">
        <v>89</v>
      </c>
      <c r="BP65" s="7" t="s">
        <v>89</v>
      </c>
      <c r="BQ65" s="7" t="s">
        <v>89</v>
      </c>
      <c r="BR65" s="7" t="s">
        <v>89</v>
      </c>
      <c r="BS65" s="7" t="s">
        <v>89</v>
      </c>
      <c r="BT65" s="7" t="s">
        <v>89</v>
      </c>
      <c r="BU65" s="7" t="s">
        <v>89</v>
      </c>
      <c r="BV65" s="7" t="s">
        <v>89</v>
      </c>
      <c r="BW65" s="7" t="s">
        <v>89</v>
      </c>
      <c r="BX65" s="7" t="s">
        <v>89</v>
      </c>
      <c r="BY65" s="7" t="s">
        <v>1089</v>
      </c>
      <c r="BZ65" s="7"/>
      <c r="CA65" s="7"/>
      <c r="CB65" s="77"/>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c r="IX65" s="43"/>
      <c r="IY65" s="43"/>
      <c r="IZ65" s="43"/>
      <c r="JA65" s="43"/>
      <c r="JB65" s="43"/>
      <c r="JC65" s="43"/>
      <c r="JD65" s="43"/>
      <c r="JE65" s="43"/>
      <c r="JF65" s="43"/>
      <c r="JG65" s="43"/>
      <c r="JH65" s="43"/>
      <c r="JI65" s="43"/>
      <c r="JJ65" s="43"/>
      <c r="JK65" s="43"/>
      <c r="JL65" s="43"/>
      <c r="JM65" s="43"/>
      <c r="JN65" s="43"/>
      <c r="JO65" s="43"/>
      <c r="JP65" s="43"/>
      <c r="JQ65" s="43"/>
      <c r="JR65" s="43"/>
      <c r="JS65" s="43"/>
    </row>
    <row r="66" spans="1:279" s="68" customFormat="1" ht="112.5" customHeight="1" x14ac:dyDescent="0.4">
      <c r="A66" s="43"/>
      <c r="B66" s="91">
        <v>10</v>
      </c>
      <c r="C66" s="30" t="s">
        <v>5</v>
      </c>
      <c r="D66" s="30" t="s">
        <v>12</v>
      </c>
      <c r="E66" s="25" t="s">
        <v>305</v>
      </c>
      <c r="F66" s="30" t="s">
        <v>266</v>
      </c>
      <c r="G66" s="7" t="s">
        <v>836</v>
      </c>
      <c r="H66" s="263" t="s">
        <v>306</v>
      </c>
      <c r="I66" s="263"/>
      <c r="J66" s="25" t="s">
        <v>307</v>
      </c>
      <c r="K66" s="42" t="s">
        <v>308</v>
      </c>
      <c r="L66" s="30" t="s">
        <v>277</v>
      </c>
      <c r="M66" s="25">
        <v>45658</v>
      </c>
      <c r="N66" s="25">
        <v>46011</v>
      </c>
      <c r="O66" s="25" t="s">
        <v>434</v>
      </c>
      <c r="P66" s="42" t="s">
        <v>309</v>
      </c>
      <c r="Q66" s="42" t="s">
        <v>302</v>
      </c>
      <c r="R66" s="42" t="s">
        <v>310</v>
      </c>
      <c r="S66" s="56" t="s">
        <v>1026</v>
      </c>
      <c r="T66" s="56" t="s">
        <v>282</v>
      </c>
      <c r="U66" s="56" t="s">
        <v>89</v>
      </c>
      <c r="V66" s="56" t="s">
        <v>283</v>
      </c>
      <c r="W66" s="56" t="s">
        <v>284</v>
      </c>
      <c r="X66" s="56" t="s">
        <v>304</v>
      </c>
      <c r="Y66" s="56" t="s">
        <v>286</v>
      </c>
      <c r="Z66" s="55" t="s">
        <v>89</v>
      </c>
      <c r="AA66" s="55" t="s">
        <v>89</v>
      </c>
      <c r="AB66" s="55" t="s">
        <v>89</v>
      </c>
      <c r="AC66" s="7" t="s">
        <v>1204</v>
      </c>
      <c r="AD66" s="30" t="s">
        <v>260</v>
      </c>
      <c r="AE66" s="55" t="s">
        <v>89</v>
      </c>
      <c r="AF66" s="55" t="s">
        <v>89</v>
      </c>
      <c r="AG66" s="55" t="s">
        <v>89</v>
      </c>
      <c r="AH66" s="56" t="s">
        <v>89</v>
      </c>
      <c r="AI66" s="56" t="s">
        <v>89</v>
      </c>
      <c r="AJ66" s="56" t="s">
        <v>246</v>
      </c>
      <c r="AK66" s="56" t="s">
        <v>89</v>
      </c>
      <c r="AL66" s="55" t="s">
        <v>89</v>
      </c>
      <c r="AM66" s="30" t="s">
        <v>89</v>
      </c>
      <c r="AN66" s="7" t="s">
        <v>89</v>
      </c>
      <c r="AO66" s="7" t="s">
        <v>89</v>
      </c>
      <c r="AP66" s="7" t="s">
        <v>89</v>
      </c>
      <c r="AQ66" s="7" t="s">
        <v>89</v>
      </c>
      <c r="AR66" s="7" t="s">
        <v>89</v>
      </c>
      <c r="AS66" s="7" t="s">
        <v>89</v>
      </c>
      <c r="AT66" s="7" t="s">
        <v>89</v>
      </c>
      <c r="AU66" s="7" t="s">
        <v>89</v>
      </c>
      <c r="AV66" s="7" t="s">
        <v>89</v>
      </c>
      <c r="AW66" s="7" t="s">
        <v>89</v>
      </c>
      <c r="AX66" s="7" t="s">
        <v>89</v>
      </c>
      <c r="AY66" s="7" t="s">
        <v>89</v>
      </c>
      <c r="AZ66" s="7" t="s">
        <v>89</v>
      </c>
      <c r="BA66" s="7" t="s">
        <v>89</v>
      </c>
      <c r="BB66" s="7" t="s">
        <v>89</v>
      </c>
      <c r="BC66" s="7" t="s">
        <v>89</v>
      </c>
      <c r="BD66" s="7" t="s">
        <v>89</v>
      </c>
      <c r="BE66" s="7" t="s">
        <v>89</v>
      </c>
      <c r="BF66" s="7" t="s">
        <v>89</v>
      </c>
      <c r="BG66" s="7" t="s">
        <v>89</v>
      </c>
      <c r="BH66" s="7" t="s">
        <v>89</v>
      </c>
      <c r="BI66" s="7" t="s">
        <v>89</v>
      </c>
      <c r="BJ66" s="7" t="s">
        <v>89</v>
      </c>
      <c r="BK66" s="7" t="s">
        <v>89</v>
      </c>
      <c r="BL66" s="7" t="s">
        <v>89</v>
      </c>
      <c r="BM66" s="7" t="s">
        <v>89</v>
      </c>
      <c r="BN66" s="7" t="s">
        <v>89</v>
      </c>
      <c r="BO66" s="7" t="s">
        <v>89</v>
      </c>
      <c r="BP66" s="7" t="s">
        <v>89</v>
      </c>
      <c r="BQ66" s="7" t="s">
        <v>89</v>
      </c>
      <c r="BR66" s="7" t="s">
        <v>89</v>
      </c>
      <c r="BS66" s="7" t="s">
        <v>89</v>
      </c>
      <c r="BT66" s="7" t="s">
        <v>89</v>
      </c>
      <c r="BU66" s="7" t="s">
        <v>89</v>
      </c>
      <c r="BV66" s="7" t="s">
        <v>89</v>
      </c>
      <c r="BW66" s="7" t="s">
        <v>89</v>
      </c>
      <c r="BX66" s="7" t="s">
        <v>89</v>
      </c>
      <c r="BY66" s="7" t="s">
        <v>1089</v>
      </c>
      <c r="BZ66" s="7"/>
      <c r="CA66" s="7"/>
      <c r="CB66" s="77"/>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c r="IX66" s="43"/>
      <c r="IY66" s="43"/>
      <c r="IZ66" s="43"/>
      <c r="JA66" s="43"/>
      <c r="JB66" s="43"/>
      <c r="JC66" s="43"/>
      <c r="JD66" s="43"/>
      <c r="JE66" s="43"/>
      <c r="JF66" s="43"/>
      <c r="JG66" s="43"/>
      <c r="JH66" s="43"/>
      <c r="JI66" s="43"/>
      <c r="JJ66" s="43"/>
      <c r="JK66" s="43"/>
      <c r="JL66" s="43"/>
      <c r="JM66" s="43"/>
      <c r="JN66" s="43"/>
      <c r="JO66" s="43"/>
      <c r="JP66" s="43"/>
      <c r="JQ66" s="43"/>
      <c r="JR66" s="43"/>
      <c r="JS66" s="43"/>
    </row>
    <row r="67" spans="1:279" s="68" customFormat="1" ht="172.5" customHeight="1" x14ac:dyDescent="0.4">
      <c r="A67" s="43"/>
      <c r="B67" s="91">
        <v>11</v>
      </c>
      <c r="C67" s="30" t="s">
        <v>5</v>
      </c>
      <c r="D67" s="30" t="s">
        <v>12</v>
      </c>
      <c r="E67" s="30" t="s">
        <v>305</v>
      </c>
      <c r="F67" s="30" t="s">
        <v>266</v>
      </c>
      <c r="G67" s="7" t="s">
        <v>836</v>
      </c>
      <c r="H67" s="263" t="s">
        <v>311</v>
      </c>
      <c r="I67" s="263"/>
      <c r="J67" s="30" t="s">
        <v>312</v>
      </c>
      <c r="K67" s="7" t="s">
        <v>313</v>
      </c>
      <c r="L67" s="30" t="s">
        <v>240</v>
      </c>
      <c r="M67" s="25">
        <v>45658</v>
      </c>
      <c r="N67" s="25">
        <v>46011</v>
      </c>
      <c r="O67" s="25" t="s">
        <v>434</v>
      </c>
      <c r="P67" s="42" t="s">
        <v>314</v>
      </c>
      <c r="Q67" s="42" t="s">
        <v>315</v>
      </c>
      <c r="R67" s="42" t="s">
        <v>316</v>
      </c>
      <c r="S67" s="56" t="s">
        <v>999</v>
      </c>
      <c r="T67" s="56" t="s">
        <v>282</v>
      </c>
      <c r="U67" s="56" t="s">
        <v>89</v>
      </c>
      <c r="V67" s="56" t="s">
        <v>283</v>
      </c>
      <c r="W67" s="56" t="s">
        <v>284</v>
      </c>
      <c r="X67" s="56" t="s">
        <v>89</v>
      </c>
      <c r="Y67" s="56" t="s">
        <v>286</v>
      </c>
      <c r="Z67" s="55" t="s">
        <v>89</v>
      </c>
      <c r="AA67" s="55" t="s">
        <v>89</v>
      </c>
      <c r="AB67" s="55" t="s">
        <v>89</v>
      </c>
      <c r="AC67" s="7" t="s">
        <v>1204</v>
      </c>
      <c r="AD67" s="30" t="s">
        <v>260</v>
      </c>
      <c r="AE67" s="55" t="s">
        <v>89</v>
      </c>
      <c r="AF67" s="55" t="s">
        <v>89</v>
      </c>
      <c r="AG67" s="55" t="s">
        <v>89</v>
      </c>
      <c r="AH67" s="55" t="s">
        <v>89</v>
      </c>
      <c r="AI67" s="55" t="s">
        <v>89</v>
      </c>
      <c r="AJ67" s="56" t="s">
        <v>246</v>
      </c>
      <c r="AK67" s="56" t="s">
        <v>317</v>
      </c>
      <c r="AL67" s="56" t="s">
        <v>289</v>
      </c>
      <c r="AM67" s="30" t="s">
        <v>89</v>
      </c>
      <c r="AN67" s="7" t="s">
        <v>89</v>
      </c>
      <c r="AO67" s="7" t="s">
        <v>89</v>
      </c>
      <c r="AP67" s="7" t="s">
        <v>89</v>
      </c>
      <c r="AQ67" s="7" t="s">
        <v>89</v>
      </c>
      <c r="AR67" s="7" t="s">
        <v>89</v>
      </c>
      <c r="AS67" s="7" t="s">
        <v>89</v>
      </c>
      <c r="AT67" s="7" t="s">
        <v>89</v>
      </c>
      <c r="AU67" s="7" t="s">
        <v>89</v>
      </c>
      <c r="AV67" s="7" t="s">
        <v>89</v>
      </c>
      <c r="AW67" s="7" t="s">
        <v>89</v>
      </c>
      <c r="AX67" s="7" t="s">
        <v>89</v>
      </c>
      <c r="AY67" s="7" t="s">
        <v>89</v>
      </c>
      <c r="AZ67" s="7" t="s">
        <v>89</v>
      </c>
      <c r="BA67" s="7" t="s">
        <v>89</v>
      </c>
      <c r="BB67" s="7" t="s">
        <v>89</v>
      </c>
      <c r="BC67" s="7" t="s">
        <v>89</v>
      </c>
      <c r="BD67" s="7" t="s">
        <v>89</v>
      </c>
      <c r="BE67" s="7" t="s">
        <v>89</v>
      </c>
      <c r="BF67" s="7" t="s">
        <v>89</v>
      </c>
      <c r="BG67" s="7" t="s">
        <v>89</v>
      </c>
      <c r="BH67" s="7" t="s">
        <v>89</v>
      </c>
      <c r="BI67" s="7" t="s">
        <v>89</v>
      </c>
      <c r="BJ67" s="7" t="s">
        <v>89</v>
      </c>
      <c r="BK67" s="7" t="s">
        <v>89</v>
      </c>
      <c r="BL67" s="7" t="s">
        <v>89</v>
      </c>
      <c r="BM67" s="7" t="s">
        <v>89</v>
      </c>
      <c r="BN67" s="7" t="s">
        <v>89</v>
      </c>
      <c r="BO67" s="7" t="s">
        <v>89</v>
      </c>
      <c r="BP67" s="7" t="s">
        <v>89</v>
      </c>
      <c r="BQ67" s="7" t="s">
        <v>89</v>
      </c>
      <c r="BR67" s="7" t="s">
        <v>89</v>
      </c>
      <c r="BS67" s="7" t="s">
        <v>89</v>
      </c>
      <c r="BT67" s="7" t="s">
        <v>89</v>
      </c>
      <c r="BU67" s="7" t="s">
        <v>89</v>
      </c>
      <c r="BV67" s="7" t="s">
        <v>89</v>
      </c>
      <c r="BW67" s="7" t="s">
        <v>89</v>
      </c>
      <c r="BX67" s="7" t="s">
        <v>89</v>
      </c>
      <c r="BY67" s="7" t="s">
        <v>1089</v>
      </c>
      <c r="BZ67" s="7"/>
      <c r="CA67" s="7"/>
      <c r="CB67" s="77"/>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c r="IX67" s="43"/>
      <c r="IY67" s="43"/>
      <c r="IZ67" s="43"/>
      <c r="JA67" s="43"/>
      <c r="JB67" s="43"/>
      <c r="JC67" s="43"/>
      <c r="JD67" s="43"/>
      <c r="JE67" s="43"/>
      <c r="JF67" s="43"/>
      <c r="JG67" s="43"/>
      <c r="JH67" s="43"/>
      <c r="JI67" s="43"/>
      <c r="JJ67" s="43"/>
      <c r="JK67" s="43"/>
      <c r="JL67" s="43"/>
      <c r="JM67" s="43"/>
      <c r="JN67" s="43"/>
      <c r="JO67" s="43"/>
      <c r="JP67" s="43"/>
      <c r="JQ67" s="43"/>
      <c r="JR67" s="43"/>
      <c r="JS67" s="43"/>
    </row>
    <row r="68" spans="1:279" s="68" customFormat="1" ht="172.5" customHeight="1" x14ac:dyDescent="0.4">
      <c r="A68" s="43"/>
      <c r="B68" s="91">
        <v>12</v>
      </c>
      <c r="C68" s="55" t="s">
        <v>5</v>
      </c>
      <c r="D68" s="55" t="s">
        <v>338</v>
      </c>
      <c r="E68" s="55" t="s">
        <v>340</v>
      </c>
      <c r="F68" s="56" t="s">
        <v>89</v>
      </c>
      <c r="G68" s="7" t="s">
        <v>429</v>
      </c>
      <c r="H68" s="263" t="s">
        <v>353</v>
      </c>
      <c r="I68" s="263"/>
      <c r="J68" s="56" t="s">
        <v>747</v>
      </c>
      <c r="K68" s="56" t="s">
        <v>706</v>
      </c>
      <c r="L68" s="30" t="s">
        <v>240</v>
      </c>
      <c r="M68" s="120">
        <v>45658</v>
      </c>
      <c r="N68" s="120">
        <v>46022</v>
      </c>
      <c r="O68" s="7" t="s">
        <v>89</v>
      </c>
      <c r="P68" s="55" t="s">
        <v>354</v>
      </c>
      <c r="Q68" s="55" t="s">
        <v>748</v>
      </c>
      <c r="R68" s="55" t="s">
        <v>355</v>
      </c>
      <c r="S68" s="55" t="s">
        <v>984</v>
      </c>
      <c r="T68" s="55" t="s">
        <v>347</v>
      </c>
      <c r="U68" s="55" t="s">
        <v>89</v>
      </c>
      <c r="V68" s="55" t="s">
        <v>348</v>
      </c>
      <c r="W68" s="55" t="s">
        <v>349</v>
      </c>
      <c r="X68" s="55" t="s">
        <v>1171</v>
      </c>
      <c r="Y68" s="55" t="s">
        <v>286</v>
      </c>
      <c r="Z68" s="55" t="s">
        <v>286</v>
      </c>
      <c r="AA68" s="55" t="s">
        <v>286</v>
      </c>
      <c r="AB68" s="55" t="s">
        <v>286</v>
      </c>
      <c r="AC68" s="7" t="s">
        <v>1204</v>
      </c>
      <c r="AD68" s="30" t="s">
        <v>249</v>
      </c>
      <c r="AE68" s="25" t="s">
        <v>89</v>
      </c>
      <c r="AF68" s="55" t="s">
        <v>350</v>
      </c>
      <c r="AG68" s="55" t="s">
        <v>356</v>
      </c>
      <c r="AH68" s="221">
        <v>380429640</v>
      </c>
      <c r="AI68" s="71">
        <v>178872141.59999999</v>
      </c>
      <c r="AJ68" s="55" t="s">
        <v>357</v>
      </c>
      <c r="AK68" s="55" t="s">
        <v>358</v>
      </c>
      <c r="AL68" s="55" t="s">
        <v>359</v>
      </c>
      <c r="AM68" s="7"/>
      <c r="AN68" s="7"/>
      <c r="AO68" s="7"/>
      <c r="AP68" s="7" t="s">
        <v>89</v>
      </c>
      <c r="AQ68" s="7" t="s">
        <v>89</v>
      </c>
      <c r="AR68" s="7" t="s">
        <v>89</v>
      </c>
      <c r="AS68" s="7" t="s">
        <v>89</v>
      </c>
      <c r="AT68" s="7" t="s">
        <v>89</v>
      </c>
      <c r="AU68" s="7" t="s">
        <v>89</v>
      </c>
      <c r="AV68" s="7" t="s">
        <v>89</v>
      </c>
      <c r="AW68" s="7" t="s">
        <v>89</v>
      </c>
      <c r="AX68" s="7" t="s">
        <v>89</v>
      </c>
      <c r="AY68" s="7" t="s">
        <v>89</v>
      </c>
      <c r="AZ68" s="7" t="s">
        <v>89</v>
      </c>
      <c r="BA68" s="7" t="s">
        <v>89</v>
      </c>
      <c r="BB68" s="7" t="s">
        <v>89</v>
      </c>
      <c r="BC68" s="7" t="s">
        <v>89</v>
      </c>
      <c r="BD68" s="7" t="s">
        <v>89</v>
      </c>
      <c r="BE68" s="7" t="s">
        <v>89</v>
      </c>
      <c r="BF68" s="7" t="s">
        <v>89</v>
      </c>
      <c r="BG68" s="7" t="s">
        <v>89</v>
      </c>
      <c r="BH68" s="7" t="s">
        <v>89</v>
      </c>
      <c r="BI68" s="7" t="s">
        <v>89</v>
      </c>
      <c r="BJ68" s="7" t="s">
        <v>89</v>
      </c>
      <c r="BK68" s="7" t="s">
        <v>89</v>
      </c>
      <c r="BL68" s="7" t="s">
        <v>89</v>
      </c>
      <c r="BM68" s="7" t="s">
        <v>89</v>
      </c>
      <c r="BN68" s="7" t="s">
        <v>89</v>
      </c>
      <c r="BO68" s="7" t="s">
        <v>89</v>
      </c>
      <c r="BP68" s="7" t="s">
        <v>89</v>
      </c>
      <c r="BQ68" s="7" t="s">
        <v>89</v>
      </c>
      <c r="BR68" s="7" t="s">
        <v>89</v>
      </c>
      <c r="BS68" s="7" t="s">
        <v>89</v>
      </c>
      <c r="BT68" s="7" t="s">
        <v>89</v>
      </c>
      <c r="BU68" s="7" t="s">
        <v>89</v>
      </c>
      <c r="BV68" s="7"/>
      <c r="BW68" s="7" t="s">
        <v>89</v>
      </c>
      <c r="BX68" s="7" t="s">
        <v>89</v>
      </c>
      <c r="BY68" s="7" t="s">
        <v>1089</v>
      </c>
      <c r="BZ68" s="7"/>
      <c r="CA68" s="7"/>
      <c r="CB68" s="77"/>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3"/>
      <c r="GD68" s="43"/>
      <c r="GE68" s="43"/>
      <c r="GF68" s="43"/>
      <c r="GG68" s="43"/>
      <c r="GH68" s="43"/>
      <c r="GI68" s="43"/>
      <c r="GJ68" s="43"/>
      <c r="GK68" s="43"/>
      <c r="GL68" s="43"/>
      <c r="GM68" s="43"/>
      <c r="GN68" s="43"/>
      <c r="GO68" s="43"/>
      <c r="GP68" s="43"/>
      <c r="GQ68" s="43"/>
      <c r="GR68" s="43"/>
      <c r="GS68" s="43"/>
      <c r="GT68" s="43"/>
      <c r="GU68" s="43"/>
      <c r="GV68" s="43"/>
      <c r="GW68" s="43"/>
      <c r="GX68" s="43"/>
      <c r="GY68" s="43"/>
      <c r="GZ68" s="43"/>
      <c r="HA68" s="43"/>
      <c r="HB68" s="43"/>
      <c r="HC68" s="43"/>
      <c r="HD68" s="43"/>
      <c r="HE68" s="43"/>
      <c r="HF68" s="43"/>
      <c r="HG68" s="43"/>
      <c r="HH68" s="43"/>
      <c r="HI68" s="43"/>
      <c r="HJ68" s="43"/>
      <c r="HK68" s="43"/>
      <c r="HL68" s="43"/>
      <c r="HM68" s="43"/>
      <c r="HN68" s="43"/>
      <c r="HO68" s="43"/>
      <c r="HP68" s="43"/>
      <c r="HQ68" s="43"/>
      <c r="HR68" s="43"/>
      <c r="HS68" s="43"/>
      <c r="HT68" s="43"/>
      <c r="HU68" s="43"/>
      <c r="HV68" s="43"/>
      <c r="HW68" s="43"/>
      <c r="HX68" s="43"/>
      <c r="HY68" s="43"/>
      <c r="HZ68" s="43"/>
      <c r="IA68" s="43"/>
      <c r="IB68" s="43"/>
      <c r="IC68" s="43"/>
      <c r="ID68" s="43"/>
      <c r="IE68" s="43"/>
      <c r="IF68" s="43"/>
      <c r="IG68" s="43"/>
      <c r="IH68" s="43"/>
      <c r="II68" s="43"/>
      <c r="IJ68" s="43"/>
      <c r="IK68" s="43"/>
      <c r="IL68" s="43"/>
      <c r="IM68" s="43"/>
      <c r="IN68" s="43"/>
      <c r="IO68" s="43"/>
      <c r="IP68" s="43"/>
      <c r="IQ68" s="43"/>
      <c r="IR68" s="43"/>
      <c r="IS68" s="43"/>
      <c r="IT68" s="43"/>
      <c r="IU68" s="43"/>
      <c r="IV68" s="43"/>
      <c r="IW68" s="43"/>
      <c r="IX68" s="43"/>
      <c r="IY68" s="43"/>
      <c r="IZ68" s="43"/>
      <c r="JA68" s="43"/>
      <c r="JB68" s="43"/>
      <c r="JC68" s="43"/>
      <c r="JD68" s="43"/>
      <c r="JE68" s="43"/>
      <c r="JF68" s="43"/>
      <c r="JG68" s="43"/>
      <c r="JH68" s="43"/>
      <c r="JI68" s="43"/>
      <c r="JJ68" s="43"/>
      <c r="JK68" s="43"/>
      <c r="JL68" s="43"/>
      <c r="JM68" s="43"/>
      <c r="JN68" s="43"/>
      <c r="JO68" s="43"/>
      <c r="JP68" s="43"/>
      <c r="JQ68" s="43"/>
      <c r="JR68" s="43"/>
      <c r="JS68" s="43"/>
    </row>
    <row r="69" spans="1:279" s="68" customFormat="1" ht="172.5" customHeight="1" x14ac:dyDescent="0.4">
      <c r="A69" s="43"/>
      <c r="B69" s="91">
        <v>13</v>
      </c>
      <c r="C69" s="55" t="s">
        <v>5</v>
      </c>
      <c r="D69" s="55" t="s">
        <v>338</v>
      </c>
      <c r="E69" s="55" t="s">
        <v>340</v>
      </c>
      <c r="F69" s="56" t="s">
        <v>89</v>
      </c>
      <c r="G69" s="7" t="s">
        <v>836</v>
      </c>
      <c r="H69" s="263" t="s">
        <v>707</v>
      </c>
      <c r="I69" s="263"/>
      <c r="J69" s="56" t="s">
        <v>342</v>
      </c>
      <c r="K69" s="56" t="s">
        <v>706</v>
      </c>
      <c r="L69" s="30" t="s">
        <v>240</v>
      </c>
      <c r="M69" s="120">
        <v>45658</v>
      </c>
      <c r="N69" s="120">
        <v>46011</v>
      </c>
      <c r="O69" s="7" t="s">
        <v>834</v>
      </c>
      <c r="P69" s="55" t="s">
        <v>344</v>
      </c>
      <c r="Q69" s="55" t="s">
        <v>345</v>
      </c>
      <c r="R69" s="55" t="s">
        <v>346</v>
      </c>
      <c r="S69" s="55" t="s">
        <v>984</v>
      </c>
      <c r="T69" s="55" t="s">
        <v>347</v>
      </c>
      <c r="U69" s="55" t="s">
        <v>89</v>
      </c>
      <c r="V69" s="55" t="s">
        <v>348</v>
      </c>
      <c r="W69" s="55" t="s">
        <v>349</v>
      </c>
      <c r="X69" s="55" t="s">
        <v>89</v>
      </c>
      <c r="Y69" s="55" t="s">
        <v>286</v>
      </c>
      <c r="Z69" s="55" t="s">
        <v>286</v>
      </c>
      <c r="AA69" s="55" t="s">
        <v>286</v>
      </c>
      <c r="AB69" s="55" t="s">
        <v>286</v>
      </c>
      <c r="AC69" s="7" t="s">
        <v>1204</v>
      </c>
      <c r="AD69" s="30" t="s">
        <v>249</v>
      </c>
      <c r="AE69" s="25" t="s">
        <v>89</v>
      </c>
      <c r="AF69" s="55" t="s">
        <v>350</v>
      </c>
      <c r="AG69" s="55" t="s">
        <v>351</v>
      </c>
      <c r="AH69" s="221">
        <f>1238090620+2621359801</f>
        <v>3859450421</v>
      </c>
      <c r="AI69" s="71">
        <f>824542182.55+1618606377.3</f>
        <v>2443148559.8499999</v>
      </c>
      <c r="AJ69" s="55" t="s">
        <v>352</v>
      </c>
      <c r="AK69" s="28" t="s">
        <v>89</v>
      </c>
      <c r="AL69" s="28" t="s">
        <v>89</v>
      </c>
      <c r="AM69" s="28" t="s">
        <v>89</v>
      </c>
      <c r="AN69" s="28" t="s">
        <v>89</v>
      </c>
      <c r="AO69" s="28" t="s">
        <v>89</v>
      </c>
      <c r="AP69" s="7" t="s">
        <v>89</v>
      </c>
      <c r="AQ69" s="7" t="s">
        <v>89</v>
      </c>
      <c r="AR69" s="7" t="s">
        <v>89</v>
      </c>
      <c r="AS69" s="7" t="s">
        <v>89</v>
      </c>
      <c r="AT69" s="7" t="s">
        <v>89</v>
      </c>
      <c r="AU69" s="7" t="s">
        <v>89</v>
      </c>
      <c r="AV69" s="7" t="s">
        <v>89</v>
      </c>
      <c r="AW69" s="7" t="s">
        <v>89</v>
      </c>
      <c r="AX69" s="7" t="s">
        <v>89</v>
      </c>
      <c r="AY69" s="7" t="s">
        <v>89</v>
      </c>
      <c r="AZ69" s="7" t="s">
        <v>89</v>
      </c>
      <c r="BA69" s="7" t="s">
        <v>89</v>
      </c>
      <c r="BB69" s="7" t="s">
        <v>89</v>
      </c>
      <c r="BC69" s="7" t="s">
        <v>89</v>
      </c>
      <c r="BD69" s="7" t="s">
        <v>89</v>
      </c>
      <c r="BE69" s="7" t="s">
        <v>89</v>
      </c>
      <c r="BF69" s="7" t="s">
        <v>89</v>
      </c>
      <c r="BG69" s="7" t="s">
        <v>89</v>
      </c>
      <c r="BH69" s="7" t="s">
        <v>89</v>
      </c>
      <c r="BI69" s="7" t="s">
        <v>89</v>
      </c>
      <c r="BJ69" s="7" t="s">
        <v>89</v>
      </c>
      <c r="BK69" s="7" t="s">
        <v>89</v>
      </c>
      <c r="BL69" s="7" t="s">
        <v>89</v>
      </c>
      <c r="BM69" s="7" t="s">
        <v>89</v>
      </c>
      <c r="BN69" s="7" t="s">
        <v>89</v>
      </c>
      <c r="BO69" s="7" t="s">
        <v>89</v>
      </c>
      <c r="BP69" s="7" t="s">
        <v>89</v>
      </c>
      <c r="BQ69" s="7" t="s">
        <v>89</v>
      </c>
      <c r="BR69" s="7" t="s">
        <v>89</v>
      </c>
      <c r="BS69" s="7" t="s">
        <v>89</v>
      </c>
      <c r="BT69" s="7" t="s">
        <v>89</v>
      </c>
      <c r="BU69" s="7" t="s">
        <v>89</v>
      </c>
      <c r="BV69" s="7"/>
      <c r="BW69" s="7" t="s">
        <v>89</v>
      </c>
      <c r="BX69" s="7" t="s">
        <v>89</v>
      </c>
      <c r="BY69" s="7" t="s">
        <v>1089</v>
      </c>
      <c r="BZ69" s="7"/>
      <c r="CA69" s="7"/>
      <c r="CB69" s="77"/>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c r="EX69" s="43"/>
      <c r="EY69" s="43"/>
      <c r="EZ69" s="43"/>
      <c r="FA69" s="43"/>
      <c r="FB69" s="43"/>
      <c r="FC69" s="43"/>
      <c r="FD69" s="43"/>
      <c r="FE69" s="43"/>
      <c r="FF69" s="43"/>
      <c r="FG69" s="43"/>
      <c r="FH69" s="43"/>
      <c r="FI69" s="43"/>
      <c r="FJ69" s="43"/>
      <c r="FK69" s="43"/>
      <c r="FL69" s="43"/>
      <c r="FM69" s="43"/>
      <c r="FN69" s="43"/>
      <c r="FO69" s="43"/>
      <c r="FP69" s="43"/>
      <c r="FQ69" s="43"/>
      <c r="FR69" s="43"/>
      <c r="FS69" s="43"/>
      <c r="FT69" s="43"/>
      <c r="FU69" s="43"/>
      <c r="FV69" s="43"/>
      <c r="FW69" s="43"/>
      <c r="FX69" s="43"/>
      <c r="FY69" s="43"/>
      <c r="FZ69" s="43"/>
      <c r="GA69" s="43"/>
      <c r="GB69" s="43"/>
      <c r="GC69" s="43"/>
      <c r="GD69" s="43"/>
      <c r="GE69" s="43"/>
      <c r="GF69" s="43"/>
      <c r="GG69" s="43"/>
      <c r="GH69" s="43"/>
      <c r="GI69" s="43"/>
      <c r="GJ69" s="43"/>
      <c r="GK69" s="43"/>
      <c r="GL69" s="43"/>
      <c r="GM69" s="43"/>
      <c r="GN69" s="43"/>
      <c r="GO69" s="43"/>
      <c r="GP69" s="43"/>
      <c r="GQ69" s="43"/>
      <c r="GR69" s="43"/>
      <c r="GS69" s="43"/>
      <c r="GT69" s="43"/>
      <c r="GU69" s="43"/>
      <c r="GV69" s="43"/>
      <c r="GW69" s="43"/>
      <c r="GX69" s="43"/>
      <c r="GY69" s="43"/>
      <c r="GZ69" s="43"/>
      <c r="HA69" s="43"/>
      <c r="HB69" s="43"/>
      <c r="HC69" s="43"/>
      <c r="HD69" s="43"/>
      <c r="HE69" s="43"/>
      <c r="HF69" s="43"/>
      <c r="HG69" s="43"/>
      <c r="HH69" s="43"/>
      <c r="HI69" s="43"/>
      <c r="HJ69" s="43"/>
      <c r="HK69" s="43"/>
      <c r="HL69" s="43"/>
      <c r="HM69" s="43"/>
      <c r="HN69" s="43"/>
      <c r="HO69" s="43"/>
      <c r="HP69" s="43"/>
      <c r="HQ69" s="43"/>
      <c r="HR69" s="43"/>
      <c r="HS69" s="43"/>
      <c r="HT69" s="43"/>
      <c r="HU69" s="43"/>
      <c r="HV69" s="43"/>
      <c r="HW69" s="43"/>
      <c r="HX69" s="43"/>
      <c r="HY69" s="43"/>
      <c r="HZ69" s="43"/>
      <c r="IA69" s="43"/>
      <c r="IB69" s="43"/>
      <c r="IC69" s="43"/>
      <c r="ID69" s="43"/>
      <c r="IE69" s="43"/>
      <c r="IF69" s="43"/>
      <c r="IG69" s="43"/>
      <c r="IH69" s="43"/>
      <c r="II69" s="43"/>
      <c r="IJ69" s="43"/>
      <c r="IK69" s="43"/>
      <c r="IL69" s="43"/>
      <c r="IM69" s="43"/>
      <c r="IN69" s="43"/>
      <c r="IO69" s="43"/>
      <c r="IP69" s="43"/>
      <c r="IQ69" s="43"/>
      <c r="IR69" s="43"/>
      <c r="IS69" s="43"/>
      <c r="IT69" s="43"/>
      <c r="IU69" s="43"/>
      <c r="IV69" s="43"/>
      <c r="IW69" s="43"/>
      <c r="IX69" s="43"/>
      <c r="IY69" s="43"/>
      <c r="IZ69" s="43"/>
      <c r="JA69" s="43"/>
      <c r="JB69" s="43"/>
      <c r="JC69" s="43"/>
      <c r="JD69" s="43"/>
      <c r="JE69" s="43"/>
      <c r="JF69" s="43"/>
      <c r="JG69" s="43"/>
      <c r="JH69" s="43"/>
      <c r="JI69" s="43"/>
      <c r="JJ69" s="43"/>
      <c r="JK69" s="43"/>
      <c r="JL69" s="43"/>
      <c r="JM69" s="43"/>
      <c r="JN69" s="43"/>
      <c r="JO69" s="43"/>
      <c r="JP69" s="43"/>
      <c r="JQ69" s="43"/>
      <c r="JR69" s="43"/>
      <c r="JS69" s="43"/>
    </row>
    <row r="70" spans="1:279" s="68" customFormat="1" ht="172.5" customHeight="1" x14ac:dyDescent="0.4">
      <c r="A70" s="43"/>
      <c r="B70" s="91">
        <v>14</v>
      </c>
      <c r="C70" s="55" t="s">
        <v>5</v>
      </c>
      <c r="D70" s="55" t="s">
        <v>338</v>
      </c>
      <c r="E70" s="56" t="s">
        <v>1067</v>
      </c>
      <c r="F70" s="56" t="s">
        <v>832</v>
      </c>
      <c r="G70" s="7" t="s">
        <v>836</v>
      </c>
      <c r="H70" s="263" t="s">
        <v>360</v>
      </c>
      <c r="I70" s="263"/>
      <c r="J70" s="56" t="s">
        <v>749</v>
      </c>
      <c r="K70" s="56" t="s">
        <v>706</v>
      </c>
      <c r="L70" s="30" t="s">
        <v>240</v>
      </c>
      <c r="M70" s="120">
        <v>45658</v>
      </c>
      <c r="N70" s="120">
        <v>46011</v>
      </c>
      <c r="O70" s="25" t="s">
        <v>434</v>
      </c>
      <c r="P70" s="55" t="s">
        <v>361</v>
      </c>
      <c r="Q70" s="55" t="s">
        <v>361</v>
      </c>
      <c r="R70" s="55" t="s">
        <v>361</v>
      </c>
      <c r="S70" s="55" t="s">
        <v>997</v>
      </c>
      <c r="T70" s="55" t="s">
        <v>362</v>
      </c>
      <c r="U70" s="55" t="s">
        <v>89</v>
      </c>
      <c r="V70" s="55" t="s">
        <v>348</v>
      </c>
      <c r="W70" s="55" t="s">
        <v>349</v>
      </c>
      <c r="X70" s="55" t="s">
        <v>1172</v>
      </c>
      <c r="Y70" s="55" t="s">
        <v>286</v>
      </c>
      <c r="Z70" s="55" t="s">
        <v>286</v>
      </c>
      <c r="AA70" s="55" t="s">
        <v>286</v>
      </c>
      <c r="AB70" s="55" t="s">
        <v>286</v>
      </c>
      <c r="AC70" s="7" t="s">
        <v>1204</v>
      </c>
      <c r="AD70" s="30" t="s">
        <v>249</v>
      </c>
      <c r="AE70" s="25" t="s">
        <v>89</v>
      </c>
      <c r="AF70" s="55" t="s">
        <v>350</v>
      </c>
      <c r="AG70" s="55" t="s">
        <v>363</v>
      </c>
      <c r="AH70" s="221">
        <v>818519319</v>
      </c>
      <c r="AI70" s="71">
        <v>500802990</v>
      </c>
      <c r="AJ70" s="55" t="s">
        <v>357</v>
      </c>
      <c r="AK70" s="28" t="s">
        <v>89</v>
      </c>
      <c r="AL70" s="28" t="s">
        <v>89</v>
      </c>
      <c r="AM70" s="28" t="s">
        <v>89</v>
      </c>
      <c r="AN70" s="28" t="s">
        <v>89</v>
      </c>
      <c r="AO70" s="28" t="s">
        <v>89</v>
      </c>
      <c r="AP70" s="7" t="s">
        <v>89</v>
      </c>
      <c r="AQ70" s="7" t="s">
        <v>89</v>
      </c>
      <c r="AR70" s="7" t="s">
        <v>89</v>
      </c>
      <c r="AS70" s="7" t="s">
        <v>89</v>
      </c>
      <c r="AT70" s="7" t="s">
        <v>89</v>
      </c>
      <c r="AU70" s="7" t="s">
        <v>89</v>
      </c>
      <c r="AV70" s="7" t="s">
        <v>89</v>
      </c>
      <c r="AW70" s="7" t="s">
        <v>89</v>
      </c>
      <c r="AX70" s="7" t="s">
        <v>89</v>
      </c>
      <c r="AY70" s="7" t="s">
        <v>89</v>
      </c>
      <c r="AZ70" s="7" t="s">
        <v>89</v>
      </c>
      <c r="BA70" s="7" t="s">
        <v>89</v>
      </c>
      <c r="BB70" s="7" t="s">
        <v>89</v>
      </c>
      <c r="BC70" s="7" t="s">
        <v>89</v>
      </c>
      <c r="BD70" s="7" t="s">
        <v>89</v>
      </c>
      <c r="BE70" s="7" t="s">
        <v>89</v>
      </c>
      <c r="BF70" s="7" t="s">
        <v>89</v>
      </c>
      <c r="BG70" s="7" t="s">
        <v>89</v>
      </c>
      <c r="BH70" s="7" t="s">
        <v>89</v>
      </c>
      <c r="BI70" s="7" t="s">
        <v>89</v>
      </c>
      <c r="BJ70" s="7" t="s">
        <v>89</v>
      </c>
      <c r="BK70" s="7" t="s">
        <v>89</v>
      </c>
      <c r="BL70" s="7" t="s">
        <v>89</v>
      </c>
      <c r="BM70" s="7" t="s">
        <v>89</v>
      </c>
      <c r="BN70" s="7" t="s">
        <v>89</v>
      </c>
      <c r="BO70" s="7" t="s">
        <v>89</v>
      </c>
      <c r="BP70" s="7" t="s">
        <v>89</v>
      </c>
      <c r="BQ70" s="7" t="s">
        <v>89</v>
      </c>
      <c r="BR70" s="7" t="s">
        <v>89</v>
      </c>
      <c r="BS70" s="7" t="s">
        <v>89</v>
      </c>
      <c r="BT70" s="7" t="s">
        <v>89</v>
      </c>
      <c r="BU70" s="7" t="s">
        <v>89</v>
      </c>
      <c r="BV70" s="7"/>
      <c r="BW70" s="7" t="s">
        <v>89</v>
      </c>
      <c r="BX70" s="7" t="s">
        <v>89</v>
      </c>
      <c r="BY70" s="7" t="s">
        <v>1089</v>
      </c>
      <c r="BZ70" s="7" t="s">
        <v>1088</v>
      </c>
      <c r="CA70" s="7"/>
      <c r="CB70" s="77"/>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43"/>
      <c r="EW70" s="43"/>
      <c r="EX70" s="43"/>
      <c r="EY70" s="43"/>
      <c r="EZ70" s="43"/>
      <c r="FA70" s="43"/>
      <c r="FB70" s="43"/>
      <c r="FC70" s="43"/>
      <c r="FD70" s="43"/>
      <c r="FE70" s="43"/>
      <c r="FF70" s="43"/>
      <c r="FG70" s="43"/>
      <c r="FH70" s="43"/>
      <c r="FI70" s="43"/>
      <c r="FJ70" s="43"/>
      <c r="FK70" s="43"/>
      <c r="FL70" s="43"/>
      <c r="FM70" s="43"/>
      <c r="FN70" s="43"/>
      <c r="FO70" s="43"/>
      <c r="FP70" s="43"/>
      <c r="FQ70" s="43"/>
      <c r="FR70" s="43"/>
      <c r="FS70" s="43"/>
      <c r="FT70" s="43"/>
      <c r="FU70" s="43"/>
      <c r="FV70" s="43"/>
      <c r="FW70" s="43"/>
      <c r="FX70" s="43"/>
      <c r="FY70" s="43"/>
      <c r="FZ70" s="43"/>
      <c r="GA70" s="43"/>
      <c r="GB70" s="43"/>
      <c r="GC70" s="43"/>
      <c r="GD70" s="43"/>
      <c r="GE70" s="43"/>
      <c r="GF70" s="43"/>
      <c r="GG70" s="43"/>
      <c r="GH70" s="43"/>
      <c r="GI70" s="43"/>
      <c r="GJ70" s="43"/>
      <c r="GK70" s="43"/>
      <c r="GL70" s="43"/>
      <c r="GM70" s="43"/>
      <c r="GN70" s="43"/>
      <c r="GO70" s="43"/>
      <c r="GP70" s="43"/>
      <c r="GQ70" s="43"/>
      <c r="GR70" s="43"/>
      <c r="GS70" s="43"/>
      <c r="GT70" s="43"/>
      <c r="GU70" s="43"/>
      <c r="GV70" s="43"/>
      <c r="GW70" s="43"/>
      <c r="GX70" s="43"/>
      <c r="GY70" s="43"/>
      <c r="GZ70" s="43"/>
      <c r="HA70" s="43"/>
      <c r="HB70" s="43"/>
      <c r="HC70" s="43"/>
      <c r="HD70" s="43"/>
      <c r="HE70" s="43"/>
      <c r="HF70" s="43"/>
      <c r="HG70" s="43"/>
      <c r="HH70" s="43"/>
      <c r="HI70" s="43"/>
      <c r="HJ70" s="43"/>
      <c r="HK70" s="43"/>
      <c r="HL70" s="43"/>
      <c r="HM70" s="43"/>
      <c r="HN70" s="43"/>
      <c r="HO70" s="43"/>
      <c r="HP70" s="43"/>
      <c r="HQ70" s="43"/>
      <c r="HR70" s="43"/>
      <c r="HS70" s="43"/>
      <c r="HT70" s="43"/>
      <c r="HU70" s="43"/>
      <c r="HV70" s="43"/>
      <c r="HW70" s="43"/>
      <c r="HX70" s="43"/>
      <c r="HY70" s="43"/>
      <c r="HZ70" s="43"/>
      <c r="IA70" s="43"/>
      <c r="IB70" s="43"/>
      <c r="IC70" s="43"/>
      <c r="ID70" s="43"/>
      <c r="IE70" s="43"/>
      <c r="IF70" s="43"/>
      <c r="IG70" s="43"/>
      <c r="IH70" s="43"/>
      <c r="II70" s="43"/>
      <c r="IJ70" s="43"/>
      <c r="IK70" s="43"/>
      <c r="IL70" s="43"/>
      <c r="IM70" s="43"/>
      <c r="IN70" s="43"/>
      <c r="IO70" s="43"/>
      <c r="IP70" s="43"/>
      <c r="IQ70" s="43"/>
      <c r="IR70" s="43"/>
      <c r="IS70" s="43"/>
      <c r="IT70" s="43"/>
      <c r="IU70" s="43"/>
      <c r="IV70" s="43"/>
      <c r="IW70" s="43"/>
      <c r="IX70" s="43"/>
      <c r="IY70" s="43"/>
      <c r="IZ70" s="43"/>
      <c r="JA70" s="43"/>
      <c r="JB70" s="43"/>
      <c r="JC70" s="43"/>
      <c r="JD70" s="43"/>
      <c r="JE70" s="43"/>
      <c r="JF70" s="43"/>
      <c r="JG70" s="43"/>
      <c r="JH70" s="43"/>
      <c r="JI70" s="43"/>
      <c r="JJ70" s="43"/>
      <c r="JK70" s="43"/>
      <c r="JL70" s="43"/>
      <c r="JM70" s="43"/>
      <c r="JN70" s="43"/>
      <c r="JO70" s="43"/>
      <c r="JP70" s="43"/>
      <c r="JQ70" s="43"/>
      <c r="JR70" s="43"/>
      <c r="JS70" s="43"/>
    </row>
    <row r="71" spans="1:279" s="68" customFormat="1" ht="172.5" customHeight="1" x14ac:dyDescent="0.4">
      <c r="A71" s="43"/>
      <c r="B71" s="91">
        <v>15</v>
      </c>
      <c r="C71" s="55" t="s">
        <v>5</v>
      </c>
      <c r="D71" s="55" t="s">
        <v>338</v>
      </c>
      <c r="E71" s="56" t="s">
        <v>1067</v>
      </c>
      <c r="F71" s="56" t="s">
        <v>89</v>
      </c>
      <c r="G71" s="7" t="s">
        <v>429</v>
      </c>
      <c r="H71" s="263" t="s">
        <v>364</v>
      </c>
      <c r="I71" s="263"/>
      <c r="J71" s="56" t="s">
        <v>365</v>
      </c>
      <c r="K71" s="56" t="s">
        <v>706</v>
      </c>
      <c r="L71" s="30" t="s">
        <v>240</v>
      </c>
      <c r="M71" s="120">
        <v>45658</v>
      </c>
      <c r="N71" s="120">
        <v>46022</v>
      </c>
      <c r="O71" s="7" t="s">
        <v>89</v>
      </c>
      <c r="P71" s="56" t="s">
        <v>366</v>
      </c>
      <c r="Q71" s="56" t="s">
        <v>366</v>
      </c>
      <c r="R71" s="56" t="s">
        <v>367</v>
      </c>
      <c r="S71" s="55" t="s">
        <v>1080</v>
      </c>
      <c r="T71" s="55" t="s">
        <v>368</v>
      </c>
      <c r="U71" s="55" t="s">
        <v>89</v>
      </c>
      <c r="V71" s="55" t="s">
        <v>348</v>
      </c>
      <c r="W71" s="55" t="s">
        <v>349</v>
      </c>
      <c r="X71" s="55" t="s">
        <v>1173</v>
      </c>
      <c r="Y71" s="55" t="s">
        <v>286</v>
      </c>
      <c r="Z71" s="55" t="s">
        <v>286</v>
      </c>
      <c r="AA71" s="55" t="s">
        <v>286</v>
      </c>
      <c r="AB71" s="55" t="s">
        <v>286</v>
      </c>
      <c r="AC71" s="7" t="s">
        <v>1204</v>
      </c>
      <c r="AD71" s="30" t="s">
        <v>249</v>
      </c>
      <c r="AE71" s="25" t="s">
        <v>89</v>
      </c>
      <c r="AF71" s="55" t="s">
        <v>350</v>
      </c>
      <c r="AG71" s="55" t="s">
        <v>369</v>
      </c>
      <c r="AH71" s="221">
        <v>3220311075</v>
      </c>
      <c r="AI71" s="71">
        <v>2007764269.8499999</v>
      </c>
      <c r="AJ71" s="55" t="s">
        <v>1149</v>
      </c>
      <c r="AK71" s="55" t="s">
        <v>1150</v>
      </c>
      <c r="AL71" s="28" t="s">
        <v>89</v>
      </c>
      <c r="AM71" s="28" t="s">
        <v>89</v>
      </c>
      <c r="AN71" s="28" t="s">
        <v>89</v>
      </c>
      <c r="AO71" s="28" t="s">
        <v>89</v>
      </c>
      <c r="AP71" s="7" t="s">
        <v>89</v>
      </c>
      <c r="AQ71" s="7" t="s">
        <v>89</v>
      </c>
      <c r="AR71" s="7" t="s">
        <v>89</v>
      </c>
      <c r="AS71" s="7" t="s">
        <v>89</v>
      </c>
      <c r="AT71" s="7" t="s">
        <v>89</v>
      </c>
      <c r="AU71" s="7" t="s">
        <v>89</v>
      </c>
      <c r="AV71" s="7" t="s">
        <v>89</v>
      </c>
      <c r="AW71" s="7" t="s">
        <v>89</v>
      </c>
      <c r="AX71" s="7" t="s">
        <v>89</v>
      </c>
      <c r="AY71" s="7" t="s">
        <v>89</v>
      </c>
      <c r="AZ71" s="7" t="s">
        <v>89</v>
      </c>
      <c r="BA71" s="7" t="s">
        <v>89</v>
      </c>
      <c r="BB71" s="7" t="s">
        <v>89</v>
      </c>
      <c r="BC71" s="7" t="s">
        <v>89</v>
      </c>
      <c r="BD71" s="7" t="s">
        <v>89</v>
      </c>
      <c r="BE71" s="7" t="s">
        <v>89</v>
      </c>
      <c r="BF71" s="7" t="s">
        <v>89</v>
      </c>
      <c r="BG71" s="7" t="s">
        <v>89</v>
      </c>
      <c r="BH71" s="7" t="s">
        <v>89</v>
      </c>
      <c r="BI71" s="7" t="s">
        <v>89</v>
      </c>
      <c r="BJ71" s="7" t="s">
        <v>89</v>
      </c>
      <c r="BK71" s="7" t="s">
        <v>89</v>
      </c>
      <c r="BL71" s="7" t="s">
        <v>89</v>
      </c>
      <c r="BM71" s="7" t="s">
        <v>89</v>
      </c>
      <c r="BN71" s="7" t="s">
        <v>89</v>
      </c>
      <c r="BO71" s="7" t="s">
        <v>89</v>
      </c>
      <c r="BP71" s="7" t="s">
        <v>89</v>
      </c>
      <c r="BQ71" s="7" t="s">
        <v>89</v>
      </c>
      <c r="BR71" s="7" t="s">
        <v>89</v>
      </c>
      <c r="BS71" s="7" t="s">
        <v>89</v>
      </c>
      <c r="BT71" s="7" t="s">
        <v>89</v>
      </c>
      <c r="BU71" s="7" t="s">
        <v>89</v>
      </c>
      <c r="BV71" s="7"/>
      <c r="BW71" s="7" t="s">
        <v>89</v>
      </c>
      <c r="BX71" s="7" t="s">
        <v>89</v>
      </c>
      <c r="BY71" s="7" t="s">
        <v>1089</v>
      </c>
      <c r="BZ71" s="7" t="s">
        <v>1088</v>
      </c>
      <c r="CA71" s="7"/>
      <c r="CB71" s="77"/>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43"/>
      <c r="EW71" s="43"/>
      <c r="EX71" s="43"/>
      <c r="EY71" s="43"/>
      <c r="EZ71" s="43"/>
      <c r="FA71" s="43"/>
      <c r="FB71" s="43"/>
      <c r="FC71" s="43"/>
      <c r="FD71" s="43"/>
      <c r="FE71" s="43"/>
      <c r="FF71" s="43"/>
      <c r="FG71" s="43"/>
      <c r="FH71" s="43"/>
      <c r="FI71" s="43"/>
      <c r="FJ71" s="43"/>
      <c r="FK71" s="43"/>
      <c r="FL71" s="43"/>
      <c r="FM71" s="43"/>
      <c r="FN71" s="43"/>
      <c r="FO71" s="43"/>
      <c r="FP71" s="43"/>
      <c r="FQ71" s="43"/>
      <c r="FR71" s="43"/>
      <c r="FS71" s="43"/>
      <c r="FT71" s="43"/>
      <c r="FU71" s="43"/>
      <c r="FV71" s="43"/>
      <c r="FW71" s="43"/>
      <c r="FX71" s="43"/>
      <c r="FY71" s="43"/>
      <c r="FZ71" s="43"/>
      <c r="GA71" s="43"/>
      <c r="GB71" s="43"/>
      <c r="GC71" s="43"/>
      <c r="GD71" s="43"/>
      <c r="GE71" s="43"/>
      <c r="GF71" s="43"/>
      <c r="GG71" s="43"/>
      <c r="GH71" s="43"/>
      <c r="GI71" s="43"/>
      <c r="GJ71" s="43"/>
      <c r="GK71" s="43"/>
      <c r="GL71" s="43"/>
      <c r="GM71" s="43"/>
      <c r="GN71" s="43"/>
      <c r="GO71" s="43"/>
      <c r="GP71" s="43"/>
      <c r="GQ71" s="43"/>
      <c r="GR71" s="43"/>
      <c r="GS71" s="43"/>
      <c r="GT71" s="43"/>
      <c r="GU71" s="43"/>
      <c r="GV71" s="43"/>
      <c r="GW71" s="43"/>
      <c r="GX71" s="43"/>
      <c r="GY71" s="43"/>
      <c r="GZ71" s="43"/>
      <c r="HA71" s="43"/>
      <c r="HB71" s="43"/>
      <c r="HC71" s="43"/>
      <c r="HD71" s="43"/>
      <c r="HE71" s="43"/>
      <c r="HF71" s="43"/>
      <c r="HG71" s="43"/>
      <c r="HH71" s="43"/>
      <c r="HI71" s="43"/>
      <c r="HJ71" s="43"/>
      <c r="HK71" s="43"/>
      <c r="HL71" s="43"/>
      <c r="HM71" s="43"/>
      <c r="HN71" s="43"/>
      <c r="HO71" s="43"/>
      <c r="HP71" s="43"/>
      <c r="HQ71" s="43"/>
      <c r="HR71" s="43"/>
      <c r="HS71" s="43"/>
      <c r="HT71" s="43"/>
      <c r="HU71" s="43"/>
      <c r="HV71" s="43"/>
      <c r="HW71" s="43"/>
      <c r="HX71" s="43"/>
      <c r="HY71" s="43"/>
      <c r="HZ71" s="43"/>
      <c r="IA71" s="43"/>
      <c r="IB71" s="43"/>
      <c r="IC71" s="43"/>
      <c r="ID71" s="43"/>
      <c r="IE71" s="43"/>
      <c r="IF71" s="43"/>
      <c r="IG71" s="43"/>
      <c r="IH71" s="43"/>
      <c r="II71" s="43"/>
      <c r="IJ71" s="43"/>
      <c r="IK71" s="43"/>
      <c r="IL71" s="43"/>
      <c r="IM71" s="43"/>
      <c r="IN71" s="43"/>
      <c r="IO71" s="43"/>
      <c r="IP71" s="43"/>
      <c r="IQ71" s="43"/>
      <c r="IR71" s="43"/>
      <c r="IS71" s="43"/>
      <c r="IT71" s="43"/>
      <c r="IU71" s="43"/>
      <c r="IV71" s="43"/>
      <c r="IW71" s="43"/>
      <c r="IX71" s="43"/>
      <c r="IY71" s="43"/>
      <c r="IZ71" s="43"/>
      <c r="JA71" s="43"/>
      <c r="JB71" s="43"/>
      <c r="JC71" s="43"/>
      <c r="JD71" s="43"/>
      <c r="JE71" s="43"/>
      <c r="JF71" s="43"/>
      <c r="JG71" s="43"/>
      <c r="JH71" s="43"/>
      <c r="JI71" s="43"/>
      <c r="JJ71" s="43"/>
      <c r="JK71" s="43"/>
      <c r="JL71" s="43"/>
      <c r="JM71" s="43"/>
      <c r="JN71" s="43"/>
      <c r="JO71" s="43"/>
      <c r="JP71" s="43"/>
      <c r="JQ71" s="43"/>
      <c r="JR71" s="43"/>
      <c r="JS71" s="43"/>
    </row>
    <row r="72" spans="1:279" s="68" customFormat="1" ht="172.5" customHeight="1" x14ac:dyDescent="0.4">
      <c r="A72" s="43"/>
      <c r="B72" s="91">
        <v>16</v>
      </c>
      <c r="C72" s="55" t="s">
        <v>5</v>
      </c>
      <c r="D72" s="55" t="s">
        <v>338</v>
      </c>
      <c r="E72" s="56" t="s">
        <v>1067</v>
      </c>
      <c r="F72" s="56" t="s">
        <v>833</v>
      </c>
      <c r="G72" s="7" t="s">
        <v>836</v>
      </c>
      <c r="H72" s="263" t="s">
        <v>1205</v>
      </c>
      <c r="I72" s="263"/>
      <c r="J72" s="56" t="s">
        <v>370</v>
      </c>
      <c r="K72" s="56" t="s">
        <v>706</v>
      </c>
      <c r="L72" s="30" t="s">
        <v>240</v>
      </c>
      <c r="M72" s="120">
        <v>45658</v>
      </c>
      <c r="N72" s="120">
        <v>46023</v>
      </c>
      <c r="O72" s="25" t="s">
        <v>434</v>
      </c>
      <c r="P72" s="56" t="s">
        <v>371</v>
      </c>
      <c r="Q72" s="56" t="s">
        <v>371</v>
      </c>
      <c r="R72" s="56" t="s">
        <v>372</v>
      </c>
      <c r="S72" s="55" t="s">
        <v>1080</v>
      </c>
      <c r="T72" s="55" t="s">
        <v>368</v>
      </c>
      <c r="U72" s="55" t="s">
        <v>89</v>
      </c>
      <c r="V72" s="55" t="s">
        <v>348</v>
      </c>
      <c r="W72" s="55" t="s">
        <v>349</v>
      </c>
      <c r="X72" s="55" t="s">
        <v>1173</v>
      </c>
      <c r="Y72" s="55" t="s">
        <v>286</v>
      </c>
      <c r="Z72" s="55" t="s">
        <v>286</v>
      </c>
      <c r="AA72" s="55" t="s">
        <v>286</v>
      </c>
      <c r="AB72" s="55" t="s">
        <v>286</v>
      </c>
      <c r="AC72" s="7" t="s">
        <v>1204</v>
      </c>
      <c r="AD72" s="30" t="s">
        <v>249</v>
      </c>
      <c r="AE72" s="25" t="s">
        <v>89</v>
      </c>
      <c r="AF72" s="55" t="s">
        <v>350</v>
      </c>
      <c r="AG72" s="55" t="s">
        <v>369</v>
      </c>
      <c r="AH72" s="221">
        <v>3220311075</v>
      </c>
      <c r="AI72" s="71">
        <v>2007764269.8499999</v>
      </c>
      <c r="AJ72" s="55" t="s">
        <v>1149</v>
      </c>
      <c r="AK72" s="55" t="s">
        <v>1150</v>
      </c>
      <c r="AL72" s="28" t="s">
        <v>89</v>
      </c>
      <c r="AM72" s="28" t="s">
        <v>89</v>
      </c>
      <c r="AN72" s="28" t="s">
        <v>89</v>
      </c>
      <c r="AO72" s="28" t="s">
        <v>89</v>
      </c>
      <c r="AP72" s="7" t="s">
        <v>89</v>
      </c>
      <c r="AQ72" s="7" t="s">
        <v>89</v>
      </c>
      <c r="AR72" s="7" t="s">
        <v>89</v>
      </c>
      <c r="AS72" s="7" t="s">
        <v>89</v>
      </c>
      <c r="AT72" s="7" t="s">
        <v>89</v>
      </c>
      <c r="AU72" s="7" t="s">
        <v>89</v>
      </c>
      <c r="AV72" s="7" t="s">
        <v>89</v>
      </c>
      <c r="AW72" s="7" t="s">
        <v>89</v>
      </c>
      <c r="AX72" s="7" t="s">
        <v>89</v>
      </c>
      <c r="AY72" s="7" t="s">
        <v>89</v>
      </c>
      <c r="AZ72" s="7" t="s">
        <v>89</v>
      </c>
      <c r="BA72" s="7" t="s">
        <v>89</v>
      </c>
      <c r="BB72" s="7" t="s">
        <v>89</v>
      </c>
      <c r="BC72" s="7" t="s">
        <v>89</v>
      </c>
      <c r="BD72" s="7" t="s">
        <v>89</v>
      </c>
      <c r="BE72" s="7" t="s">
        <v>89</v>
      </c>
      <c r="BF72" s="7" t="s">
        <v>89</v>
      </c>
      <c r="BG72" s="7" t="s">
        <v>89</v>
      </c>
      <c r="BH72" s="7" t="s">
        <v>89</v>
      </c>
      <c r="BI72" s="7" t="s">
        <v>89</v>
      </c>
      <c r="BJ72" s="7" t="s">
        <v>89</v>
      </c>
      <c r="BK72" s="7" t="s">
        <v>89</v>
      </c>
      <c r="BL72" s="7" t="s">
        <v>89</v>
      </c>
      <c r="BM72" s="7" t="s">
        <v>89</v>
      </c>
      <c r="BN72" s="7" t="s">
        <v>89</v>
      </c>
      <c r="BO72" s="7" t="s">
        <v>89</v>
      </c>
      <c r="BP72" s="7" t="s">
        <v>89</v>
      </c>
      <c r="BQ72" s="7" t="s">
        <v>89</v>
      </c>
      <c r="BR72" s="7" t="s">
        <v>89</v>
      </c>
      <c r="BS72" s="7" t="s">
        <v>89</v>
      </c>
      <c r="BT72" s="7" t="s">
        <v>89</v>
      </c>
      <c r="BU72" s="7" t="s">
        <v>89</v>
      </c>
      <c r="BV72" s="7"/>
      <c r="BW72" s="7" t="s">
        <v>89</v>
      </c>
      <c r="BX72" s="7" t="s">
        <v>89</v>
      </c>
      <c r="BY72" s="7" t="s">
        <v>1089</v>
      </c>
      <c r="BZ72" s="7" t="s">
        <v>1088</v>
      </c>
      <c r="CA72" s="7"/>
      <c r="CB72" s="77"/>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c r="IX72" s="43"/>
      <c r="IY72" s="43"/>
      <c r="IZ72" s="43"/>
      <c r="JA72" s="43"/>
      <c r="JB72" s="43"/>
      <c r="JC72" s="43"/>
      <c r="JD72" s="43"/>
      <c r="JE72" s="43"/>
      <c r="JF72" s="43"/>
      <c r="JG72" s="43"/>
      <c r="JH72" s="43"/>
      <c r="JI72" s="43"/>
      <c r="JJ72" s="43"/>
      <c r="JK72" s="43"/>
      <c r="JL72" s="43"/>
      <c r="JM72" s="43"/>
      <c r="JN72" s="43"/>
      <c r="JO72" s="43"/>
      <c r="JP72" s="43"/>
      <c r="JQ72" s="43"/>
      <c r="JR72" s="43"/>
      <c r="JS72" s="43"/>
    </row>
    <row r="73" spans="1:279" s="68" customFormat="1" ht="172.5" customHeight="1" x14ac:dyDescent="0.4">
      <c r="A73" s="43"/>
      <c r="B73" s="91">
        <v>17</v>
      </c>
      <c r="C73" s="7" t="s">
        <v>5</v>
      </c>
      <c r="D73" s="55" t="s">
        <v>338</v>
      </c>
      <c r="E73" s="56" t="s">
        <v>1067</v>
      </c>
      <c r="F73" s="31" t="s">
        <v>89</v>
      </c>
      <c r="G73" s="7" t="s">
        <v>429</v>
      </c>
      <c r="H73" s="263" t="s">
        <v>600</v>
      </c>
      <c r="I73" s="263"/>
      <c r="J73" s="33" t="s">
        <v>601</v>
      </c>
      <c r="K73" s="28" t="s">
        <v>1032</v>
      </c>
      <c r="L73" s="42" t="s">
        <v>277</v>
      </c>
      <c r="M73" s="44">
        <v>45658</v>
      </c>
      <c r="N73" s="44">
        <v>46011</v>
      </c>
      <c r="O73" s="6"/>
      <c r="P73" s="31" t="s">
        <v>778</v>
      </c>
      <c r="Q73" s="31" t="s">
        <v>779</v>
      </c>
      <c r="R73" s="31" t="s">
        <v>780</v>
      </c>
      <c r="S73" s="33" t="s">
        <v>781</v>
      </c>
      <c r="T73" s="6" t="s">
        <v>642</v>
      </c>
      <c r="U73" s="6" t="s">
        <v>89</v>
      </c>
      <c r="V73" s="55" t="s">
        <v>348</v>
      </c>
      <c r="W73" s="55" t="s">
        <v>348</v>
      </c>
      <c r="X73" s="31" t="s">
        <v>1174</v>
      </c>
      <c r="Y73" s="6" t="s">
        <v>286</v>
      </c>
      <c r="Z73" s="31" t="s">
        <v>782</v>
      </c>
      <c r="AA73" s="31" t="s">
        <v>783</v>
      </c>
      <c r="AB73" s="6" t="s">
        <v>89</v>
      </c>
      <c r="AC73" s="7" t="s">
        <v>1204</v>
      </c>
      <c r="AD73" s="30" t="s">
        <v>260</v>
      </c>
      <c r="AE73" s="7" t="s">
        <v>89</v>
      </c>
      <c r="AF73" s="7" t="s">
        <v>89</v>
      </c>
      <c r="AG73" s="7" t="s">
        <v>89</v>
      </c>
      <c r="AH73" s="7" t="s">
        <v>89</v>
      </c>
      <c r="AI73" s="7" t="s">
        <v>89</v>
      </c>
      <c r="AJ73" s="28" t="s">
        <v>89</v>
      </c>
      <c r="AK73" s="28" t="s">
        <v>89</v>
      </c>
      <c r="AL73" s="7" t="s">
        <v>89</v>
      </c>
      <c r="AM73" s="7" t="s">
        <v>89</v>
      </c>
      <c r="AN73" s="7" t="s">
        <v>89</v>
      </c>
      <c r="AO73" s="7" t="s">
        <v>89</v>
      </c>
      <c r="AP73" s="7" t="s">
        <v>89</v>
      </c>
      <c r="AQ73" s="7" t="s">
        <v>89</v>
      </c>
      <c r="AR73" s="7" t="s">
        <v>89</v>
      </c>
      <c r="AS73" s="7" t="s">
        <v>89</v>
      </c>
      <c r="AT73" s="7" t="s">
        <v>89</v>
      </c>
      <c r="AU73" s="7" t="s">
        <v>89</v>
      </c>
      <c r="AV73" s="7" t="s">
        <v>89</v>
      </c>
      <c r="AW73" s="7" t="s">
        <v>89</v>
      </c>
      <c r="AX73" s="7" t="s">
        <v>89</v>
      </c>
      <c r="AY73" s="7" t="s">
        <v>89</v>
      </c>
      <c r="AZ73" s="7" t="s">
        <v>89</v>
      </c>
      <c r="BA73" s="7" t="s">
        <v>89</v>
      </c>
      <c r="BB73" s="7" t="s">
        <v>89</v>
      </c>
      <c r="BC73" s="7" t="s">
        <v>89</v>
      </c>
      <c r="BD73" s="7" t="s">
        <v>89</v>
      </c>
      <c r="BE73" s="7" t="s">
        <v>89</v>
      </c>
      <c r="BF73" s="7" t="s">
        <v>89</v>
      </c>
      <c r="BG73" s="7" t="s">
        <v>89</v>
      </c>
      <c r="BH73" s="7" t="s">
        <v>89</v>
      </c>
      <c r="BI73" s="7" t="s">
        <v>89</v>
      </c>
      <c r="BJ73" s="7" t="s">
        <v>89</v>
      </c>
      <c r="BK73" s="7" t="s">
        <v>89</v>
      </c>
      <c r="BL73" s="7" t="s">
        <v>89</v>
      </c>
      <c r="BM73" s="7" t="s">
        <v>89</v>
      </c>
      <c r="BN73" s="7" t="s">
        <v>89</v>
      </c>
      <c r="BO73" s="7" t="s">
        <v>89</v>
      </c>
      <c r="BP73" s="7" t="s">
        <v>89</v>
      </c>
      <c r="BQ73" s="7" t="s">
        <v>89</v>
      </c>
      <c r="BR73" s="7" t="s">
        <v>89</v>
      </c>
      <c r="BS73" s="7" t="s">
        <v>89</v>
      </c>
      <c r="BT73" s="7" t="s">
        <v>89</v>
      </c>
      <c r="BU73" s="7" t="s">
        <v>89</v>
      </c>
      <c r="BV73" s="7" t="s">
        <v>89</v>
      </c>
      <c r="BW73" s="7" t="s">
        <v>89</v>
      </c>
      <c r="BX73" s="7" t="s">
        <v>89</v>
      </c>
      <c r="BY73" s="7" t="s">
        <v>1089</v>
      </c>
      <c r="BZ73" s="7" t="s">
        <v>1088</v>
      </c>
      <c r="CA73" s="6"/>
      <c r="CB73" s="79"/>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c r="IX73" s="43"/>
      <c r="IY73" s="43"/>
      <c r="IZ73" s="43"/>
      <c r="JA73" s="43"/>
      <c r="JB73" s="43"/>
      <c r="JC73" s="43"/>
      <c r="JD73" s="43"/>
      <c r="JE73" s="43"/>
      <c r="JF73" s="43"/>
      <c r="JG73" s="43"/>
      <c r="JH73" s="43"/>
      <c r="JI73" s="43"/>
      <c r="JJ73" s="43"/>
      <c r="JK73" s="43"/>
      <c r="JL73" s="43"/>
      <c r="JM73" s="43"/>
      <c r="JN73" s="43"/>
      <c r="JO73" s="43"/>
      <c r="JP73" s="43"/>
      <c r="JQ73" s="43"/>
      <c r="JR73" s="43"/>
      <c r="JS73" s="43"/>
    </row>
    <row r="74" spans="1:279" s="68" customFormat="1" ht="172.5" customHeight="1" x14ac:dyDescent="0.4">
      <c r="A74" s="43"/>
      <c r="B74" s="91">
        <v>18</v>
      </c>
      <c r="C74" s="7" t="s">
        <v>5</v>
      </c>
      <c r="D74" s="55" t="s">
        <v>338</v>
      </c>
      <c r="E74" s="56" t="s">
        <v>1067</v>
      </c>
      <c r="F74" s="31" t="s">
        <v>89</v>
      </c>
      <c r="G74" s="7" t="s">
        <v>429</v>
      </c>
      <c r="H74" s="308" t="s">
        <v>1066</v>
      </c>
      <c r="I74" s="309"/>
      <c r="J74" s="33" t="s">
        <v>1068</v>
      </c>
      <c r="K74" s="28" t="s">
        <v>1032</v>
      </c>
      <c r="L74" s="42" t="s">
        <v>277</v>
      </c>
      <c r="M74" s="44">
        <v>45842</v>
      </c>
      <c r="N74" s="44">
        <v>46011</v>
      </c>
      <c r="O74" s="6"/>
      <c r="P74" s="31" t="s">
        <v>1070</v>
      </c>
      <c r="Q74" s="31" t="s">
        <v>89</v>
      </c>
      <c r="R74" s="31" t="s">
        <v>89</v>
      </c>
      <c r="S74" s="33" t="s">
        <v>1069</v>
      </c>
      <c r="T74" s="6" t="s">
        <v>637</v>
      </c>
      <c r="U74" s="6" t="s">
        <v>89</v>
      </c>
      <c r="V74" s="7" t="s">
        <v>1176</v>
      </c>
      <c r="W74" s="31" t="s">
        <v>1175</v>
      </c>
      <c r="X74" s="31" t="s">
        <v>89</v>
      </c>
      <c r="Y74" s="6" t="s">
        <v>286</v>
      </c>
      <c r="Z74" s="7" t="s">
        <v>286</v>
      </c>
      <c r="AA74" s="7" t="s">
        <v>286</v>
      </c>
      <c r="AB74" s="7" t="s">
        <v>286</v>
      </c>
      <c r="AC74" s="7" t="s">
        <v>1202</v>
      </c>
      <c r="AD74" s="30" t="s">
        <v>260</v>
      </c>
      <c r="AE74" s="7" t="s">
        <v>89</v>
      </c>
      <c r="AF74" s="7" t="s">
        <v>89</v>
      </c>
      <c r="AG74" s="7" t="s">
        <v>89</v>
      </c>
      <c r="AH74" s="7" t="s">
        <v>89</v>
      </c>
      <c r="AI74" s="7" t="s">
        <v>89</v>
      </c>
      <c r="AJ74" s="7" t="s">
        <v>89</v>
      </c>
      <c r="AK74" s="7" t="s">
        <v>89</v>
      </c>
      <c r="AL74" s="7" t="s">
        <v>89</v>
      </c>
      <c r="AM74" s="7" t="s">
        <v>89</v>
      </c>
      <c r="AN74" s="7" t="s">
        <v>89</v>
      </c>
      <c r="AO74" s="7" t="s">
        <v>89</v>
      </c>
      <c r="AP74" s="7" t="s">
        <v>89</v>
      </c>
      <c r="AQ74" s="7" t="s">
        <v>89</v>
      </c>
      <c r="AR74" s="7" t="s">
        <v>89</v>
      </c>
      <c r="AS74" s="7" t="s">
        <v>89</v>
      </c>
      <c r="AT74" s="7" t="s">
        <v>89</v>
      </c>
      <c r="AU74" s="7" t="s">
        <v>89</v>
      </c>
      <c r="AV74" s="7" t="s">
        <v>89</v>
      </c>
      <c r="AW74" s="7" t="s">
        <v>89</v>
      </c>
      <c r="AX74" s="7" t="s">
        <v>89</v>
      </c>
      <c r="AY74" s="7" t="s">
        <v>89</v>
      </c>
      <c r="AZ74" s="7" t="s">
        <v>89</v>
      </c>
      <c r="BA74" s="7" t="s">
        <v>89</v>
      </c>
      <c r="BB74" s="7" t="s">
        <v>89</v>
      </c>
      <c r="BC74" s="7" t="s">
        <v>89</v>
      </c>
      <c r="BD74" s="7" t="s">
        <v>89</v>
      </c>
      <c r="BE74" s="7" t="s">
        <v>89</v>
      </c>
      <c r="BF74" s="7" t="s">
        <v>89</v>
      </c>
      <c r="BG74" s="7" t="s">
        <v>89</v>
      </c>
      <c r="BH74" s="7" t="s">
        <v>89</v>
      </c>
      <c r="BI74" s="7" t="s">
        <v>89</v>
      </c>
      <c r="BJ74" s="7" t="s">
        <v>89</v>
      </c>
      <c r="BK74" s="7" t="s">
        <v>89</v>
      </c>
      <c r="BL74" s="7" t="s">
        <v>89</v>
      </c>
      <c r="BM74" s="7" t="s">
        <v>89</v>
      </c>
      <c r="BN74" s="7" t="s">
        <v>89</v>
      </c>
      <c r="BO74" s="7" t="s">
        <v>89</v>
      </c>
      <c r="BP74" s="7" t="s">
        <v>89</v>
      </c>
      <c r="BQ74" s="7" t="s">
        <v>89</v>
      </c>
      <c r="BR74" s="7" t="s">
        <v>89</v>
      </c>
      <c r="BS74" s="7" t="s">
        <v>89</v>
      </c>
      <c r="BT74" s="7" t="s">
        <v>89</v>
      </c>
      <c r="BU74" s="7" t="s">
        <v>89</v>
      </c>
      <c r="BV74" s="7" t="s">
        <v>89</v>
      </c>
      <c r="BW74" s="7" t="s">
        <v>89</v>
      </c>
      <c r="BX74" s="7" t="s">
        <v>89</v>
      </c>
      <c r="BY74" s="7" t="s">
        <v>1087</v>
      </c>
      <c r="BZ74" s="7" t="s">
        <v>1088</v>
      </c>
      <c r="CA74" s="6"/>
      <c r="CB74" s="79"/>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c r="IX74" s="43"/>
      <c r="IY74" s="43"/>
      <c r="IZ74" s="43"/>
      <c r="JA74" s="43"/>
      <c r="JB74" s="43"/>
      <c r="JC74" s="43"/>
      <c r="JD74" s="43"/>
      <c r="JE74" s="43"/>
      <c r="JF74" s="43"/>
      <c r="JG74" s="43"/>
      <c r="JH74" s="43"/>
      <c r="JI74" s="43"/>
      <c r="JJ74" s="43"/>
      <c r="JK74" s="43"/>
      <c r="JL74" s="43"/>
      <c r="JM74" s="43"/>
      <c r="JN74" s="43"/>
      <c r="JO74" s="43"/>
      <c r="JP74" s="43"/>
      <c r="JQ74" s="43"/>
      <c r="JR74" s="43"/>
      <c r="JS74" s="43"/>
    </row>
    <row r="75" spans="1:279" s="29" customFormat="1" ht="119.25" customHeight="1" x14ac:dyDescent="0.4">
      <c r="A75" s="5"/>
      <c r="B75" s="91">
        <v>19</v>
      </c>
      <c r="C75" s="30" t="s">
        <v>5</v>
      </c>
      <c r="D75" s="55" t="s">
        <v>338</v>
      </c>
      <c r="E75" s="30" t="s">
        <v>734</v>
      </c>
      <c r="F75" s="30" t="s">
        <v>943</v>
      </c>
      <c r="G75" s="7" t="s">
        <v>238</v>
      </c>
      <c r="H75" s="263" t="s">
        <v>322</v>
      </c>
      <c r="I75" s="263"/>
      <c r="J75" s="30" t="s">
        <v>948</v>
      </c>
      <c r="K75" s="30" t="s">
        <v>699</v>
      </c>
      <c r="L75" s="30" t="s">
        <v>240</v>
      </c>
      <c r="M75" s="48">
        <v>45658</v>
      </c>
      <c r="N75" s="48">
        <v>46011</v>
      </c>
      <c r="O75" s="31" t="s">
        <v>449</v>
      </c>
      <c r="P75" s="31" t="s">
        <v>323</v>
      </c>
      <c r="Q75" s="31" t="s">
        <v>89</v>
      </c>
      <c r="R75" s="31" t="s">
        <v>89</v>
      </c>
      <c r="S75" s="30" t="s">
        <v>1048</v>
      </c>
      <c r="T75" s="30" t="s">
        <v>829</v>
      </c>
      <c r="U75" s="30" t="s">
        <v>324</v>
      </c>
      <c r="V75" s="30" t="s">
        <v>1178</v>
      </c>
      <c r="W75" s="30" t="s">
        <v>954</v>
      </c>
      <c r="X75" s="30" t="s">
        <v>1177</v>
      </c>
      <c r="Y75" s="7" t="s">
        <v>286</v>
      </c>
      <c r="Z75" s="7" t="s">
        <v>700</v>
      </c>
      <c r="AA75" s="7" t="s">
        <v>286</v>
      </c>
      <c r="AB75" s="7" t="s">
        <v>286</v>
      </c>
      <c r="AC75" s="7" t="s">
        <v>1204</v>
      </c>
      <c r="AD75" s="30" t="s">
        <v>260</v>
      </c>
      <c r="AE75" s="7" t="s">
        <v>391</v>
      </c>
      <c r="AF75" s="25" t="s">
        <v>89</v>
      </c>
      <c r="AG75" s="25" t="s">
        <v>89</v>
      </c>
      <c r="AH75" s="25" t="s">
        <v>89</v>
      </c>
      <c r="AI75" s="25" t="s">
        <v>89</v>
      </c>
      <c r="AJ75" s="30" t="s">
        <v>246</v>
      </c>
      <c r="AK75" s="30" t="s">
        <v>320</v>
      </c>
      <c r="AL75" s="30" t="s">
        <v>321</v>
      </c>
      <c r="AM75" s="30" t="s">
        <v>89</v>
      </c>
      <c r="AN75" s="7" t="s">
        <v>286</v>
      </c>
      <c r="AO75" s="7" t="s">
        <v>286</v>
      </c>
      <c r="AP75" s="30" t="s">
        <v>89</v>
      </c>
      <c r="AQ75" s="30" t="s">
        <v>89</v>
      </c>
      <c r="AR75" s="30" t="s">
        <v>89</v>
      </c>
      <c r="AS75" s="30" t="s">
        <v>89</v>
      </c>
      <c r="AT75" s="30" t="s">
        <v>89</v>
      </c>
      <c r="AU75" s="30" t="s">
        <v>89</v>
      </c>
      <c r="AV75" s="30" t="s">
        <v>89</v>
      </c>
      <c r="AW75" s="30" t="s">
        <v>89</v>
      </c>
      <c r="AX75" s="30" t="s">
        <v>89</v>
      </c>
      <c r="AY75" s="30" t="s">
        <v>89</v>
      </c>
      <c r="AZ75" s="30" t="s">
        <v>89</v>
      </c>
      <c r="BA75" s="30" t="s">
        <v>89</v>
      </c>
      <c r="BB75" s="30" t="s">
        <v>89</v>
      </c>
      <c r="BC75" s="30" t="s">
        <v>89</v>
      </c>
      <c r="BD75" s="30" t="s">
        <v>89</v>
      </c>
      <c r="BE75" s="30" t="s">
        <v>89</v>
      </c>
      <c r="BF75" s="30" t="s">
        <v>89</v>
      </c>
      <c r="BG75" s="30" t="s">
        <v>89</v>
      </c>
      <c r="BH75" s="30" t="s">
        <v>89</v>
      </c>
      <c r="BI75" s="30" t="s">
        <v>89</v>
      </c>
      <c r="BJ75" s="30" t="s">
        <v>89</v>
      </c>
      <c r="BK75" s="30" t="s">
        <v>89</v>
      </c>
      <c r="BL75" s="30" t="s">
        <v>89</v>
      </c>
      <c r="BM75" s="30" t="s">
        <v>89</v>
      </c>
      <c r="BN75" s="30" t="s">
        <v>89</v>
      </c>
      <c r="BO75" s="30" t="s">
        <v>89</v>
      </c>
      <c r="BP75" s="30" t="s">
        <v>89</v>
      </c>
      <c r="BQ75" s="30" t="s">
        <v>89</v>
      </c>
      <c r="BR75" s="30" t="s">
        <v>89</v>
      </c>
      <c r="BS75" s="30" t="s">
        <v>89</v>
      </c>
      <c r="BT75" s="30" t="s">
        <v>89</v>
      </c>
      <c r="BU75" s="30" t="s">
        <v>89</v>
      </c>
      <c r="BV75" s="30" t="s">
        <v>89</v>
      </c>
      <c r="BW75" s="30" t="s">
        <v>89</v>
      </c>
      <c r="BX75" s="30" t="s">
        <v>89</v>
      </c>
      <c r="BY75" s="7" t="s">
        <v>1089</v>
      </c>
      <c r="BZ75" s="7"/>
      <c r="CA75" s="7"/>
      <c r="CB75" s="77"/>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row>
    <row r="76" spans="1:279" s="29" customFormat="1" ht="108.75" customHeight="1" x14ac:dyDescent="0.4">
      <c r="A76" s="5"/>
      <c r="B76" s="91">
        <v>20</v>
      </c>
      <c r="C76" s="30" t="s">
        <v>5</v>
      </c>
      <c r="D76" s="55" t="s">
        <v>338</v>
      </c>
      <c r="E76" s="30" t="s">
        <v>734</v>
      </c>
      <c r="F76" s="30" t="s">
        <v>943</v>
      </c>
      <c r="G76" s="7" t="s">
        <v>238</v>
      </c>
      <c r="H76" s="263" t="s">
        <v>325</v>
      </c>
      <c r="I76" s="263"/>
      <c r="J76" s="30" t="s">
        <v>326</v>
      </c>
      <c r="K76" s="30" t="s">
        <v>701</v>
      </c>
      <c r="L76" s="30" t="s">
        <v>240</v>
      </c>
      <c r="M76" s="25">
        <v>45292</v>
      </c>
      <c r="N76" s="25">
        <v>45646</v>
      </c>
      <c r="O76" s="31" t="s">
        <v>449</v>
      </c>
      <c r="P76" s="7" t="s">
        <v>702</v>
      </c>
      <c r="Q76" s="31" t="s">
        <v>89</v>
      </c>
      <c r="R76" s="31" t="s">
        <v>89</v>
      </c>
      <c r="S76" s="30" t="s">
        <v>1048</v>
      </c>
      <c r="T76" s="30" t="s">
        <v>327</v>
      </c>
      <c r="U76" s="30" t="s">
        <v>89</v>
      </c>
      <c r="V76" s="30" t="s">
        <v>1178</v>
      </c>
      <c r="W76" s="30" t="s">
        <v>1164</v>
      </c>
      <c r="X76" s="30" t="s">
        <v>328</v>
      </c>
      <c r="Y76" s="7" t="s">
        <v>286</v>
      </c>
      <c r="Z76" s="7" t="s">
        <v>700</v>
      </c>
      <c r="AA76" s="7" t="s">
        <v>286</v>
      </c>
      <c r="AB76" s="7" t="s">
        <v>286</v>
      </c>
      <c r="AC76" s="7" t="s">
        <v>1204</v>
      </c>
      <c r="AD76" s="30" t="s">
        <v>260</v>
      </c>
      <c r="AE76" s="25" t="s">
        <v>89</v>
      </c>
      <c r="AF76" s="25" t="s">
        <v>89</v>
      </c>
      <c r="AG76" s="25" t="s">
        <v>89</v>
      </c>
      <c r="AH76" s="25" t="s">
        <v>89</v>
      </c>
      <c r="AI76" s="25" t="s">
        <v>89</v>
      </c>
      <c r="AJ76" s="30" t="s">
        <v>246</v>
      </c>
      <c r="AK76" s="30" t="s">
        <v>320</v>
      </c>
      <c r="AL76" s="30" t="s">
        <v>321</v>
      </c>
      <c r="AM76" s="30" t="s">
        <v>89</v>
      </c>
      <c r="AN76" s="30" t="s">
        <v>89</v>
      </c>
      <c r="AO76" s="30" t="s">
        <v>89</v>
      </c>
      <c r="AP76" s="30" t="s">
        <v>89</v>
      </c>
      <c r="AQ76" s="30" t="s">
        <v>89</v>
      </c>
      <c r="AR76" s="30" t="s">
        <v>89</v>
      </c>
      <c r="AS76" s="30" t="s">
        <v>89</v>
      </c>
      <c r="AT76" s="30" t="s">
        <v>89</v>
      </c>
      <c r="AU76" s="30" t="s">
        <v>89</v>
      </c>
      <c r="AV76" s="30" t="s">
        <v>89</v>
      </c>
      <c r="AW76" s="30" t="s">
        <v>89</v>
      </c>
      <c r="AX76" s="30" t="s">
        <v>89</v>
      </c>
      <c r="AY76" s="30" t="s">
        <v>89</v>
      </c>
      <c r="AZ76" s="30" t="s">
        <v>89</v>
      </c>
      <c r="BA76" s="30" t="s">
        <v>89</v>
      </c>
      <c r="BB76" s="30" t="s">
        <v>89</v>
      </c>
      <c r="BC76" s="30" t="s">
        <v>89</v>
      </c>
      <c r="BD76" s="30" t="s">
        <v>89</v>
      </c>
      <c r="BE76" s="30" t="s">
        <v>89</v>
      </c>
      <c r="BF76" s="30" t="s">
        <v>89</v>
      </c>
      <c r="BG76" s="30" t="s">
        <v>89</v>
      </c>
      <c r="BH76" s="30" t="s">
        <v>89</v>
      </c>
      <c r="BI76" s="30" t="s">
        <v>89</v>
      </c>
      <c r="BJ76" s="30" t="s">
        <v>89</v>
      </c>
      <c r="BK76" s="30" t="s">
        <v>89</v>
      </c>
      <c r="BL76" s="30" t="s">
        <v>89</v>
      </c>
      <c r="BM76" s="30" t="s">
        <v>89</v>
      </c>
      <c r="BN76" s="30" t="s">
        <v>89</v>
      </c>
      <c r="BO76" s="30" t="s">
        <v>89</v>
      </c>
      <c r="BP76" s="30" t="s">
        <v>89</v>
      </c>
      <c r="BQ76" s="30" t="s">
        <v>89</v>
      </c>
      <c r="BR76" s="30" t="s">
        <v>89</v>
      </c>
      <c r="BS76" s="30" t="s">
        <v>89</v>
      </c>
      <c r="BT76" s="30" t="s">
        <v>89</v>
      </c>
      <c r="BU76" s="30" t="s">
        <v>89</v>
      </c>
      <c r="BV76" s="30" t="s">
        <v>89</v>
      </c>
      <c r="BW76" s="30" t="s">
        <v>89</v>
      </c>
      <c r="BX76" s="30" t="s">
        <v>89</v>
      </c>
      <c r="BY76" s="7" t="s">
        <v>1089</v>
      </c>
      <c r="BZ76" s="7"/>
      <c r="CA76" s="7"/>
      <c r="CB76" s="77"/>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row>
    <row r="77" spans="1:279" s="29" customFormat="1" ht="162" x14ac:dyDescent="0.4">
      <c r="A77" s="5"/>
      <c r="B77" s="91">
        <v>21</v>
      </c>
      <c r="C77" s="30" t="s">
        <v>5</v>
      </c>
      <c r="D77" s="55" t="s">
        <v>338</v>
      </c>
      <c r="E77" s="30" t="s">
        <v>742</v>
      </c>
      <c r="F77" s="30" t="s">
        <v>89</v>
      </c>
      <c r="G77" s="7" t="s">
        <v>629</v>
      </c>
      <c r="H77" s="263" t="s">
        <v>330</v>
      </c>
      <c r="I77" s="263"/>
      <c r="J77" s="31" t="s">
        <v>331</v>
      </c>
      <c r="K77" s="30" t="s">
        <v>701</v>
      </c>
      <c r="L77" s="30" t="s">
        <v>240</v>
      </c>
      <c r="M77" s="25">
        <v>45658</v>
      </c>
      <c r="N77" s="25">
        <v>46011</v>
      </c>
      <c r="O77" s="25" t="s">
        <v>1001</v>
      </c>
      <c r="P77" s="7" t="s">
        <v>703</v>
      </c>
      <c r="Q77" s="31" t="s">
        <v>89</v>
      </c>
      <c r="R77" s="31" t="s">
        <v>89</v>
      </c>
      <c r="S77" s="30" t="s">
        <v>1048</v>
      </c>
      <c r="T77" s="30" t="s">
        <v>829</v>
      </c>
      <c r="U77" s="30" t="s">
        <v>89</v>
      </c>
      <c r="V77" s="30" t="s">
        <v>1178</v>
      </c>
      <c r="W77" s="30" t="s">
        <v>1164</v>
      </c>
      <c r="X77" s="30" t="s">
        <v>1179</v>
      </c>
      <c r="Y77" s="7" t="s">
        <v>286</v>
      </c>
      <c r="Z77" s="7" t="s">
        <v>700</v>
      </c>
      <c r="AA77" s="7" t="s">
        <v>286</v>
      </c>
      <c r="AB77" s="7" t="s">
        <v>286</v>
      </c>
      <c r="AC77" s="7" t="s">
        <v>1204</v>
      </c>
      <c r="AD77" s="30" t="s">
        <v>260</v>
      </c>
      <c r="AE77" s="25" t="s">
        <v>89</v>
      </c>
      <c r="AF77" s="25" t="s">
        <v>89</v>
      </c>
      <c r="AG77" s="25" t="s">
        <v>89</v>
      </c>
      <c r="AH77" s="25" t="s">
        <v>89</v>
      </c>
      <c r="AI77" s="25" t="s">
        <v>89</v>
      </c>
      <c r="AJ77" s="30" t="s">
        <v>246</v>
      </c>
      <c r="AK77" s="30" t="s">
        <v>320</v>
      </c>
      <c r="AL77" s="30" t="s">
        <v>321</v>
      </c>
      <c r="AM77" s="30" t="s">
        <v>89</v>
      </c>
      <c r="AN77" s="30" t="s">
        <v>89</v>
      </c>
      <c r="AO77" s="30" t="s">
        <v>89</v>
      </c>
      <c r="AP77" s="30" t="s">
        <v>89</v>
      </c>
      <c r="AQ77" s="30" t="s">
        <v>89</v>
      </c>
      <c r="AR77" s="30" t="s">
        <v>89</v>
      </c>
      <c r="AS77" s="30" t="s">
        <v>89</v>
      </c>
      <c r="AT77" s="30" t="s">
        <v>89</v>
      </c>
      <c r="AU77" s="30" t="s">
        <v>89</v>
      </c>
      <c r="AV77" s="30" t="s">
        <v>89</v>
      </c>
      <c r="AW77" s="30" t="s">
        <v>89</v>
      </c>
      <c r="AX77" s="30" t="s">
        <v>89</v>
      </c>
      <c r="AY77" s="30" t="s">
        <v>89</v>
      </c>
      <c r="AZ77" s="30" t="s">
        <v>89</v>
      </c>
      <c r="BA77" s="30" t="s">
        <v>89</v>
      </c>
      <c r="BB77" s="30" t="s">
        <v>89</v>
      </c>
      <c r="BC77" s="30" t="s">
        <v>89</v>
      </c>
      <c r="BD77" s="30" t="s">
        <v>89</v>
      </c>
      <c r="BE77" s="30" t="s">
        <v>89</v>
      </c>
      <c r="BF77" s="30" t="s">
        <v>89</v>
      </c>
      <c r="BG77" s="30" t="s">
        <v>89</v>
      </c>
      <c r="BH77" s="30" t="s">
        <v>89</v>
      </c>
      <c r="BI77" s="7" t="s">
        <v>286</v>
      </c>
      <c r="BJ77" s="30" t="s">
        <v>89</v>
      </c>
      <c r="BK77" s="30" t="s">
        <v>89</v>
      </c>
      <c r="BL77" s="30" t="s">
        <v>89</v>
      </c>
      <c r="BM77" s="30" t="s">
        <v>89</v>
      </c>
      <c r="BN77" s="30" t="s">
        <v>89</v>
      </c>
      <c r="BO77" s="30" t="s">
        <v>89</v>
      </c>
      <c r="BP77" s="30" t="s">
        <v>89</v>
      </c>
      <c r="BQ77" s="30" t="s">
        <v>89</v>
      </c>
      <c r="BR77" s="30" t="s">
        <v>89</v>
      </c>
      <c r="BS77" s="30" t="s">
        <v>89</v>
      </c>
      <c r="BT77" s="30" t="s">
        <v>89</v>
      </c>
      <c r="BU77" s="30" t="s">
        <v>89</v>
      </c>
      <c r="BV77" s="30" t="s">
        <v>89</v>
      </c>
      <c r="BW77" s="30" t="s">
        <v>89</v>
      </c>
      <c r="BX77" s="30" t="s">
        <v>89</v>
      </c>
      <c r="BY77" s="7" t="s">
        <v>1089</v>
      </c>
      <c r="BZ77" s="7"/>
      <c r="CA77" s="7"/>
      <c r="CB77" s="77"/>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row>
    <row r="78" spans="1:279" s="29" customFormat="1" ht="48" customHeight="1" x14ac:dyDescent="0.4">
      <c r="A78" s="5"/>
      <c r="B78" s="91">
        <v>22</v>
      </c>
      <c r="C78" s="30" t="s">
        <v>5</v>
      </c>
      <c r="D78" s="55" t="s">
        <v>338</v>
      </c>
      <c r="E78" s="30" t="s">
        <v>742</v>
      </c>
      <c r="F78" s="30" t="s">
        <v>89</v>
      </c>
      <c r="G78" s="7" t="s">
        <v>629</v>
      </c>
      <c r="H78" s="263" t="s">
        <v>333</v>
      </c>
      <c r="I78" s="263"/>
      <c r="J78" s="31" t="s">
        <v>334</v>
      </c>
      <c r="K78" s="30" t="s">
        <v>701</v>
      </c>
      <c r="L78" s="30" t="s">
        <v>240</v>
      </c>
      <c r="M78" s="25">
        <v>45658</v>
      </c>
      <c r="N78" s="25">
        <v>46011</v>
      </c>
      <c r="O78" s="25" t="s">
        <v>1001</v>
      </c>
      <c r="P78" s="7" t="s">
        <v>746</v>
      </c>
      <c r="Q78" s="31" t="s">
        <v>89</v>
      </c>
      <c r="R78" s="31" t="s">
        <v>89</v>
      </c>
      <c r="S78" s="30" t="s">
        <v>1048</v>
      </c>
      <c r="T78" s="30" t="s">
        <v>829</v>
      </c>
      <c r="U78" s="30" t="s">
        <v>89</v>
      </c>
      <c r="V78" s="30" t="s">
        <v>1178</v>
      </c>
      <c r="W78" s="30" t="s">
        <v>1164</v>
      </c>
      <c r="X78" s="30" t="s">
        <v>1179</v>
      </c>
      <c r="Y78" s="7" t="s">
        <v>286</v>
      </c>
      <c r="Z78" s="7" t="s">
        <v>700</v>
      </c>
      <c r="AA78" s="7" t="s">
        <v>286</v>
      </c>
      <c r="AB78" s="7" t="s">
        <v>286</v>
      </c>
      <c r="AC78" s="7" t="s">
        <v>1204</v>
      </c>
      <c r="AD78" s="30" t="s">
        <v>260</v>
      </c>
      <c r="AE78" s="25" t="s">
        <v>89</v>
      </c>
      <c r="AF78" s="25" t="s">
        <v>89</v>
      </c>
      <c r="AG78" s="25" t="s">
        <v>89</v>
      </c>
      <c r="AH78" s="25" t="s">
        <v>89</v>
      </c>
      <c r="AI78" s="25" t="s">
        <v>89</v>
      </c>
      <c r="AJ78" s="30" t="s">
        <v>246</v>
      </c>
      <c r="AK78" s="30" t="s">
        <v>320</v>
      </c>
      <c r="AL78" s="30" t="s">
        <v>321</v>
      </c>
      <c r="AM78" s="30" t="s">
        <v>89</v>
      </c>
      <c r="AN78" s="30" t="s">
        <v>89</v>
      </c>
      <c r="AO78" s="30" t="s">
        <v>89</v>
      </c>
      <c r="AP78" s="30" t="s">
        <v>89</v>
      </c>
      <c r="AQ78" s="30" t="s">
        <v>89</v>
      </c>
      <c r="AR78" s="30" t="s">
        <v>89</v>
      </c>
      <c r="AS78" s="30" t="s">
        <v>89</v>
      </c>
      <c r="AT78" s="30" t="s">
        <v>89</v>
      </c>
      <c r="AU78" s="30" t="s">
        <v>89</v>
      </c>
      <c r="AV78" s="30" t="s">
        <v>89</v>
      </c>
      <c r="AW78" s="30" t="s">
        <v>89</v>
      </c>
      <c r="AX78" s="30" t="s">
        <v>89</v>
      </c>
      <c r="AY78" s="30" t="s">
        <v>89</v>
      </c>
      <c r="AZ78" s="30" t="s">
        <v>89</v>
      </c>
      <c r="BA78" s="30" t="s">
        <v>89</v>
      </c>
      <c r="BB78" s="30" t="s">
        <v>89</v>
      </c>
      <c r="BC78" s="30" t="s">
        <v>89</v>
      </c>
      <c r="BD78" s="30" t="s">
        <v>89</v>
      </c>
      <c r="BE78" s="30" t="s">
        <v>89</v>
      </c>
      <c r="BF78" s="30" t="s">
        <v>89</v>
      </c>
      <c r="BG78" s="30" t="s">
        <v>89</v>
      </c>
      <c r="BH78" s="30" t="s">
        <v>89</v>
      </c>
      <c r="BI78" s="7" t="s">
        <v>286</v>
      </c>
      <c r="BJ78" s="30" t="s">
        <v>89</v>
      </c>
      <c r="BK78" s="30" t="s">
        <v>89</v>
      </c>
      <c r="BL78" s="30" t="s">
        <v>89</v>
      </c>
      <c r="BM78" s="30" t="s">
        <v>89</v>
      </c>
      <c r="BN78" s="30" t="s">
        <v>89</v>
      </c>
      <c r="BO78" s="30" t="s">
        <v>89</v>
      </c>
      <c r="BP78" s="30" t="s">
        <v>89</v>
      </c>
      <c r="BQ78" s="30" t="s">
        <v>89</v>
      </c>
      <c r="BR78" s="30" t="s">
        <v>89</v>
      </c>
      <c r="BS78" s="30" t="s">
        <v>89</v>
      </c>
      <c r="BT78" s="30" t="s">
        <v>89</v>
      </c>
      <c r="BU78" s="30" t="s">
        <v>89</v>
      </c>
      <c r="BV78" s="30" t="s">
        <v>89</v>
      </c>
      <c r="BW78" s="30" t="s">
        <v>89</v>
      </c>
      <c r="BX78" s="30" t="s">
        <v>89</v>
      </c>
      <c r="BY78" s="7" t="s">
        <v>1089</v>
      </c>
      <c r="BZ78" s="7"/>
      <c r="CA78" s="7"/>
      <c r="CB78" s="77"/>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row>
    <row r="79" spans="1:279" s="29" customFormat="1" ht="75.75" customHeight="1" x14ac:dyDescent="0.4">
      <c r="A79" s="5"/>
      <c r="B79" s="91">
        <v>23</v>
      </c>
      <c r="C79" s="30" t="s">
        <v>5</v>
      </c>
      <c r="D79" s="55" t="s">
        <v>338</v>
      </c>
      <c r="E79" s="30" t="s">
        <v>742</v>
      </c>
      <c r="F79" s="30" t="s">
        <v>89</v>
      </c>
      <c r="G79" s="7" t="s">
        <v>429</v>
      </c>
      <c r="H79" s="263" t="s">
        <v>964</v>
      </c>
      <c r="I79" s="263"/>
      <c r="J79" s="56" t="s">
        <v>965</v>
      </c>
      <c r="K79" s="30" t="s">
        <v>701</v>
      </c>
      <c r="L79" s="30" t="s">
        <v>277</v>
      </c>
      <c r="M79" s="25">
        <v>45689</v>
      </c>
      <c r="N79" s="25">
        <v>46011</v>
      </c>
      <c r="O79" s="25" t="s">
        <v>1001</v>
      </c>
      <c r="P79" s="7" t="s">
        <v>966</v>
      </c>
      <c r="Q79" s="56" t="s">
        <v>89</v>
      </c>
      <c r="R79" s="56" t="s">
        <v>89</v>
      </c>
      <c r="S79" s="30" t="s">
        <v>989</v>
      </c>
      <c r="T79" s="30" t="s">
        <v>967</v>
      </c>
      <c r="U79" s="30" t="s">
        <v>89</v>
      </c>
      <c r="V79" s="30" t="s">
        <v>1178</v>
      </c>
      <c r="W79" s="30" t="s">
        <v>1164</v>
      </c>
      <c r="X79" s="30" t="s">
        <v>968</v>
      </c>
      <c r="Y79" s="7" t="s">
        <v>286</v>
      </c>
      <c r="Z79" s="7" t="s">
        <v>700</v>
      </c>
      <c r="AA79" s="7" t="s">
        <v>286</v>
      </c>
      <c r="AB79" s="7" t="s">
        <v>286</v>
      </c>
      <c r="AC79" s="7" t="s">
        <v>1204</v>
      </c>
      <c r="AD79" s="30" t="s">
        <v>260</v>
      </c>
      <c r="AE79" s="25" t="s">
        <v>89</v>
      </c>
      <c r="AF79" s="25" t="s">
        <v>89</v>
      </c>
      <c r="AG79" s="25" t="s">
        <v>89</v>
      </c>
      <c r="AH79" s="25" t="s">
        <v>89</v>
      </c>
      <c r="AI79" s="25" t="s">
        <v>89</v>
      </c>
      <c r="AJ79" s="7" t="s">
        <v>89</v>
      </c>
      <c r="AK79" s="7" t="s">
        <v>89</v>
      </c>
      <c r="AL79" s="30" t="s">
        <v>321</v>
      </c>
      <c r="AM79" s="30" t="s">
        <v>89</v>
      </c>
      <c r="AN79" s="30" t="s">
        <v>89</v>
      </c>
      <c r="AO79" s="30" t="s">
        <v>286</v>
      </c>
      <c r="AP79" s="30" t="s">
        <v>89</v>
      </c>
      <c r="AQ79" s="30" t="s">
        <v>89</v>
      </c>
      <c r="AR79" s="30" t="s">
        <v>89</v>
      </c>
      <c r="AS79" s="30" t="s">
        <v>89</v>
      </c>
      <c r="AT79" s="30" t="s">
        <v>89</v>
      </c>
      <c r="AU79" s="30" t="s">
        <v>89</v>
      </c>
      <c r="AV79" s="30" t="s">
        <v>89</v>
      </c>
      <c r="AW79" s="30" t="s">
        <v>89</v>
      </c>
      <c r="AX79" s="30" t="s">
        <v>89</v>
      </c>
      <c r="AY79" s="30" t="s">
        <v>89</v>
      </c>
      <c r="AZ79" s="30" t="s">
        <v>89</v>
      </c>
      <c r="BA79" s="30" t="s">
        <v>89</v>
      </c>
      <c r="BB79" s="30" t="s">
        <v>89</v>
      </c>
      <c r="BC79" s="30" t="s">
        <v>89</v>
      </c>
      <c r="BD79" s="30" t="s">
        <v>89</v>
      </c>
      <c r="BE79" s="30" t="s">
        <v>89</v>
      </c>
      <c r="BF79" s="30" t="s">
        <v>89</v>
      </c>
      <c r="BG79" s="30" t="s">
        <v>89</v>
      </c>
      <c r="BH79" s="30" t="s">
        <v>89</v>
      </c>
      <c r="BI79" s="7" t="s">
        <v>286</v>
      </c>
      <c r="BJ79" s="30" t="s">
        <v>89</v>
      </c>
      <c r="BK79" s="30" t="s">
        <v>89</v>
      </c>
      <c r="BL79" s="30" t="s">
        <v>89</v>
      </c>
      <c r="BM79" s="30" t="s">
        <v>89</v>
      </c>
      <c r="BN79" s="30" t="s">
        <v>89</v>
      </c>
      <c r="BO79" s="30" t="s">
        <v>89</v>
      </c>
      <c r="BP79" s="30" t="s">
        <v>89</v>
      </c>
      <c r="BQ79" s="30" t="s">
        <v>89</v>
      </c>
      <c r="BR79" s="30" t="s">
        <v>89</v>
      </c>
      <c r="BS79" s="30" t="s">
        <v>89</v>
      </c>
      <c r="BT79" s="30" t="s">
        <v>89</v>
      </c>
      <c r="BU79" s="30" t="s">
        <v>89</v>
      </c>
      <c r="BV79" s="30" t="s">
        <v>89</v>
      </c>
      <c r="BW79" s="30" t="s">
        <v>89</v>
      </c>
      <c r="BX79" s="30" t="s">
        <v>89</v>
      </c>
      <c r="BY79" s="47" t="s">
        <v>1027</v>
      </c>
      <c r="BZ79" s="7"/>
      <c r="CA79" s="7"/>
      <c r="CB79" s="77"/>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row>
    <row r="80" spans="1:279" s="29" customFormat="1" ht="48" customHeight="1" x14ac:dyDescent="0.4">
      <c r="A80" s="5"/>
      <c r="B80" s="91">
        <v>24</v>
      </c>
      <c r="C80" s="30" t="s">
        <v>5</v>
      </c>
      <c r="D80" s="55" t="s">
        <v>338</v>
      </c>
      <c r="E80" s="30" t="s">
        <v>742</v>
      </c>
      <c r="F80" s="30" t="s">
        <v>89</v>
      </c>
      <c r="G80" s="7" t="s">
        <v>429</v>
      </c>
      <c r="H80" s="263" t="s">
        <v>988</v>
      </c>
      <c r="I80" s="263"/>
      <c r="J80" s="56" t="s">
        <v>949</v>
      </c>
      <c r="K80" s="30" t="s">
        <v>701</v>
      </c>
      <c r="L80" s="30" t="s">
        <v>277</v>
      </c>
      <c r="M80" s="25">
        <v>45717</v>
      </c>
      <c r="N80" s="25">
        <v>46011</v>
      </c>
      <c r="O80" s="25" t="s">
        <v>1001</v>
      </c>
      <c r="P80" s="7" t="s">
        <v>950</v>
      </c>
      <c r="Q80" s="7" t="s">
        <v>951</v>
      </c>
      <c r="R80" s="7" t="s">
        <v>952</v>
      </c>
      <c r="S80" s="30" t="s">
        <v>1081</v>
      </c>
      <c r="T80" s="30" t="s">
        <v>953</v>
      </c>
      <c r="U80" s="30" t="s">
        <v>89</v>
      </c>
      <c r="V80" s="30" t="s">
        <v>1178</v>
      </c>
      <c r="W80" s="30" t="s">
        <v>954</v>
      </c>
      <c r="X80" s="30" t="s">
        <v>1177</v>
      </c>
      <c r="Y80" s="7" t="s">
        <v>286</v>
      </c>
      <c r="Z80" s="7" t="s">
        <v>700</v>
      </c>
      <c r="AA80" s="7" t="s">
        <v>286</v>
      </c>
      <c r="AB80" s="7" t="s">
        <v>286</v>
      </c>
      <c r="AC80" s="7" t="s">
        <v>1204</v>
      </c>
      <c r="AD80" s="30" t="s">
        <v>260</v>
      </c>
      <c r="AE80" s="25" t="s">
        <v>89</v>
      </c>
      <c r="AF80" s="25" t="s">
        <v>89</v>
      </c>
      <c r="AG80" s="25" t="s">
        <v>89</v>
      </c>
      <c r="AH80" s="25" t="s">
        <v>89</v>
      </c>
      <c r="AI80" s="25" t="s">
        <v>89</v>
      </c>
      <c r="AJ80" s="7" t="s">
        <v>89</v>
      </c>
      <c r="AK80" s="7" t="s">
        <v>89</v>
      </c>
      <c r="AL80" s="30" t="s">
        <v>321</v>
      </c>
      <c r="AM80" s="30" t="s">
        <v>89</v>
      </c>
      <c r="AN80" s="30" t="s">
        <v>89</v>
      </c>
      <c r="AO80" s="30" t="s">
        <v>286</v>
      </c>
      <c r="AP80" s="30" t="s">
        <v>89</v>
      </c>
      <c r="AQ80" s="30" t="s">
        <v>89</v>
      </c>
      <c r="AR80" s="30" t="s">
        <v>89</v>
      </c>
      <c r="AS80" s="30" t="s">
        <v>89</v>
      </c>
      <c r="AT80" s="30" t="s">
        <v>89</v>
      </c>
      <c r="AU80" s="30" t="s">
        <v>89</v>
      </c>
      <c r="AV80" s="30" t="s">
        <v>89</v>
      </c>
      <c r="AW80" s="30" t="s">
        <v>89</v>
      </c>
      <c r="AX80" s="30" t="s">
        <v>89</v>
      </c>
      <c r="AY80" s="30" t="s">
        <v>89</v>
      </c>
      <c r="AZ80" s="30" t="s">
        <v>89</v>
      </c>
      <c r="BA80" s="30" t="s">
        <v>89</v>
      </c>
      <c r="BB80" s="30" t="s">
        <v>89</v>
      </c>
      <c r="BC80" s="30" t="s">
        <v>89</v>
      </c>
      <c r="BD80" s="30" t="s">
        <v>89</v>
      </c>
      <c r="BE80" s="30" t="s">
        <v>89</v>
      </c>
      <c r="BF80" s="30" t="s">
        <v>89</v>
      </c>
      <c r="BG80" s="30" t="s">
        <v>89</v>
      </c>
      <c r="BH80" s="30" t="s">
        <v>89</v>
      </c>
      <c r="BI80" s="7" t="s">
        <v>286</v>
      </c>
      <c r="BJ80" s="30" t="s">
        <v>89</v>
      </c>
      <c r="BK80" s="30" t="s">
        <v>89</v>
      </c>
      <c r="BL80" s="30" t="s">
        <v>89</v>
      </c>
      <c r="BM80" s="30" t="s">
        <v>89</v>
      </c>
      <c r="BN80" s="30" t="s">
        <v>89</v>
      </c>
      <c r="BO80" s="30" t="s">
        <v>89</v>
      </c>
      <c r="BP80" s="30" t="s">
        <v>89</v>
      </c>
      <c r="BQ80" s="30" t="s">
        <v>89</v>
      </c>
      <c r="BR80" s="30" t="s">
        <v>89</v>
      </c>
      <c r="BS80" s="30" t="s">
        <v>89</v>
      </c>
      <c r="BT80" s="30" t="s">
        <v>89</v>
      </c>
      <c r="BU80" s="30" t="s">
        <v>89</v>
      </c>
      <c r="BV80" s="30" t="s">
        <v>89</v>
      </c>
      <c r="BW80" s="30" t="s">
        <v>89</v>
      </c>
      <c r="BX80" s="30" t="s">
        <v>89</v>
      </c>
      <c r="BY80" s="47" t="s">
        <v>1027</v>
      </c>
      <c r="BZ80" s="7"/>
      <c r="CA80" s="7"/>
      <c r="CB80" s="77"/>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c r="JC80" s="5"/>
      <c r="JD80" s="5"/>
      <c r="JE80" s="5"/>
      <c r="JF80" s="5"/>
      <c r="JG80" s="5"/>
      <c r="JH80" s="5"/>
      <c r="JI80" s="5"/>
      <c r="JJ80" s="5"/>
      <c r="JK80" s="5"/>
      <c r="JL80" s="5"/>
      <c r="JM80" s="5"/>
      <c r="JN80" s="5"/>
      <c r="JO80" s="5"/>
      <c r="JP80" s="5"/>
      <c r="JQ80" s="5"/>
      <c r="JR80" s="5"/>
      <c r="JS80" s="5"/>
    </row>
    <row r="81" spans="1:279" s="29" customFormat="1" ht="48" customHeight="1" x14ac:dyDescent="0.4">
      <c r="A81" s="5"/>
      <c r="B81" s="91">
        <v>25</v>
      </c>
      <c r="C81" s="30" t="s">
        <v>5</v>
      </c>
      <c r="D81" s="55" t="s">
        <v>338</v>
      </c>
      <c r="E81" s="30" t="s">
        <v>742</v>
      </c>
      <c r="F81" s="30" t="s">
        <v>89</v>
      </c>
      <c r="G81" s="7" t="s">
        <v>629</v>
      </c>
      <c r="H81" s="263" t="s">
        <v>335</v>
      </c>
      <c r="I81" s="263"/>
      <c r="J81" s="31" t="s">
        <v>336</v>
      </c>
      <c r="K81" s="30" t="s">
        <v>699</v>
      </c>
      <c r="L81" s="30" t="s">
        <v>240</v>
      </c>
      <c r="M81" s="25">
        <v>45658</v>
      </c>
      <c r="N81" s="25">
        <v>46011</v>
      </c>
      <c r="O81" s="25" t="s">
        <v>1001</v>
      </c>
      <c r="P81" s="7" t="s">
        <v>704</v>
      </c>
      <c r="Q81" s="31" t="s">
        <v>89</v>
      </c>
      <c r="R81" s="31" t="s">
        <v>89</v>
      </c>
      <c r="S81" s="30" t="s">
        <v>1081</v>
      </c>
      <c r="T81" s="30" t="s">
        <v>829</v>
      </c>
      <c r="U81" s="30" t="s">
        <v>89</v>
      </c>
      <c r="V81" s="30" t="s">
        <v>1178</v>
      </c>
      <c r="W81" s="30" t="s">
        <v>332</v>
      </c>
      <c r="X81" s="30" t="s">
        <v>683</v>
      </c>
      <c r="Y81" s="7" t="s">
        <v>286</v>
      </c>
      <c r="Z81" s="7" t="s">
        <v>700</v>
      </c>
      <c r="AA81" s="7" t="s">
        <v>286</v>
      </c>
      <c r="AB81" s="7" t="s">
        <v>286</v>
      </c>
      <c r="AC81" s="7" t="s">
        <v>1204</v>
      </c>
      <c r="AD81" s="30" t="s">
        <v>260</v>
      </c>
      <c r="AE81" s="25" t="s">
        <v>89</v>
      </c>
      <c r="AF81" s="25" t="s">
        <v>89</v>
      </c>
      <c r="AG81" s="25" t="s">
        <v>89</v>
      </c>
      <c r="AH81" s="25" t="s">
        <v>89</v>
      </c>
      <c r="AI81" s="25" t="s">
        <v>89</v>
      </c>
      <c r="AJ81" s="30" t="s">
        <v>321</v>
      </c>
      <c r="AK81" s="30" t="s">
        <v>321</v>
      </c>
      <c r="AL81" s="30" t="s">
        <v>321</v>
      </c>
      <c r="AM81" s="30" t="s">
        <v>321</v>
      </c>
      <c r="AN81" s="30" t="s">
        <v>89</v>
      </c>
      <c r="AO81" s="30" t="s">
        <v>89</v>
      </c>
      <c r="AP81" s="30" t="s">
        <v>89</v>
      </c>
      <c r="AQ81" s="30" t="s">
        <v>89</v>
      </c>
      <c r="AR81" s="30" t="s">
        <v>89</v>
      </c>
      <c r="AS81" s="30" t="s">
        <v>89</v>
      </c>
      <c r="AT81" s="30" t="s">
        <v>89</v>
      </c>
      <c r="AU81" s="30" t="s">
        <v>89</v>
      </c>
      <c r="AV81" s="30" t="s">
        <v>89</v>
      </c>
      <c r="AW81" s="30" t="s">
        <v>89</v>
      </c>
      <c r="AX81" s="30" t="s">
        <v>89</v>
      </c>
      <c r="AY81" s="30" t="s">
        <v>89</v>
      </c>
      <c r="AZ81" s="30" t="s">
        <v>89</v>
      </c>
      <c r="BA81" s="30" t="s">
        <v>89</v>
      </c>
      <c r="BB81" s="30" t="s">
        <v>89</v>
      </c>
      <c r="BC81" s="30" t="s">
        <v>89</v>
      </c>
      <c r="BD81" s="30" t="s">
        <v>89</v>
      </c>
      <c r="BE81" s="30" t="s">
        <v>89</v>
      </c>
      <c r="BF81" s="30" t="s">
        <v>89</v>
      </c>
      <c r="BG81" s="30" t="s">
        <v>89</v>
      </c>
      <c r="BH81" s="30" t="s">
        <v>89</v>
      </c>
      <c r="BI81" s="30" t="s">
        <v>89</v>
      </c>
      <c r="BJ81" s="30" t="s">
        <v>89</v>
      </c>
      <c r="BK81" s="30" t="s">
        <v>89</v>
      </c>
      <c r="BL81" s="30" t="s">
        <v>89</v>
      </c>
      <c r="BM81" s="30" t="s">
        <v>89</v>
      </c>
      <c r="BN81" s="30" t="s">
        <v>89</v>
      </c>
      <c r="BO81" s="30" t="s">
        <v>89</v>
      </c>
      <c r="BP81" s="30" t="s">
        <v>89</v>
      </c>
      <c r="BQ81" s="30" t="s">
        <v>89</v>
      </c>
      <c r="BR81" s="30" t="s">
        <v>89</v>
      </c>
      <c r="BS81" s="30" t="s">
        <v>89</v>
      </c>
      <c r="BT81" s="30" t="s">
        <v>89</v>
      </c>
      <c r="BU81" s="30" t="s">
        <v>89</v>
      </c>
      <c r="BV81" s="30" t="s">
        <v>89</v>
      </c>
      <c r="BW81" s="30" t="s">
        <v>89</v>
      </c>
      <c r="BX81" s="30" t="s">
        <v>89</v>
      </c>
      <c r="BY81" s="7" t="s">
        <v>1089</v>
      </c>
      <c r="BZ81" s="7"/>
      <c r="CA81" s="7"/>
      <c r="CB81" s="77"/>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row>
    <row r="82" spans="1:279" s="29" customFormat="1" ht="114" customHeight="1" x14ac:dyDescent="0.4">
      <c r="A82" s="5"/>
      <c r="B82" s="91">
        <v>26</v>
      </c>
      <c r="C82" s="30" t="s">
        <v>5</v>
      </c>
      <c r="D82" s="55" t="s">
        <v>338</v>
      </c>
      <c r="E82" s="30" t="s">
        <v>742</v>
      </c>
      <c r="F82" s="30" t="s">
        <v>89</v>
      </c>
      <c r="G82" s="7" t="s">
        <v>226</v>
      </c>
      <c r="H82" s="263" t="s">
        <v>955</v>
      </c>
      <c r="I82" s="263"/>
      <c r="J82" s="56" t="s">
        <v>337</v>
      </c>
      <c r="K82" s="30" t="s">
        <v>701</v>
      </c>
      <c r="L82" s="30" t="s">
        <v>277</v>
      </c>
      <c r="M82" s="25">
        <v>45658</v>
      </c>
      <c r="N82" s="25">
        <v>46011</v>
      </c>
      <c r="O82" s="25" t="s">
        <v>1001</v>
      </c>
      <c r="P82" s="7" t="s">
        <v>705</v>
      </c>
      <c r="Q82" s="31" t="s">
        <v>89</v>
      </c>
      <c r="R82" s="31" t="s">
        <v>89</v>
      </c>
      <c r="S82" s="30" t="s">
        <v>1048</v>
      </c>
      <c r="T82" s="30" t="s">
        <v>829</v>
      </c>
      <c r="U82" s="30" t="s">
        <v>89</v>
      </c>
      <c r="V82" s="30" t="s">
        <v>1178</v>
      </c>
      <c r="W82" s="30" t="s">
        <v>1164</v>
      </c>
      <c r="X82" s="30" t="s">
        <v>1180</v>
      </c>
      <c r="Y82" s="7" t="s">
        <v>286</v>
      </c>
      <c r="Z82" s="7" t="s">
        <v>700</v>
      </c>
      <c r="AA82" s="7" t="s">
        <v>286</v>
      </c>
      <c r="AB82" s="7" t="s">
        <v>286</v>
      </c>
      <c r="AC82" s="7" t="s">
        <v>1204</v>
      </c>
      <c r="AD82" s="30" t="s">
        <v>260</v>
      </c>
      <c r="AE82" s="25" t="s">
        <v>89</v>
      </c>
      <c r="AF82" s="25" t="s">
        <v>89</v>
      </c>
      <c r="AG82" s="25" t="s">
        <v>89</v>
      </c>
      <c r="AH82" s="25" t="s">
        <v>89</v>
      </c>
      <c r="AI82" s="25" t="s">
        <v>89</v>
      </c>
      <c r="AJ82" s="30" t="s">
        <v>246</v>
      </c>
      <c r="AK82" s="30" t="s">
        <v>320</v>
      </c>
      <c r="AL82" s="30" t="s">
        <v>321</v>
      </c>
      <c r="AM82" s="30" t="s">
        <v>89</v>
      </c>
      <c r="AN82" s="30" t="s">
        <v>89</v>
      </c>
      <c r="AO82" s="30" t="s">
        <v>89</v>
      </c>
      <c r="AP82" s="30" t="s">
        <v>89</v>
      </c>
      <c r="AQ82" s="30" t="s">
        <v>89</v>
      </c>
      <c r="AR82" s="30" t="s">
        <v>89</v>
      </c>
      <c r="AS82" s="30" t="s">
        <v>89</v>
      </c>
      <c r="AT82" s="30" t="s">
        <v>89</v>
      </c>
      <c r="AU82" s="30" t="s">
        <v>89</v>
      </c>
      <c r="AV82" s="30" t="s">
        <v>89</v>
      </c>
      <c r="AW82" s="30" t="s">
        <v>89</v>
      </c>
      <c r="AX82" s="30" t="s">
        <v>89</v>
      </c>
      <c r="AY82" s="30" t="s">
        <v>89</v>
      </c>
      <c r="AZ82" s="30" t="s">
        <v>89</v>
      </c>
      <c r="BA82" s="30" t="s">
        <v>89</v>
      </c>
      <c r="BB82" s="30" t="s">
        <v>89</v>
      </c>
      <c r="BC82" s="30" t="s">
        <v>89</v>
      </c>
      <c r="BD82" s="30" t="s">
        <v>89</v>
      </c>
      <c r="BE82" s="30" t="s">
        <v>89</v>
      </c>
      <c r="BF82" s="30" t="s">
        <v>89</v>
      </c>
      <c r="BG82" s="30" t="s">
        <v>89</v>
      </c>
      <c r="BH82" s="30" t="s">
        <v>89</v>
      </c>
      <c r="BI82" s="30" t="s">
        <v>89</v>
      </c>
      <c r="BJ82" s="30" t="s">
        <v>89</v>
      </c>
      <c r="BK82" s="30" t="s">
        <v>89</v>
      </c>
      <c r="BL82" s="30" t="s">
        <v>89</v>
      </c>
      <c r="BM82" s="30" t="s">
        <v>89</v>
      </c>
      <c r="BN82" s="30" t="s">
        <v>89</v>
      </c>
      <c r="BO82" s="30" t="s">
        <v>89</v>
      </c>
      <c r="BP82" s="30" t="s">
        <v>89</v>
      </c>
      <c r="BQ82" s="30" t="s">
        <v>89</v>
      </c>
      <c r="BR82" s="30" t="s">
        <v>89</v>
      </c>
      <c r="BS82" s="30" t="s">
        <v>89</v>
      </c>
      <c r="BT82" s="30" t="s">
        <v>89</v>
      </c>
      <c r="BU82" s="30" t="s">
        <v>89</v>
      </c>
      <c r="BV82" s="30" t="s">
        <v>89</v>
      </c>
      <c r="BW82" s="30" t="s">
        <v>89</v>
      </c>
      <c r="BX82" s="30" t="s">
        <v>89</v>
      </c>
      <c r="BY82" s="7" t="s">
        <v>1089</v>
      </c>
      <c r="BZ82" s="7"/>
      <c r="CA82" s="7"/>
      <c r="CB82" s="77"/>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c r="IZ82" s="5"/>
      <c r="JA82" s="5"/>
      <c r="JB82" s="5"/>
      <c r="JC82" s="5"/>
      <c r="JD82" s="5"/>
      <c r="JE82" s="5"/>
      <c r="JF82" s="5"/>
      <c r="JG82" s="5"/>
      <c r="JH82" s="5"/>
      <c r="JI82" s="5"/>
      <c r="JJ82" s="5"/>
      <c r="JK82" s="5"/>
      <c r="JL82" s="5"/>
      <c r="JM82" s="5"/>
      <c r="JN82" s="5"/>
      <c r="JO82" s="5"/>
      <c r="JP82" s="5"/>
      <c r="JQ82" s="5"/>
      <c r="JR82" s="5"/>
      <c r="JS82" s="5"/>
    </row>
    <row r="83" spans="1:279" s="29" customFormat="1" ht="114" customHeight="1" x14ac:dyDescent="0.4">
      <c r="A83" s="5"/>
      <c r="B83" s="91">
        <v>27</v>
      </c>
      <c r="C83" s="7" t="s">
        <v>5</v>
      </c>
      <c r="D83" s="7" t="s">
        <v>373</v>
      </c>
      <c r="E83" s="7" t="s">
        <v>374</v>
      </c>
      <c r="F83" s="7" t="s">
        <v>887</v>
      </c>
      <c r="G83" s="7" t="s">
        <v>238</v>
      </c>
      <c r="H83" s="263" t="s">
        <v>375</v>
      </c>
      <c r="I83" s="263"/>
      <c r="J83" s="7" t="s">
        <v>376</v>
      </c>
      <c r="K83" s="7" t="s">
        <v>1011</v>
      </c>
      <c r="L83" s="30" t="s">
        <v>240</v>
      </c>
      <c r="M83" s="25">
        <v>45659</v>
      </c>
      <c r="N83" s="25">
        <v>46011</v>
      </c>
      <c r="O83" s="25" t="s">
        <v>377</v>
      </c>
      <c r="P83" s="7" t="s">
        <v>1028</v>
      </c>
      <c r="Q83" s="7" t="s">
        <v>1012</v>
      </c>
      <c r="R83" s="7" t="s">
        <v>1012</v>
      </c>
      <c r="S83" s="30" t="s">
        <v>378</v>
      </c>
      <c r="T83" s="7" t="s">
        <v>89</v>
      </c>
      <c r="U83" s="30" t="s">
        <v>379</v>
      </c>
      <c r="V83" s="30" t="s">
        <v>1181</v>
      </c>
      <c r="W83" s="30" t="s">
        <v>1165</v>
      </c>
      <c r="X83" s="7" t="s">
        <v>89</v>
      </c>
      <c r="Y83" s="7" t="s">
        <v>286</v>
      </c>
      <c r="Z83" s="7" t="s">
        <v>89</v>
      </c>
      <c r="AA83" s="7" t="s">
        <v>89</v>
      </c>
      <c r="AB83" s="7" t="s">
        <v>89</v>
      </c>
      <c r="AC83" s="7" t="s">
        <v>1204</v>
      </c>
      <c r="AD83" s="30" t="s">
        <v>260</v>
      </c>
      <c r="AE83" s="25" t="s">
        <v>89</v>
      </c>
      <c r="AF83" s="25" t="s">
        <v>89</v>
      </c>
      <c r="AG83" s="25" t="s">
        <v>89</v>
      </c>
      <c r="AH83" s="25" t="s">
        <v>89</v>
      </c>
      <c r="AI83" s="25" t="s">
        <v>89</v>
      </c>
      <c r="AJ83" s="7" t="s">
        <v>380</v>
      </c>
      <c r="AK83" s="7" t="s">
        <v>271</v>
      </c>
      <c r="AL83" s="25" t="s">
        <v>889</v>
      </c>
      <c r="AM83" s="25" t="s">
        <v>89</v>
      </c>
      <c r="AN83" s="25" t="s">
        <v>89</v>
      </c>
      <c r="AO83" s="25" t="s">
        <v>89</v>
      </c>
      <c r="AP83" s="25" t="s">
        <v>89</v>
      </c>
      <c r="AQ83" s="25" t="s">
        <v>89</v>
      </c>
      <c r="AR83" s="25" t="s">
        <v>89</v>
      </c>
      <c r="AS83" s="25" t="s">
        <v>89</v>
      </c>
      <c r="AT83" s="25" t="s">
        <v>89</v>
      </c>
      <c r="AU83" s="25" t="s">
        <v>89</v>
      </c>
      <c r="AV83" s="25" t="s">
        <v>89</v>
      </c>
      <c r="AW83" s="25" t="s">
        <v>89</v>
      </c>
      <c r="AX83" s="25" t="s">
        <v>89</v>
      </c>
      <c r="AY83" s="25" t="s">
        <v>89</v>
      </c>
      <c r="AZ83" s="25" t="s">
        <v>89</v>
      </c>
      <c r="BA83" s="25" t="s">
        <v>89</v>
      </c>
      <c r="BB83" s="25" t="s">
        <v>89</v>
      </c>
      <c r="BC83" s="25" t="s">
        <v>89</v>
      </c>
      <c r="BD83" s="25" t="s">
        <v>89</v>
      </c>
      <c r="BE83" s="25" t="s">
        <v>89</v>
      </c>
      <c r="BF83" s="25" t="s">
        <v>89</v>
      </c>
      <c r="BG83" s="25" t="s">
        <v>89</v>
      </c>
      <c r="BH83" s="25" t="s">
        <v>89</v>
      </c>
      <c r="BI83" s="25" t="s">
        <v>89</v>
      </c>
      <c r="BJ83" s="25" t="s">
        <v>89</v>
      </c>
      <c r="BK83" s="25" t="s">
        <v>89</v>
      </c>
      <c r="BL83" s="25" t="s">
        <v>89</v>
      </c>
      <c r="BM83" s="25" t="s">
        <v>89</v>
      </c>
      <c r="BN83" s="25" t="s">
        <v>89</v>
      </c>
      <c r="BO83" s="25" t="s">
        <v>89</v>
      </c>
      <c r="BP83" s="25" t="s">
        <v>89</v>
      </c>
      <c r="BQ83" s="25" t="s">
        <v>89</v>
      </c>
      <c r="BR83" s="25" t="s">
        <v>89</v>
      </c>
      <c r="BS83" s="25" t="s">
        <v>89</v>
      </c>
      <c r="BT83" s="25" t="s">
        <v>89</v>
      </c>
      <c r="BU83" s="25" t="s">
        <v>89</v>
      </c>
      <c r="BV83" s="25" t="s">
        <v>89</v>
      </c>
      <c r="BW83" s="25" t="s">
        <v>89</v>
      </c>
      <c r="BX83" s="25" t="s">
        <v>89</v>
      </c>
      <c r="BY83" s="7" t="s">
        <v>1089</v>
      </c>
      <c r="BZ83" s="7"/>
      <c r="CA83" s="7"/>
      <c r="CB83" s="77"/>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row>
    <row r="84" spans="1:279" s="29" customFormat="1" ht="114" customHeight="1" x14ac:dyDescent="0.4">
      <c r="A84" s="5"/>
      <c r="B84" s="91">
        <v>28</v>
      </c>
      <c r="C84" s="7" t="s">
        <v>5</v>
      </c>
      <c r="D84" s="7" t="s">
        <v>373</v>
      </c>
      <c r="E84" s="7" t="s">
        <v>374</v>
      </c>
      <c r="F84" s="7" t="s">
        <v>318</v>
      </c>
      <c r="G84" s="7" t="s">
        <v>238</v>
      </c>
      <c r="H84" s="263" t="s">
        <v>381</v>
      </c>
      <c r="I84" s="263"/>
      <c r="J84" s="7" t="s">
        <v>382</v>
      </c>
      <c r="K84" s="7" t="s">
        <v>1011</v>
      </c>
      <c r="L84" s="30" t="s">
        <v>240</v>
      </c>
      <c r="M84" s="25">
        <v>45659</v>
      </c>
      <c r="N84" s="25">
        <v>46011</v>
      </c>
      <c r="O84" s="25" t="s">
        <v>377</v>
      </c>
      <c r="P84" s="7" t="s">
        <v>1013</v>
      </c>
      <c r="Q84" s="7" t="s">
        <v>1012</v>
      </c>
      <c r="R84" s="7" t="s">
        <v>1012</v>
      </c>
      <c r="S84" s="30" t="s">
        <v>378</v>
      </c>
      <c r="T84" s="7" t="s">
        <v>89</v>
      </c>
      <c r="U84" s="30" t="s">
        <v>379</v>
      </c>
      <c r="V84" s="30" t="s">
        <v>1181</v>
      </c>
      <c r="W84" s="30" t="s">
        <v>888</v>
      </c>
      <c r="X84" s="7" t="s">
        <v>89</v>
      </c>
      <c r="Y84" s="7" t="s">
        <v>286</v>
      </c>
      <c r="Z84" s="7" t="s">
        <v>89</v>
      </c>
      <c r="AA84" s="7" t="s">
        <v>89</v>
      </c>
      <c r="AB84" s="7" t="s">
        <v>89</v>
      </c>
      <c r="AC84" s="7" t="s">
        <v>1202</v>
      </c>
      <c r="AD84" s="30" t="s">
        <v>260</v>
      </c>
      <c r="AE84" s="25" t="s">
        <v>89</v>
      </c>
      <c r="AF84" s="25" t="s">
        <v>89</v>
      </c>
      <c r="AG84" s="25" t="s">
        <v>89</v>
      </c>
      <c r="AH84" s="25" t="s">
        <v>89</v>
      </c>
      <c r="AI84" s="25" t="s">
        <v>89</v>
      </c>
      <c r="AJ84" s="7" t="s">
        <v>67</v>
      </c>
      <c r="AK84" s="7" t="s">
        <v>258</v>
      </c>
      <c r="AL84" s="7" t="s">
        <v>272</v>
      </c>
      <c r="AM84" s="7" t="s">
        <v>273</v>
      </c>
      <c r="AN84" s="25" t="s">
        <v>89</v>
      </c>
      <c r="AO84" s="25" t="s">
        <v>89</v>
      </c>
      <c r="AP84" s="25" t="s">
        <v>89</v>
      </c>
      <c r="AQ84" s="25" t="s">
        <v>89</v>
      </c>
      <c r="AR84" s="25" t="s">
        <v>89</v>
      </c>
      <c r="AS84" s="25" t="s">
        <v>89</v>
      </c>
      <c r="AT84" s="25" t="s">
        <v>89</v>
      </c>
      <c r="AU84" s="25" t="s">
        <v>89</v>
      </c>
      <c r="AV84" s="25" t="s">
        <v>89</v>
      </c>
      <c r="AW84" s="25" t="s">
        <v>89</v>
      </c>
      <c r="AX84" s="25" t="s">
        <v>89</v>
      </c>
      <c r="AY84" s="25" t="s">
        <v>89</v>
      </c>
      <c r="AZ84" s="25" t="s">
        <v>89</v>
      </c>
      <c r="BA84" s="25" t="s">
        <v>89</v>
      </c>
      <c r="BB84" s="25" t="s">
        <v>89</v>
      </c>
      <c r="BC84" s="25" t="s">
        <v>89</v>
      </c>
      <c r="BD84" s="25" t="s">
        <v>89</v>
      </c>
      <c r="BE84" s="25" t="s">
        <v>89</v>
      </c>
      <c r="BF84" s="25" t="s">
        <v>89</v>
      </c>
      <c r="BG84" s="25" t="s">
        <v>89</v>
      </c>
      <c r="BH84" s="25" t="s">
        <v>89</v>
      </c>
      <c r="BI84" s="25" t="s">
        <v>89</v>
      </c>
      <c r="BJ84" s="25" t="s">
        <v>89</v>
      </c>
      <c r="BK84" s="25" t="s">
        <v>89</v>
      </c>
      <c r="BL84" s="25" t="s">
        <v>89</v>
      </c>
      <c r="BM84" s="25" t="s">
        <v>89</v>
      </c>
      <c r="BN84" s="25" t="s">
        <v>89</v>
      </c>
      <c r="BO84" s="25" t="s">
        <v>89</v>
      </c>
      <c r="BP84" s="25" t="s">
        <v>89</v>
      </c>
      <c r="BQ84" s="25" t="s">
        <v>89</v>
      </c>
      <c r="BR84" s="25" t="s">
        <v>89</v>
      </c>
      <c r="BS84" s="25" t="s">
        <v>89</v>
      </c>
      <c r="BT84" s="25" t="s">
        <v>89</v>
      </c>
      <c r="BU84" s="25" t="s">
        <v>89</v>
      </c>
      <c r="BV84" s="25" t="s">
        <v>89</v>
      </c>
      <c r="BW84" s="25" t="s">
        <v>89</v>
      </c>
      <c r="BX84" s="25" t="s">
        <v>89</v>
      </c>
      <c r="BY84" s="7" t="s">
        <v>1089</v>
      </c>
      <c r="BZ84" s="7"/>
      <c r="CA84" s="7"/>
      <c r="CB84" s="77"/>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row>
    <row r="85" spans="1:279" s="29" customFormat="1" ht="145.5" customHeight="1" x14ac:dyDescent="0.4">
      <c r="A85" s="5"/>
      <c r="B85" s="91">
        <v>29</v>
      </c>
      <c r="C85" s="7" t="s">
        <v>5</v>
      </c>
      <c r="D85" s="7" t="s">
        <v>383</v>
      </c>
      <c r="E85" s="7" t="s">
        <v>384</v>
      </c>
      <c r="F85" s="58" t="s">
        <v>838</v>
      </c>
      <c r="G85" s="7" t="s">
        <v>836</v>
      </c>
      <c r="H85" s="263" t="s">
        <v>385</v>
      </c>
      <c r="I85" s="263"/>
      <c r="J85" s="7" t="s">
        <v>386</v>
      </c>
      <c r="K85" s="28" t="s">
        <v>730</v>
      </c>
      <c r="L85" s="30" t="s">
        <v>240</v>
      </c>
      <c r="M85" s="47">
        <v>45658</v>
      </c>
      <c r="N85" s="47">
        <v>46011</v>
      </c>
      <c r="O85" s="47" t="s">
        <v>839</v>
      </c>
      <c r="P85" s="7" t="s">
        <v>388</v>
      </c>
      <c r="Q85" s="7" t="s">
        <v>89</v>
      </c>
      <c r="R85" s="7" t="s">
        <v>89</v>
      </c>
      <c r="S85" s="30" t="s">
        <v>1002</v>
      </c>
      <c r="T85" s="30" t="s">
        <v>390</v>
      </c>
      <c r="U85" s="30" t="s">
        <v>89</v>
      </c>
      <c r="V85" s="30" t="s">
        <v>1166</v>
      </c>
      <c r="W85" s="7" t="s">
        <v>392</v>
      </c>
      <c r="X85" s="7" t="s">
        <v>393</v>
      </c>
      <c r="Y85" s="7" t="s">
        <v>286</v>
      </c>
      <c r="Z85" s="7" t="s">
        <v>286</v>
      </c>
      <c r="AA85" s="7" t="s">
        <v>286</v>
      </c>
      <c r="AB85" s="7" t="s">
        <v>89</v>
      </c>
      <c r="AC85" s="7" t="s">
        <v>1204</v>
      </c>
      <c r="AD85" s="30" t="s">
        <v>249</v>
      </c>
      <c r="AE85" s="28" t="s">
        <v>89</v>
      </c>
      <c r="AF85" s="7" t="s">
        <v>394</v>
      </c>
      <c r="AG85" s="7" t="s">
        <v>395</v>
      </c>
      <c r="AH85" s="109">
        <v>988903132</v>
      </c>
      <c r="AI85" s="71">
        <v>0</v>
      </c>
      <c r="AJ85" s="7" t="s">
        <v>111</v>
      </c>
      <c r="AK85" s="7" t="s">
        <v>396</v>
      </c>
      <c r="AL85" s="30" t="s">
        <v>321</v>
      </c>
      <c r="AM85" s="30" t="s">
        <v>321</v>
      </c>
      <c r="AN85" s="30" t="s">
        <v>321</v>
      </c>
      <c r="AO85" s="30" t="s">
        <v>321</v>
      </c>
      <c r="AP85" s="30" t="s">
        <v>321</v>
      </c>
      <c r="AQ85" s="30" t="s">
        <v>321</v>
      </c>
      <c r="AR85" s="30" t="s">
        <v>321</v>
      </c>
      <c r="AS85" s="30" t="s">
        <v>321</v>
      </c>
      <c r="AT85" s="30" t="s">
        <v>321</v>
      </c>
      <c r="AU85" s="30" t="s">
        <v>321</v>
      </c>
      <c r="AV85" s="30" t="s">
        <v>321</v>
      </c>
      <c r="AW85" s="30" t="s">
        <v>321</v>
      </c>
      <c r="AX85" s="30" t="s">
        <v>321</v>
      </c>
      <c r="AY85" s="30" t="s">
        <v>321</v>
      </c>
      <c r="AZ85" s="30" t="s">
        <v>321</v>
      </c>
      <c r="BA85" s="30" t="s">
        <v>321</v>
      </c>
      <c r="BB85" s="30" t="s">
        <v>321</v>
      </c>
      <c r="BC85" s="30" t="s">
        <v>321</v>
      </c>
      <c r="BD85" s="30" t="s">
        <v>321</v>
      </c>
      <c r="BE85" s="30" t="s">
        <v>321</v>
      </c>
      <c r="BF85" s="30" t="s">
        <v>321</v>
      </c>
      <c r="BG85" s="30" t="s">
        <v>321</v>
      </c>
      <c r="BH85" s="30" t="s">
        <v>321</v>
      </c>
      <c r="BI85" s="30" t="s">
        <v>321</v>
      </c>
      <c r="BJ85" s="30" t="s">
        <v>321</v>
      </c>
      <c r="BK85" s="30" t="s">
        <v>321</v>
      </c>
      <c r="BL85" s="30" t="s">
        <v>321</v>
      </c>
      <c r="BM85" s="30" t="s">
        <v>321</v>
      </c>
      <c r="BN85" s="30" t="s">
        <v>321</v>
      </c>
      <c r="BO85" s="30" t="s">
        <v>321</v>
      </c>
      <c r="BP85" s="30" t="s">
        <v>321</v>
      </c>
      <c r="BQ85" s="30" t="s">
        <v>321</v>
      </c>
      <c r="BR85" s="30" t="s">
        <v>321</v>
      </c>
      <c r="BS85" s="30" t="s">
        <v>321</v>
      </c>
      <c r="BT85" s="30" t="s">
        <v>321</v>
      </c>
      <c r="BU85" s="30" t="s">
        <v>321</v>
      </c>
      <c r="BV85" s="30" t="s">
        <v>321</v>
      </c>
      <c r="BW85" s="30" t="s">
        <v>321</v>
      </c>
      <c r="BX85" s="30" t="s">
        <v>321</v>
      </c>
      <c r="BY85" s="7" t="s">
        <v>1089</v>
      </c>
      <c r="BZ85" s="7"/>
      <c r="CA85" s="7"/>
      <c r="CB85" s="77"/>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c r="IY85" s="5"/>
      <c r="IZ85" s="5"/>
      <c r="JA85" s="5"/>
      <c r="JB85" s="5"/>
      <c r="JC85" s="5"/>
      <c r="JD85" s="5"/>
      <c r="JE85" s="5"/>
      <c r="JF85" s="5"/>
      <c r="JG85" s="5"/>
      <c r="JH85" s="5"/>
      <c r="JI85" s="5"/>
      <c r="JJ85" s="5"/>
      <c r="JK85" s="5"/>
      <c r="JL85" s="5"/>
      <c r="JM85" s="5"/>
      <c r="JN85" s="5"/>
      <c r="JO85" s="5"/>
      <c r="JP85" s="5"/>
      <c r="JQ85" s="5"/>
      <c r="JR85" s="5"/>
      <c r="JS85" s="5"/>
    </row>
    <row r="86" spans="1:279" s="29" customFormat="1" ht="134.25" customHeight="1" x14ac:dyDescent="0.4">
      <c r="A86" s="5"/>
      <c r="B86" s="91">
        <v>30</v>
      </c>
      <c r="C86" s="7" t="s">
        <v>5</v>
      </c>
      <c r="D86" s="7" t="s">
        <v>383</v>
      </c>
      <c r="E86" s="7" t="s">
        <v>397</v>
      </c>
      <c r="F86" s="30" t="s">
        <v>833</v>
      </c>
      <c r="G86" s="7" t="s">
        <v>836</v>
      </c>
      <c r="H86" s="263" t="s">
        <v>398</v>
      </c>
      <c r="I86" s="263"/>
      <c r="J86" s="7" t="s">
        <v>399</v>
      </c>
      <c r="K86" s="28" t="s">
        <v>730</v>
      </c>
      <c r="L86" s="30" t="s">
        <v>240</v>
      </c>
      <c r="M86" s="47">
        <v>45658</v>
      </c>
      <c r="N86" s="47">
        <v>46011</v>
      </c>
      <c r="O86" s="47" t="s">
        <v>795</v>
      </c>
      <c r="P86" s="7" t="s">
        <v>400</v>
      </c>
      <c r="Q86" s="7" t="s">
        <v>89</v>
      </c>
      <c r="R86" s="7" t="s">
        <v>89</v>
      </c>
      <c r="S86" s="30" t="s">
        <v>1003</v>
      </c>
      <c r="T86" s="58" t="s">
        <v>403</v>
      </c>
      <c r="U86" s="30" t="s">
        <v>89</v>
      </c>
      <c r="V86" s="7" t="s">
        <v>1166</v>
      </c>
      <c r="W86" s="7" t="s">
        <v>1167</v>
      </c>
      <c r="X86" s="7" t="s">
        <v>1182</v>
      </c>
      <c r="Y86" s="7" t="s">
        <v>286</v>
      </c>
      <c r="Z86" s="7" t="s">
        <v>286</v>
      </c>
      <c r="AA86" s="7" t="s">
        <v>286</v>
      </c>
      <c r="AB86" s="7" t="s">
        <v>89</v>
      </c>
      <c r="AC86" s="7" t="s">
        <v>1204</v>
      </c>
      <c r="AD86" s="30" t="s">
        <v>260</v>
      </c>
      <c r="AE86" s="25" t="s">
        <v>89</v>
      </c>
      <c r="AF86" s="25" t="s">
        <v>89</v>
      </c>
      <c r="AG86" s="25" t="s">
        <v>89</v>
      </c>
      <c r="AH86" s="25" t="s">
        <v>89</v>
      </c>
      <c r="AI86" s="25" t="s">
        <v>89</v>
      </c>
      <c r="AJ86" s="7" t="s">
        <v>111</v>
      </c>
      <c r="AK86" s="7" t="s">
        <v>396</v>
      </c>
      <c r="AL86" s="30" t="s">
        <v>321</v>
      </c>
      <c r="AM86" s="30" t="s">
        <v>321</v>
      </c>
      <c r="AN86" s="30" t="s">
        <v>321</v>
      </c>
      <c r="AO86" s="30" t="s">
        <v>321</v>
      </c>
      <c r="AP86" s="30" t="s">
        <v>321</v>
      </c>
      <c r="AQ86" s="30" t="s">
        <v>321</v>
      </c>
      <c r="AR86" s="30" t="s">
        <v>321</v>
      </c>
      <c r="AS86" s="30" t="s">
        <v>321</v>
      </c>
      <c r="AT86" s="30" t="s">
        <v>321</v>
      </c>
      <c r="AU86" s="30" t="s">
        <v>321</v>
      </c>
      <c r="AV86" s="30" t="s">
        <v>321</v>
      </c>
      <c r="AW86" s="30" t="s">
        <v>321</v>
      </c>
      <c r="AX86" s="30" t="s">
        <v>321</v>
      </c>
      <c r="AY86" s="30" t="s">
        <v>321</v>
      </c>
      <c r="AZ86" s="30" t="s">
        <v>321</v>
      </c>
      <c r="BA86" s="30" t="s">
        <v>321</v>
      </c>
      <c r="BB86" s="30" t="s">
        <v>321</v>
      </c>
      <c r="BC86" s="30" t="s">
        <v>321</v>
      </c>
      <c r="BD86" s="30" t="s">
        <v>321</v>
      </c>
      <c r="BE86" s="30" t="s">
        <v>321</v>
      </c>
      <c r="BF86" s="30" t="s">
        <v>321</v>
      </c>
      <c r="BG86" s="30" t="s">
        <v>321</v>
      </c>
      <c r="BH86" s="30" t="s">
        <v>321</v>
      </c>
      <c r="BI86" s="30" t="s">
        <v>321</v>
      </c>
      <c r="BJ86" s="30" t="s">
        <v>321</v>
      </c>
      <c r="BK86" s="30" t="s">
        <v>321</v>
      </c>
      <c r="BL86" s="30" t="s">
        <v>321</v>
      </c>
      <c r="BM86" s="30" t="s">
        <v>321</v>
      </c>
      <c r="BN86" s="30" t="s">
        <v>321</v>
      </c>
      <c r="BO86" s="30" t="s">
        <v>321</v>
      </c>
      <c r="BP86" s="30" t="s">
        <v>321</v>
      </c>
      <c r="BQ86" s="30" t="s">
        <v>321</v>
      </c>
      <c r="BR86" s="30" t="s">
        <v>321</v>
      </c>
      <c r="BS86" s="30" t="s">
        <v>321</v>
      </c>
      <c r="BT86" s="30" t="s">
        <v>321</v>
      </c>
      <c r="BU86" s="30" t="s">
        <v>321</v>
      </c>
      <c r="BV86" s="30" t="s">
        <v>321</v>
      </c>
      <c r="BW86" s="30" t="s">
        <v>321</v>
      </c>
      <c r="BX86" s="30" t="s">
        <v>321</v>
      </c>
      <c r="BY86" s="7" t="s">
        <v>1089</v>
      </c>
      <c r="BZ86" s="7"/>
      <c r="CA86" s="7"/>
      <c r="CB86" s="77"/>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c r="IW86" s="5"/>
      <c r="IX86" s="5"/>
      <c r="IY86" s="5"/>
      <c r="IZ86" s="5"/>
      <c r="JA86" s="5"/>
      <c r="JB86" s="5"/>
      <c r="JC86" s="5"/>
      <c r="JD86" s="5"/>
      <c r="JE86" s="5"/>
      <c r="JF86" s="5"/>
      <c r="JG86" s="5"/>
      <c r="JH86" s="5"/>
      <c r="JI86" s="5"/>
      <c r="JJ86" s="5"/>
      <c r="JK86" s="5"/>
      <c r="JL86" s="5"/>
      <c r="JM86" s="5"/>
      <c r="JN86" s="5"/>
      <c r="JO86" s="5"/>
      <c r="JP86" s="5"/>
      <c r="JQ86" s="5"/>
      <c r="JR86" s="5"/>
      <c r="JS86" s="5"/>
    </row>
    <row r="87" spans="1:279" s="29" customFormat="1" ht="114" customHeight="1" x14ac:dyDescent="0.4">
      <c r="A87" s="5"/>
      <c r="B87" s="91">
        <v>31</v>
      </c>
      <c r="C87" s="7" t="s">
        <v>5</v>
      </c>
      <c r="D87" s="7" t="s">
        <v>383</v>
      </c>
      <c r="E87" s="7" t="s">
        <v>397</v>
      </c>
      <c r="F87" s="30" t="s">
        <v>833</v>
      </c>
      <c r="G87" s="7" t="s">
        <v>836</v>
      </c>
      <c r="H87" s="263" t="s">
        <v>401</v>
      </c>
      <c r="I87" s="263"/>
      <c r="J87" s="7" t="s">
        <v>402</v>
      </c>
      <c r="K87" s="28" t="s">
        <v>730</v>
      </c>
      <c r="L87" s="30" t="s">
        <v>240</v>
      </c>
      <c r="M87" s="47">
        <v>45658</v>
      </c>
      <c r="N87" s="47">
        <v>46011</v>
      </c>
      <c r="O87" s="47" t="s">
        <v>795</v>
      </c>
      <c r="P87" s="7" t="s">
        <v>400</v>
      </c>
      <c r="Q87" s="7" t="s">
        <v>89</v>
      </c>
      <c r="R87" s="7" t="s">
        <v>89</v>
      </c>
      <c r="S87" s="30" t="s">
        <v>1003</v>
      </c>
      <c r="T87" s="30" t="s">
        <v>403</v>
      </c>
      <c r="U87" s="30" t="s">
        <v>89</v>
      </c>
      <c r="V87" s="7" t="s">
        <v>1166</v>
      </c>
      <c r="W87" s="7" t="s">
        <v>1167</v>
      </c>
      <c r="X87" s="7" t="s">
        <v>1182</v>
      </c>
      <c r="Y87" s="7" t="s">
        <v>286</v>
      </c>
      <c r="Z87" s="7" t="s">
        <v>286</v>
      </c>
      <c r="AA87" s="7" t="s">
        <v>286</v>
      </c>
      <c r="AB87" s="7" t="s">
        <v>89</v>
      </c>
      <c r="AC87" s="7" t="s">
        <v>1204</v>
      </c>
      <c r="AD87" s="30" t="s">
        <v>260</v>
      </c>
      <c r="AE87" s="25" t="s">
        <v>89</v>
      </c>
      <c r="AF87" s="25" t="s">
        <v>89</v>
      </c>
      <c r="AG87" s="25" t="s">
        <v>89</v>
      </c>
      <c r="AH87" s="25" t="s">
        <v>89</v>
      </c>
      <c r="AI87" s="25" t="s">
        <v>89</v>
      </c>
      <c r="AJ87" s="7" t="s">
        <v>111</v>
      </c>
      <c r="AK87" s="7" t="s">
        <v>396</v>
      </c>
      <c r="AL87" s="30" t="s">
        <v>321</v>
      </c>
      <c r="AM87" s="30" t="s">
        <v>321</v>
      </c>
      <c r="AN87" s="30" t="s">
        <v>321</v>
      </c>
      <c r="AO87" s="30" t="s">
        <v>321</v>
      </c>
      <c r="AP87" s="30" t="s">
        <v>321</v>
      </c>
      <c r="AQ87" s="30" t="s">
        <v>321</v>
      </c>
      <c r="AR87" s="30" t="s">
        <v>321</v>
      </c>
      <c r="AS87" s="30" t="s">
        <v>321</v>
      </c>
      <c r="AT87" s="30" t="s">
        <v>321</v>
      </c>
      <c r="AU87" s="30" t="s">
        <v>321</v>
      </c>
      <c r="AV87" s="30" t="s">
        <v>321</v>
      </c>
      <c r="AW87" s="30" t="s">
        <v>321</v>
      </c>
      <c r="AX87" s="30" t="s">
        <v>321</v>
      </c>
      <c r="AY87" s="30" t="s">
        <v>321</v>
      </c>
      <c r="AZ87" s="30" t="s">
        <v>321</v>
      </c>
      <c r="BA87" s="30" t="s">
        <v>321</v>
      </c>
      <c r="BB87" s="30" t="s">
        <v>321</v>
      </c>
      <c r="BC87" s="30" t="s">
        <v>321</v>
      </c>
      <c r="BD87" s="30" t="s">
        <v>321</v>
      </c>
      <c r="BE87" s="30" t="s">
        <v>321</v>
      </c>
      <c r="BF87" s="30" t="s">
        <v>321</v>
      </c>
      <c r="BG87" s="30" t="s">
        <v>321</v>
      </c>
      <c r="BH87" s="30" t="s">
        <v>321</v>
      </c>
      <c r="BI87" s="30" t="s">
        <v>321</v>
      </c>
      <c r="BJ87" s="30" t="s">
        <v>321</v>
      </c>
      <c r="BK87" s="30" t="s">
        <v>321</v>
      </c>
      <c r="BL87" s="30" t="s">
        <v>321</v>
      </c>
      <c r="BM87" s="30" t="s">
        <v>321</v>
      </c>
      <c r="BN87" s="30" t="s">
        <v>321</v>
      </c>
      <c r="BO87" s="30" t="s">
        <v>321</v>
      </c>
      <c r="BP87" s="30" t="s">
        <v>321</v>
      </c>
      <c r="BQ87" s="30" t="s">
        <v>321</v>
      </c>
      <c r="BR87" s="30" t="s">
        <v>321</v>
      </c>
      <c r="BS87" s="30" t="s">
        <v>321</v>
      </c>
      <c r="BT87" s="30" t="s">
        <v>321</v>
      </c>
      <c r="BU87" s="30" t="s">
        <v>321</v>
      </c>
      <c r="BV87" s="30" t="s">
        <v>321</v>
      </c>
      <c r="BW87" s="30" t="s">
        <v>321</v>
      </c>
      <c r="BX87" s="30" t="s">
        <v>321</v>
      </c>
      <c r="BY87" s="7" t="s">
        <v>1089</v>
      </c>
      <c r="BZ87" s="7"/>
      <c r="CA87" s="7"/>
      <c r="CB87" s="77"/>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c r="IY87" s="5"/>
      <c r="IZ87" s="5"/>
      <c r="JA87" s="5"/>
      <c r="JB87" s="5"/>
      <c r="JC87" s="5"/>
      <c r="JD87" s="5"/>
      <c r="JE87" s="5"/>
      <c r="JF87" s="5"/>
      <c r="JG87" s="5"/>
      <c r="JH87" s="5"/>
      <c r="JI87" s="5"/>
      <c r="JJ87" s="5"/>
      <c r="JK87" s="5"/>
      <c r="JL87" s="5"/>
      <c r="JM87" s="5"/>
      <c r="JN87" s="5"/>
      <c r="JO87" s="5"/>
      <c r="JP87" s="5"/>
      <c r="JQ87" s="5"/>
      <c r="JR87" s="5"/>
      <c r="JS87" s="5"/>
    </row>
    <row r="88" spans="1:279" s="29" customFormat="1" ht="114" customHeight="1" x14ac:dyDescent="0.4">
      <c r="A88" s="5"/>
      <c r="B88" s="91">
        <v>32</v>
      </c>
      <c r="C88" s="7" t="s">
        <v>5</v>
      </c>
      <c r="D88" s="55" t="s">
        <v>338</v>
      </c>
      <c r="E88" s="7" t="s">
        <v>404</v>
      </c>
      <c r="F88" s="30" t="s">
        <v>833</v>
      </c>
      <c r="G88" s="7" t="s">
        <v>836</v>
      </c>
      <c r="H88" s="263" t="s">
        <v>405</v>
      </c>
      <c r="I88" s="263"/>
      <c r="J88" s="7" t="s">
        <v>406</v>
      </c>
      <c r="K88" s="28" t="s">
        <v>730</v>
      </c>
      <c r="L88" s="30" t="s">
        <v>240</v>
      </c>
      <c r="M88" s="47">
        <v>45658</v>
      </c>
      <c r="N88" s="47">
        <v>46011</v>
      </c>
      <c r="O88" s="47" t="s">
        <v>434</v>
      </c>
      <c r="P88" s="7" t="s">
        <v>750</v>
      </c>
      <c r="Q88" s="7" t="s">
        <v>89</v>
      </c>
      <c r="R88" s="7" t="s">
        <v>89</v>
      </c>
      <c r="S88" s="30" t="s">
        <v>1004</v>
      </c>
      <c r="T88" s="30" t="s">
        <v>407</v>
      </c>
      <c r="U88" s="30" t="s">
        <v>391</v>
      </c>
      <c r="V88" s="7" t="s">
        <v>1166</v>
      </c>
      <c r="W88" s="7" t="s">
        <v>408</v>
      </c>
      <c r="X88" s="7" t="s">
        <v>1183</v>
      </c>
      <c r="Y88" s="7" t="s">
        <v>286</v>
      </c>
      <c r="Z88" s="7" t="s">
        <v>286</v>
      </c>
      <c r="AA88" s="7" t="s">
        <v>286</v>
      </c>
      <c r="AB88" s="7" t="s">
        <v>89</v>
      </c>
      <c r="AC88" s="7" t="s">
        <v>1204</v>
      </c>
      <c r="AD88" s="30" t="s">
        <v>260</v>
      </c>
      <c r="AE88" s="25" t="s">
        <v>89</v>
      </c>
      <c r="AF88" s="25" t="s">
        <v>89</v>
      </c>
      <c r="AG88" s="25" t="s">
        <v>89</v>
      </c>
      <c r="AH88" s="25" t="s">
        <v>89</v>
      </c>
      <c r="AI88" s="25" t="s">
        <v>89</v>
      </c>
      <c r="AJ88" s="7" t="s">
        <v>111</v>
      </c>
      <c r="AK88" s="7" t="s">
        <v>396</v>
      </c>
      <c r="AL88" s="30" t="s">
        <v>321</v>
      </c>
      <c r="AM88" s="30" t="s">
        <v>321</v>
      </c>
      <c r="AN88" s="30" t="s">
        <v>321</v>
      </c>
      <c r="AO88" s="30" t="s">
        <v>321</v>
      </c>
      <c r="AP88" s="30" t="s">
        <v>321</v>
      </c>
      <c r="AQ88" s="30" t="s">
        <v>321</v>
      </c>
      <c r="AR88" s="30" t="s">
        <v>321</v>
      </c>
      <c r="AS88" s="30" t="s">
        <v>321</v>
      </c>
      <c r="AT88" s="30" t="s">
        <v>321</v>
      </c>
      <c r="AU88" s="30" t="s">
        <v>321</v>
      </c>
      <c r="AV88" s="30" t="s">
        <v>321</v>
      </c>
      <c r="AW88" s="30" t="s">
        <v>321</v>
      </c>
      <c r="AX88" s="30" t="s">
        <v>321</v>
      </c>
      <c r="AY88" s="30" t="s">
        <v>321</v>
      </c>
      <c r="AZ88" s="30" t="s">
        <v>321</v>
      </c>
      <c r="BA88" s="30" t="s">
        <v>321</v>
      </c>
      <c r="BB88" s="30" t="s">
        <v>321</v>
      </c>
      <c r="BC88" s="30" t="s">
        <v>321</v>
      </c>
      <c r="BD88" s="30" t="s">
        <v>321</v>
      </c>
      <c r="BE88" s="30" t="s">
        <v>321</v>
      </c>
      <c r="BF88" s="30" t="s">
        <v>321</v>
      </c>
      <c r="BG88" s="30" t="s">
        <v>321</v>
      </c>
      <c r="BH88" s="30" t="s">
        <v>321</v>
      </c>
      <c r="BI88" s="30" t="s">
        <v>321</v>
      </c>
      <c r="BJ88" s="30" t="s">
        <v>321</v>
      </c>
      <c r="BK88" s="30" t="s">
        <v>321</v>
      </c>
      <c r="BL88" s="30" t="s">
        <v>321</v>
      </c>
      <c r="BM88" s="30" t="s">
        <v>321</v>
      </c>
      <c r="BN88" s="30" t="s">
        <v>321</v>
      </c>
      <c r="BO88" s="30" t="s">
        <v>321</v>
      </c>
      <c r="BP88" s="30" t="s">
        <v>321</v>
      </c>
      <c r="BQ88" s="30" t="s">
        <v>321</v>
      </c>
      <c r="BR88" s="30" t="s">
        <v>321</v>
      </c>
      <c r="BS88" s="30" t="s">
        <v>321</v>
      </c>
      <c r="BT88" s="30" t="s">
        <v>321</v>
      </c>
      <c r="BU88" s="30" t="s">
        <v>321</v>
      </c>
      <c r="BV88" s="30" t="s">
        <v>321</v>
      </c>
      <c r="BW88" s="30" t="s">
        <v>321</v>
      </c>
      <c r="BX88" s="30" t="s">
        <v>321</v>
      </c>
      <c r="BY88" s="7" t="s">
        <v>1089</v>
      </c>
      <c r="BZ88" s="7"/>
      <c r="CA88" s="7"/>
      <c r="CB88" s="77"/>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c r="IY88" s="5"/>
      <c r="IZ88" s="5"/>
      <c r="JA88" s="5"/>
      <c r="JB88" s="5"/>
      <c r="JC88" s="5"/>
      <c r="JD88" s="5"/>
      <c r="JE88" s="5"/>
      <c r="JF88" s="5"/>
      <c r="JG88" s="5"/>
      <c r="JH88" s="5"/>
      <c r="JI88" s="5"/>
      <c r="JJ88" s="5"/>
      <c r="JK88" s="5"/>
      <c r="JL88" s="5"/>
      <c r="JM88" s="5"/>
      <c r="JN88" s="5"/>
      <c r="JO88" s="5"/>
      <c r="JP88" s="5"/>
      <c r="JQ88" s="5"/>
      <c r="JR88" s="5"/>
      <c r="JS88" s="5"/>
    </row>
    <row r="89" spans="1:279" s="29" customFormat="1" ht="114" customHeight="1" x14ac:dyDescent="0.4">
      <c r="A89" s="5"/>
      <c r="B89" s="91">
        <v>33</v>
      </c>
      <c r="C89" s="7" t="s">
        <v>5</v>
      </c>
      <c r="D89" s="55" t="s">
        <v>338</v>
      </c>
      <c r="E89" s="7" t="s">
        <v>404</v>
      </c>
      <c r="F89" s="30" t="s">
        <v>833</v>
      </c>
      <c r="G89" s="7" t="s">
        <v>836</v>
      </c>
      <c r="H89" s="263" t="s">
        <v>409</v>
      </c>
      <c r="I89" s="263"/>
      <c r="J89" s="7" t="s">
        <v>410</v>
      </c>
      <c r="K89" s="28" t="s">
        <v>730</v>
      </c>
      <c r="L89" s="30" t="s">
        <v>240</v>
      </c>
      <c r="M89" s="47">
        <v>45658</v>
      </c>
      <c r="N89" s="47">
        <v>46011</v>
      </c>
      <c r="O89" s="47" t="s">
        <v>434</v>
      </c>
      <c r="P89" s="7" t="s">
        <v>750</v>
      </c>
      <c r="Q89" s="7" t="s">
        <v>89</v>
      </c>
      <c r="R89" s="7" t="s">
        <v>89</v>
      </c>
      <c r="S89" s="30" t="s">
        <v>1004</v>
      </c>
      <c r="T89" s="30" t="s">
        <v>407</v>
      </c>
      <c r="U89" s="30" t="s">
        <v>391</v>
      </c>
      <c r="V89" s="7" t="s">
        <v>1166</v>
      </c>
      <c r="W89" s="7" t="s">
        <v>408</v>
      </c>
      <c r="X89" s="7" t="s">
        <v>1183</v>
      </c>
      <c r="Y89" s="7" t="s">
        <v>286</v>
      </c>
      <c r="Z89" s="7" t="s">
        <v>286</v>
      </c>
      <c r="AA89" s="7" t="s">
        <v>286</v>
      </c>
      <c r="AB89" s="7" t="s">
        <v>89</v>
      </c>
      <c r="AC89" s="7" t="s">
        <v>1204</v>
      </c>
      <c r="AD89" s="30" t="s">
        <v>260</v>
      </c>
      <c r="AE89" s="25" t="s">
        <v>89</v>
      </c>
      <c r="AF89" s="25" t="s">
        <v>89</v>
      </c>
      <c r="AG89" s="25" t="s">
        <v>89</v>
      </c>
      <c r="AH89" s="25" t="s">
        <v>89</v>
      </c>
      <c r="AI89" s="25" t="s">
        <v>89</v>
      </c>
      <c r="AJ89" s="7" t="s">
        <v>111</v>
      </c>
      <c r="AK89" s="7" t="s">
        <v>396</v>
      </c>
      <c r="AL89" s="30" t="s">
        <v>321</v>
      </c>
      <c r="AM89" s="30" t="s">
        <v>321</v>
      </c>
      <c r="AN89" s="30" t="s">
        <v>321</v>
      </c>
      <c r="AO89" s="30" t="s">
        <v>321</v>
      </c>
      <c r="AP89" s="30" t="s">
        <v>321</v>
      </c>
      <c r="AQ89" s="30" t="s">
        <v>321</v>
      </c>
      <c r="AR89" s="30" t="s">
        <v>321</v>
      </c>
      <c r="AS89" s="30" t="s">
        <v>321</v>
      </c>
      <c r="AT89" s="30" t="s">
        <v>321</v>
      </c>
      <c r="AU89" s="30" t="s">
        <v>321</v>
      </c>
      <c r="AV89" s="30" t="s">
        <v>321</v>
      </c>
      <c r="AW89" s="30" t="s">
        <v>321</v>
      </c>
      <c r="AX89" s="30" t="s">
        <v>321</v>
      </c>
      <c r="AY89" s="30" t="s">
        <v>321</v>
      </c>
      <c r="AZ89" s="30" t="s">
        <v>321</v>
      </c>
      <c r="BA89" s="30" t="s">
        <v>321</v>
      </c>
      <c r="BB89" s="30" t="s">
        <v>321</v>
      </c>
      <c r="BC89" s="30" t="s">
        <v>321</v>
      </c>
      <c r="BD89" s="30" t="s">
        <v>321</v>
      </c>
      <c r="BE89" s="30" t="s">
        <v>321</v>
      </c>
      <c r="BF89" s="30" t="s">
        <v>321</v>
      </c>
      <c r="BG89" s="30" t="s">
        <v>321</v>
      </c>
      <c r="BH89" s="30" t="s">
        <v>321</v>
      </c>
      <c r="BI89" s="30" t="s">
        <v>321</v>
      </c>
      <c r="BJ89" s="30" t="s">
        <v>321</v>
      </c>
      <c r="BK89" s="30" t="s">
        <v>321</v>
      </c>
      <c r="BL89" s="30" t="s">
        <v>321</v>
      </c>
      <c r="BM89" s="30" t="s">
        <v>321</v>
      </c>
      <c r="BN89" s="30" t="s">
        <v>321</v>
      </c>
      <c r="BO89" s="30" t="s">
        <v>321</v>
      </c>
      <c r="BP89" s="30" t="s">
        <v>321</v>
      </c>
      <c r="BQ89" s="30" t="s">
        <v>321</v>
      </c>
      <c r="BR89" s="30" t="s">
        <v>321</v>
      </c>
      <c r="BS89" s="30" t="s">
        <v>321</v>
      </c>
      <c r="BT89" s="30" t="s">
        <v>321</v>
      </c>
      <c r="BU89" s="30" t="s">
        <v>321</v>
      </c>
      <c r="BV89" s="30" t="s">
        <v>321</v>
      </c>
      <c r="BW89" s="30" t="s">
        <v>321</v>
      </c>
      <c r="BX89" s="30" t="s">
        <v>321</v>
      </c>
      <c r="BY89" s="7" t="s">
        <v>1089</v>
      </c>
      <c r="BZ89" s="7"/>
      <c r="CA89" s="7"/>
      <c r="CB89" s="77"/>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c r="IY89" s="5"/>
      <c r="IZ89" s="5"/>
      <c r="JA89" s="5"/>
      <c r="JB89" s="5"/>
      <c r="JC89" s="5"/>
      <c r="JD89" s="5"/>
      <c r="JE89" s="5"/>
      <c r="JF89" s="5"/>
      <c r="JG89" s="5"/>
      <c r="JH89" s="5"/>
      <c r="JI89" s="5"/>
      <c r="JJ89" s="5"/>
      <c r="JK89" s="5"/>
      <c r="JL89" s="5"/>
      <c r="JM89" s="5"/>
      <c r="JN89" s="5"/>
      <c r="JO89" s="5"/>
      <c r="JP89" s="5"/>
      <c r="JQ89" s="5"/>
      <c r="JR89" s="5"/>
      <c r="JS89" s="5"/>
    </row>
    <row r="90" spans="1:279" s="29" customFormat="1" ht="114" customHeight="1" x14ac:dyDescent="0.4">
      <c r="A90" s="5"/>
      <c r="B90" s="91">
        <v>34</v>
      </c>
      <c r="C90" s="55" t="s">
        <v>5</v>
      </c>
      <c r="D90" s="31" t="s">
        <v>373</v>
      </c>
      <c r="E90" s="31" t="s">
        <v>412</v>
      </c>
      <c r="F90" s="32" t="s">
        <v>89</v>
      </c>
      <c r="G90" s="7" t="s">
        <v>429</v>
      </c>
      <c r="H90" s="263" t="s">
        <v>413</v>
      </c>
      <c r="I90" s="263"/>
      <c r="J90" s="32" t="s">
        <v>751</v>
      </c>
      <c r="K90" s="32" t="s">
        <v>230</v>
      </c>
      <c r="L90" s="30" t="s">
        <v>240</v>
      </c>
      <c r="M90" s="25">
        <v>45689</v>
      </c>
      <c r="N90" s="25">
        <v>46011</v>
      </c>
      <c r="O90" s="25" t="s">
        <v>835</v>
      </c>
      <c r="P90" s="30" t="s">
        <v>652</v>
      </c>
      <c r="Q90" s="30" t="s">
        <v>652</v>
      </c>
      <c r="R90" s="30" t="s">
        <v>653</v>
      </c>
      <c r="S90" s="30" t="s">
        <v>414</v>
      </c>
      <c r="T90" s="30" t="s">
        <v>415</v>
      </c>
      <c r="U90" s="30" t="s">
        <v>89</v>
      </c>
      <c r="V90" s="30" t="s">
        <v>1184</v>
      </c>
      <c r="W90" s="30" t="s">
        <v>416</v>
      </c>
      <c r="X90" s="30" t="s">
        <v>391</v>
      </c>
      <c r="Y90" s="94" t="s">
        <v>286</v>
      </c>
      <c r="Z90" s="30" t="s">
        <v>89</v>
      </c>
      <c r="AA90" s="30" t="s">
        <v>89</v>
      </c>
      <c r="AB90" s="30" t="s">
        <v>89</v>
      </c>
      <c r="AC90" s="7" t="s">
        <v>1204</v>
      </c>
      <c r="AD90" s="30" t="s">
        <v>260</v>
      </c>
      <c r="AE90" s="25" t="s">
        <v>89</v>
      </c>
      <c r="AF90" s="25" t="s">
        <v>89</v>
      </c>
      <c r="AG90" s="25" t="s">
        <v>89</v>
      </c>
      <c r="AH90" s="25" t="s">
        <v>89</v>
      </c>
      <c r="AI90" s="25" t="s">
        <v>89</v>
      </c>
      <c r="AJ90" s="31" t="s">
        <v>67</v>
      </c>
      <c r="AK90" s="31" t="s">
        <v>417</v>
      </c>
      <c r="AL90" s="31" t="s">
        <v>321</v>
      </c>
      <c r="AM90" s="32" t="s">
        <v>89</v>
      </c>
      <c r="AN90" s="32" t="s">
        <v>89</v>
      </c>
      <c r="AO90" s="32" t="s">
        <v>89</v>
      </c>
      <c r="AP90" s="30" t="s">
        <v>89</v>
      </c>
      <c r="AQ90" s="30" t="s">
        <v>89</v>
      </c>
      <c r="AR90" s="30" t="s">
        <v>89</v>
      </c>
      <c r="AS90" s="30" t="s">
        <v>89</v>
      </c>
      <c r="AT90" s="30" t="s">
        <v>89</v>
      </c>
      <c r="AU90" s="30" t="s">
        <v>89</v>
      </c>
      <c r="AV90" s="30" t="s">
        <v>89</v>
      </c>
      <c r="AW90" s="30" t="s">
        <v>89</v>
      </c>
      <c r="AX90" s="30" t="s">
        <v>89</v>
      </c>
      <c r="AY90" s="30" t="s">
        <v>89</v>
      </c>
      <c r="AZ90" s="30" t="s">
        <v>89</v>
      </c>
      <c r="BA90" s="30" t="s">
        <v>89</v>
      </c>
      <c r="BB90" s="30" t="s">
        <v>89</v>
      </c>
      <c r="BC90" s="30" t="s">
        <v>89</v>
      </c>
      <c r="BD90" s="30" t="s">
        <v>89</v>
      </c>
      <c r="BE90" s="30" t="s">
        <v>89</v>
      </c>
      <c r="BF90" s="30" t="s">
        <v>89</v>
      </c>
      <c r="BG90" s="30" t="s">
        <v>89</v>
      </c>
      <c r="BH90" s="30" t="s">
        <v>89</v>
      </c>
      <c r="BI90" s="30" t="s">
        <v>89</v>
      </c>
      <c r="BJ90" s="30" t="s">
        <v>89</v>
      </c>
      <c r="BK90" s="30" t="s">
        <v>89</v>
      </c>
      <c r="BL90" s="30" t="s">
        <v>89</v>
      </c>
      <c r="BM90" s="30" t="s">
        <v>89</v>
      </c>
      <c r="BN90" s="30" t="s">
        <v>89</v>
      </c>
      <c r="BO90" s="30" t="s">
        <v>89</v>
      </c>
      <c r="BP90" s="30" t="s">
        <v>89</v>
      </c>
      <c r="BQ90" s="30" t="s">
        <v>89</v>
      </c>
      <c r="BR90" s="30" t="s">
        <v>89</v>
      </c>
      <c r="BS90" s="30" t="s">
        <v>89</v>
      </c>
      <c r="BT90" s="30" t="s">
        <v>89</v>
      </c>
      <c r="BU90" s="30" t="s">
        <v>89</v>
      </c>
      <c r="BV90" s="30" t="s">
        <v>89</v>
      </c>
      <c r="BW90" s="30" t="s">
        <v>89</v>
      </c>
      <c r="BX90" s="30" t="s">
        <v>89</v>
      </c>
      <c r="BY90" s="7" t="s">
        <v>1089</v>
      </c>
      <c r="BZ90" s="7"/>
      <c r="CA90" s="7"/>
      <c r="CB90" s="77"/>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c r="IZ90" s="5"/>
      <c r="JA90" s="5"/>
      <c r="JB90" s="5"/>
      <c r="JC90" s="5"/>
      <c r="JD90" s="5"/>
      <c r="JE90" s="5"/>
      <c r="JF90" s="5"/>
      <c r="JG90" s="5"/>
      <c r="JH90" s="5"/>
      <c r="JI90" s="5"/>
      <c r="JJ90" s="5"/>
      <c r="JK90" s="5"/>
      <c r="JL90" s="5"/>
      <c r="JM90" s="5"/>
      <c r="JN90" s="5"/>
      <c r="JO90" s="5"/>
      <c r="JP90" s="5"/>
      <c r="JQ90" s="5"/>
      <c r="JR90" s="5"/>
      <c r="JS90" s="5"/>
    </row>
    <row r="91" spans="1:279" s="29" customFormat="1" ht="114" customHeight="1" x14ac:dyDescent="0.4">
      <c r="A91" s="5"/>
      <c r="B91" s="91">
        <v>35</v>
      </c>
      <c r="C91" s="55" t="s">
        <v>5</v>
      </c>
      <c r="D91" s="31" t="s">
        <v>373</v>
      </c>
      <c r="E91" s="31" t="s">
        <v>412</v>
      </c>
      <c r="F91" s="32" t="s">
        <v>833</v>
      </c>
      <c r="G91" s="7" t="s">
        <v>836</v>
      </c>
      <c r="H91" s="263" t="s">
        <v>418</v>
      </c>
      <c r="I91" s="263"/>
      <c r="J91" s="32" t="s">
        <v>752</v>
      </c>
      <c r="K91" s="32" t="s">
        <v>230</v>
      </c>
      <c r="L91" s="30" t="s">
        <v>240</v>
      </c>
      <c r="M91" s="25">
        <v>45689</v>
      </c>
      <c r="N91" s="25">
        <v>46011</v>
      </c>
      <c r="O91" s="25" t="s">
        <v>419</v>
      </c>
      <c r="P91" s="30" t="s">
        <v>652</v>
      </c>
      <c r="Q91" s="30" t="s">
        <v>652</v>
      </c>
      <c r="R91" s="30" t="s">
        <v>753</v>
      </c>
      <c r="S91" s="30" t="s">
        <v>414</v>
      </c>
      <c r="T91" s="30" t="s">
        <v>415</v>
      </c>
      <c r="U91" s="30" t="s">
        <v>89</v>
      </c>
      <c r="V91" s="30" t="s">
        <v>1184</v>
      </c>
      <c r="W91" s="30" t="s">
        <v>416</v>
      </c>
      <c r="X91" s="30" t="s">
        <v>391</v>
      </c>
      <c r="Y91" s="30" t="s">
        <v>286</v>
      </c>
      <c r="Z91" s="30" t="s">
        <v>286</v>
      </c>
      <c r="AA91" s="30" t="s">
        <v>89</v>
      </c>
      <c r="AB91" s="30" t="s">
        <v>286</v>
      </c>
      <c r="AC91" s="7" t="s">
        <v>1204</v>
      </c>
      <c r="AD91" s="30" t="s">
        <v>249</v>
      </c>
      <c r="AE91" s="7" t="s">
        <v>89</v>
      </c>
      <c r="AF91" s="7" t="s">
        <v>420</v>
      </c>
      <c r="AG91" s="7" t="s">
        <v>421</v>
      </c>
      <c r="AH91" s="71">
        <v>0</v>
      </c>
      <c r="AI91" s="71">
        <v>0</v>
      </c>
      <c r="AJ91" s="31" t="s">
        <v>67</v>
      </c>
      <c r="AK91" s="31" t="s">
        <v>320</v>
      </c>
      <c r="AL91" s="31" t="s">
        <v>321</v>
      </c>
      <c r="AM91" s="32" t="s">
        <v>89</v>
      </c>
      <c r="AN91" s="32" t="s">
        <v>89</v>
      </c>
      <c r="AO91" s="32" t="s">
        <v>89</v>
      </c>
      <c r="AP91" s="30" t="s">
        <v>89</v>
      </c>
      <c r="AQ91" s="30" t="s">
        <v>89</v>
      </c>
      <c r="AR91" s="30" t="s">
        <v>89</v>
      </c>
      <c r="AS91" s="30" t="s">
        <v>89</v>
      </c>
      <c r="AT91" s="30" t="s">
        <v>89</v>
      </c>
      <c r="AU91" s="30" t="s">
        <v>89</v>
      </c>
      <c r="AV91" s="30" t="s">
        <v>89</v>
      </c>
      <c r="AW91" s="30" t="s">
        <v>89</v>
      </c>
      <c r="AX91" s="30" t="s">
        <v>89</v>
      </c>
      <c r="AY91" s="30" t="s">
        <v>89</v>
      </c>
      <c r="AZ91" s="30" t="s">
        <v>89</v>
      </c>
      <c r="BA91" s="30" t="s">
        <v>89</v>
      </c>
      <c r="BB91" s="30" t="s">
        <v>89</v>
      </c>
      <c r="BC91" s="30" t="s">
        <v>89</v>
      </c>
      <c r="BD91" s="30" t="s">
        <v>89</v>
      </c>
      <c r="BE91" s="30" t="s">
        <v>89</v>
      </c>
      <c r="BF91" s="30" t="s">
        <v>89</v>
      </c>
      <c r="BG91" s="30" t="s">
        <v>89</v>
      </c>
      <c r="BH91" s="30" t="s">
        <v>89</v>
      </c>
      <c r="BI91" s="30" t="s">
        <v>89</v>
      </c>
      <c r="BJ91" s="30" t="s">
        <v>89</v>
      </c>
      <c r="BK91" s="30" t="s">
        <v>89</v>
      </c>
      <c r="BL91" s="30" t="s">
        <v>89</v>
      </c>
      <c r="BM91" s="30" t="s">
        <v>89</v>
      </c>
      <c r="BN91" s="30" t="s">
        <v>89</v>
      </c>
      <c r="BO91" s="30" t="s">
        <v>89</v>
      </c>
      <c r="BP91" s="30" t="s">
        <v>89</v>
      </c>
      <c r="BQ91" s="30" t="s">
        <v>89</v>
      </c>
      <c r="BR91" s="30" t="s">
        <v>89</v>
      </c>
      <c r="BS91" s="30" t="s">
        <v>89</v>
      </c>
      <c r="BT91" s="30" t="s">
        <v>89</v>
      </c>
      <c r="BU91" s="30" t="s">
        <v>89</v>
      </c>
      <c r="BV91" s="30" t="s">
        <v>89</v>
      </c>
      <c r="BW91" s="30" t="s">
        <v>89</v>
      </c>
      <c r="BX91" s="30" t="s">
        <v>89</v>
      </c>
      <c r="BY91" s="7" t="s">
        <v>1089</v>
      </c>
      <c r="BZ91" s="7"/>
      <c r="CA91" s="7"/>
      <c r="CB91" s="77"/>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c r="IY91" s="5"/>
      <c r="IZ91" s="5"/>
      <c r="JA91" s="5"/>
      <c r="JB91" s="5"/>
      <c r="JC91" s="5"/>
      <c r="JD91" s="5"/>
      <c r="JE91" s="5"/>
      <c r="JF91" s="5"/>
      <c r="JG91" s="5"/>
      <c r="JH91" s="5"/>
      <c r="JI91" s="5"/>
      <c r="JJ91" s="5"/>
      <c r="JK91" s="5"/>
      <c r="JL91" s="5"/>
      <c r="JM91" s="5"/>
      <c r="JN91" s="5"/>
      <c r="JO91" s="5"/>
      <c r="JP91" s="5"/>
      <c r="JQ91" s="5"/>
      <c r="JR91" s="5"/>
      <c r="JS91" s="5"/>
    </row>
    <row r="92" spans="1:279" s="29" customFormat="1" ht="114" customHeight="1" x14ac:dyDescent="0.4">
      <c r="A92" s="5"/>
      <c r="B92" s="91">
        <v>36</v>
      </c>
      <c r="C92" s="55" t="s">
        <v>5</v>
      </c>
      <c r="D92" s="31" t="s">
        <v>373</v>
      </c>
      <c r="E92" s="31" t="s">
        <v>412</v>
      </c>
      <c r="F92" s="32" t="s">
        <v>833</v>
      </c>
      <c r="G92" s="7" t="s">
        <v>836</v>
      </c>
      <c r="H92" s="263" t="s">
        <v>422</v>
      </c>
      <c r="I92" s="263"/>
      <c r="J92" s="32" t="s">
        <v>423</v>
      </c>
      <c r="K92" s="32" t="s">
        <v>230</v>
      </c>
      <c r="L92" s="30" t="s">
        <v>240</v>
      </c>
      <c r="M92" s="25">
        <v>45689</v>
      </c>
      <c r="N92" s="25">
        <v>46011</v>
      </c>
      <c r="O92" s="25" t="s">
        <v>377</v>
      </c>
      <c r="P92" s="30" t="s">
        <v>652</v>
      </c>
      <c r="Q92" s="30" t="s">
        <v>654</v>
      </c>
      <c r="R92" s="30" t="s">
        <v>655</v>
      </c>
      <c r="S92" s="30" t="s">
        <v>414</v>
      </c>
      <c r="T92" s="30" t="s">
        <v>415</v>
      </c>
      <c r="U92" s="30" t="s">
        <v>89</v>
      </c>
      <c r="V92" s="30" t="s">
        <v>1184</v>
      </c>
      <c r="W92" s="30" t="s">
        <v>424</v>
      </c>
      <c r="X92" s="30" t="s">
        <v>391</v>
      </c>
      <c r="Y92" s="30" t="s">
        <v>286</v>
      </c>
      <c r="Z92" s="30" t="s">
        <v>286</v>
      </c>
      <c r="AA92" s="30" t="s">
        <v>89</v>
      </c>
      <c r="AB92" s="30" t="s">
        <v>89</v>
      </c>
      <c r="AC92" s="7" t="s">
        <v>1204</v>
      </c>
      <c r="AD92" s="30" t="s">
        <v>249</v>
      </c>
      <c r="AE92" s="7" t="s">
        <v>89</v>
      </c>
      <c r="AF92" s="7" t="s">
        <v>420</v>
      </c>
      <c r="AG92" s="7" t="s">
        <v>425</v>
      </c>
      <c r="AH92" s="71">
        <v>0</v>
      </c>
      <c r="AI92" s="71">
        <v>0</v>
      </c>
      <c r="AJ92" s="31" t="s">
        <v>246</v>
      </c>
      <c r="AK92" s="31" t="s">
        <v>258</v>
      </c>
      <c r="AL92" s="31" t="s">
        <v>321</v>
      </c>
      <c r="AM92" s="32" t="s">
        <v>89</v>
      </c>
      <c r="AN92" s="32" t="s">
        <v>89</v>
      </c>
      <c r="AO92" s="32" t="s">
        <v>89</v>
      </c>
      <c r="AP92" s="30" t="s">
        <v>89</v>
      </c>
      <c r="AQ92" s="30" t="s">
        <v>89</v>
      </c>
      <c r="AR92" s="30" t="s">
        <v>89</v>
      </c>
      <c r="AS92" s="30" t="s">
        <v>89</v>
      </c>
      <c r="AT92" s="30" t="s">
        <v>89</v>
      </c>
      <c r="AU92" s="30" t="s">
        <v>89</v>
      </c>
      <c r="AV92" s="30" t="s">
        <v>89</v>
      </c>
      <c r="AW92" s="30" t="s">
        <v>89</v>
      </c>
      <c r="AX92" s="30" t="s">
        <v>89</v>
      </c>
      <c r="AY92" s="30" t="s">
        <v>89</v>
      </c>
      <c r="AZ92" s="30" t="s">
        <v>89</v>
      </c>
      <c r="BA92" s="30" t="s">
        <v>89</v>
      </c>
      <c r="BB92" s="30" t="s">
        <v>89</v>
      </c>
      <c r="BC92" s="30" t="s">
        <v>89</v>
      </c>
      <c r="BD92" s="30" t="s">
        <v>89</v>
      </c>
      <c r="BE92" s="30" t="s">
        <v>89</v>
      </c>
      <c r="BF92" s="30" t="s">
        <v>89</v>
      </c>
      <c r="BG92" s="30" t="s">
        <v>89</v>
      </c>
      <c r="BH92" s="30" t="s">
        <v>89</v>
      </c>
      <c r="BI92" s="30" t="s">
        <v>89</v>
      </c>
      <c r="BJ92" s="30" t="s">
        <v>89</v>
      </c>
      <c r="BK92" s="30" t="s">
        <v>89</v>
      </c>
      <c r="BL92" s="30" t="s">
        <v>89</v>
      </c>
      <c r="BM92" s="30" t="s">
        <v>89</v>
      </c>
      <c r="BN92" s="30" t="s">
        <v>89</v>
      </c>
      <c r="BO92" s="30" t="s">
        <v>89</v>
      </c>
      <c r="BP92" s="30" t="s">
        <v>89</v>
      </c>
      <c r="BQ92" s="30" t="s">
        <v>89</v>
      </c>
      <c r="BR92" s="30" t="s">
        <v>89</v>
      </c>
      <c r="BS92" s="30" t="s">
        <v>89</v>
      </c>
      <c r="BT92" s="30" t="s">
        <v>89</v>
      </c>
      <c r="BU92" s="30" t="s">
        <v>89</v>
      </c>
      <c r="BV92" s="30" t="s">
        <v>89</v>
      </c>
      <c r="BW92" s="30" t="s">
        <v>89</v>
      </c>
      <c r="BX92" s="30" t="s">
        <v>89</v>
      </c>
      <c r="BY92" s="7" t="s">
        <v>1089</v>
      </c>
      <c r="BZ92" s="7"/>
      <c r="CA92" s="7"/>
      <c r="CB92" s="77"/>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c r="IY92" s="5"/>
      <c r="IZ92" s="5"/>
      <c r="JA92" s="5"/>
      <c r="JB92" s="5"/>
      <c r="JC92" s="5"/>
      <c r="JD92" s="5"/>
      <c r="JE92" s="5"/>
      <c r="JF92" s="5"/>
      <c r="JG92" s="5"/>
      <c r="JH92" s="5"/>
      <c r="JI92" s="5"/>
      <c r="JJ92" s="5"/>
      <c r="JK92" s="5"/>
      <c r="JL92" s="5"/>
      <c r="JM92" s="5"/>
      <c r="JN92" s="5"/>
      <c r="JO92" s="5"/>
      <c r="JP92" s="5"/>
      <c r="JQ92" s="5"/>
      <c r="JR92" s="5"/>
      <c r="JS92" s="5"/>
    </row>
    <row r="93" spans="1:279" s="29" customFormat="1" ht="114" customHeight="1" x14ac:dyDescent="0.4">
      <c r="A93" s="5"/>
      <c r="B93" s="91">
        <v>37</v>
      </c>
      <c r="C93" s="55" t="s">
        <v>5</v>
      </c>
      <c r="D93" s="56" t="s">
        <v>373</v>
      </c>
      <c r="E93" s="56" t="s">
        <v>412</v>
      </c>
      <c r="F93" s="55" t="s">
        <v>833</v>
      </c>
      <c r="G93" s="7" t="s">
        <v>836</v>
      </c>
      <c r="H93" s="263" t="s">
        <v>1185</v>
      </c>
      <c r="I93" s="263"/>
      <c r="J93" s="55" t="s">
        <v>426</v>
      </c>
      <c r="K93" s="55" t="s">
        <v>230</v>
      </c>
      <c r="L93" s="30" t="s">
        <v>240</v>
      </c>
      <c r="M93" s="25">
        <v>45689</v>
      </c>
      <c r="N93" s="25">
        <v>46011</v>
      </c>
      <c r="O93" s="25" t="s">
        <v>427</v>
      </c>
      <c r="P93" s="30" t="s">
        <v>656</v>
      </c>
      <c r="Q93" s="30" t="s">
        <v>656</v>
      </c>
      <c r="R93" s="30" t="s">
        <v>657</v>
      </c>
      <c r="S93" s="30" t="s">
        <v>414</v>
      </c>
      <c r="T93" s="30" t="s">
        <v>415</v>
      </c>
      <c r="U93" s="30" t="s">
        <v>89</v>
      </c>
      <c r="V93" s="30" t="s">
        <v>1184</v>
      </c>
      <c r="W93" s="30" t="s">
        <v>416</v>
      </c>
      <c r="X93" s="30" t="s">
        <v>391</v>
      </c>
      <c r="Y93" s="30" t="s">
        <v>286</v>
      </c>
      <c r="Z93" s="30" t="s">
        <v>89</v>
      </c>
      <c r="AA93" s="30" t="s">
        <v>89</v>
      </c>
      <c r="AB93" s="30" t="s">
        <v>89</v>
      </c>
      <c r="AC93" s="7" t="s">
        <v>1204</v>
      </c>
      <c r="AD93" s="30" t="s">
        <v>249</v>
      </c>
      <c r="AE93" s="7" t="s">
        <v>89</v>
      </c>
      <c r="AF93" s="31" t="s">
        <v>420</v>
      </c>
      <c r="AG93" s="31" t="s">
        <v>428</v>
      </c>
      <c r="AH93" s="95">
        <v>404788494</v>
      </c>
      <c r="AI93" s="71">
        <v>0</v>
      </c>
      <c r="AJ93" s="31" t="s">
        <v>246</v>
      </c>
      <c r="AK93" s="31" t="s">
        <v>320</v>
      </c>
      <c r="AL93" s="31" t="s">
        <v>321</v>
      </c>
      <c r="AM93" s="32" t="s">
        <v>89</v>
      </c>
      <c r="AN93" s="32" t="s">
        <v>89</v>
      </c>
      <c r="AO93" s="32" t="s">
        <v>89</v>
      </c>
      <c r="AP93" s="30" t="s">
        <v>89</v>
      </c>
      <c r="AQ93" s="30" t="s">
        <v>89</v>
      </c>
      <c r="AR93" s="30" t="s">
        <v>89</v>
      </c>
      <c r="AS93" s="30" t="s">
        <v>89</v>
      </c>
      <c r="AT93" s="30" t="s">
        <v>89</v>
      </c>
      <c r="AU93" s="30" t="s">
        <v>89</v>
      </c>
      <c r="AV93" s="30" t="s">
        <v>89</v>
      </c>
      <c r="AW93" s="30" t="s">
        <v>89</v>
      </c>
      <c r="AX93" s="30" t="s">
        <v>89</v>
      </c>
      <c r="AY93" s="30" t="s">
        <v>89</v>
      </c>
      <c r="AZ93" s="30" t="s">
        <v>89</v>
      </c>
      <c r="BA93" s="30" t="s">
        <v>89</v>
      </c>
      <c r="BB93" s="30" t="s">
        <v>89</v>
      </c>
      <c r="BC93" s="30" t="s">
        <v>89</v>
      </c>
      <c r="BD93" s="30" t="s">
        <v>89</v>
      </c>
      <c r="BE93" s="30" t="s">
        <v>89</v>
      </c>
      <c r="BF93" s="30" t="s">
        <v>89</v>
      </c>
      <c r="BG93" s="30" t="s">
        <v>89</v>
      </c>
      <c r="BH93" s="30" t="s">
        <v>89</v>
      </c>
      <c r="BI93" s="30" t="s">
        <v>89</v>
      </c>
      <c r="BJ93" s="30" t="s">
        <v>89</v>
      </c>
      <c r="BK93" s="30" t="s">
        <v>89</v>
      </c>
      <c r="BL93" s="30" t="s">
        <v>89</v>
      </c>
      <c r="BM93" s="30" t="s">
        <v>89</v>
      </c>
      <c r="BN93" s="30" t="s">
        <v>89</v>
      </c>
      <c r="BO93" s="30" t="s">
        <v>89</v>
      </c>
      <c r="BP93" s="30" t="s">
        <v>89</v>
      </c>
      <c r="BQ93" s="30" t="s">
        <v>89</v>
      </c>
      <c r="BR93" s="30" t="s">
        <v>89</v>
      </c>
      <c r="BS93" s="30" t="s">
        <v>89</v>
      </c>
      <c r="BT93" s="30" t="s">
        <v>89</v>
      </c>
      <c r="BU93" s="30" t="s">
        <v>89</v>
      </c>
      <c r="BV93" s="30" t="s">
        <v>89</v>
      </c>
      <c r="BW93" s="30" t="s">
        <v>89</v>
      </c>
      <c r="BX93" s="30" t="s">
        <v>89</v>
      </c>
      <c r="BY93" s="7" t="s">
        <v>1089</v>
      </c>
      <c r="BZ93" s="7"/>
      <c r="CA93" s="7"/>
      <c r="CB93" s="77"/>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c r="IW93" s="5"/>
      <c r="IX93" s="5"/>
      <c r="IY93" s="5"/>
      <c r="IZ93" s="5"/>
      <c r="JA93" s="5"/>
      <c r="JB93" s="5"/>
      <c r="JC93" s="5"/>
      <c r="JD93" s="5"/>
      <c r="JE93" s="5"/>
      <c r="JF93" s="5"/>
      <c r="JG93" s="5"/>
      <c r="JH93" s="5"/>
      <c r="JI93" s="5"/>
      <c r="JJ93" s="5"/>
      <c r="JK93" s="5"/>
      <c r="JL93" s="5"/>
      <c r="JM93" s="5"/>
      <c r="JN93" s="5"/>
      <c r="JO93" s="5"/>
      <c r="JP93" s="5"/>
      <c r="JQ93" s="5"/>
      <c r="JR93" s="5"/>
      <c r="JS93" s="5"/>
    </row>
    <row r="94" spans="1:279" s="216" customFormat="1" ht="114" customHeight="1" x14ac:dyDescent="0.4">
      <c r="B94" s="91">
        <v>38</v>
      </c>
      <c r="C94" s="30" t="s">
        <v>5</v>
      </c>
      <c r="D94" s="30" t="s">
        <v>383</v>
      </c>
      <c r="E94" s="49" t="s">
        <v>430</v>
      </c>
      <c r="F94" s="30" t="s">
        <v>266</v>
      </c>
      <c r="G94" s="7" t="s">
        <v>238</v>
      </c>
      <c r="H94" s="263" t="s">
        <v>431</v>
      </c>
      <c r="I94" s="263"/>
      <c r="J94" s="30" t="s">
        <v>432</v>
      </c>
      <c r="K94" s="7" t="s">
        <v>754</v>
      </c>
      <c r="L94" s="42" t="s">
        <v>277</v>
      </c>
      <c r="M94" s="25">
        <v>45717</v>
      </c>
      <c r="N94" s="25">
        <v>46011</v>
      </c>
      <c r="O94" s="25" t="s">
        <v>434</v>
      </c>
      <c r="P94" s="7" t="s">
        <v>89</v>
      </c>
      <c r="Q94" s="7" t="s">
        <v>89</v>
      </c>
      <c r="R94" s="7" t="s">
        <v>435</v>
      </c>
      <c r="S94" s="30" t="s">
        <v>436</v>
      </c>
      <c r="T94" s="30" t="s">
        <v>437</v>
      </c>
      <c r="U94" s="30" t="s">
        <v>391</v>
      </c>
      <c r="V94" s="30" t="s">
        <v>1186</v>
      </c>
      <c r="W94" s="30" t="s">
        <v>438</v>
      </c>
      <c r="X94" s="30" t="s">
        <v>89</v>
      </c>
      <c r="Y94" s="7" t="s">
        <v>286</v>
      </c>
      <c r="Z94" s="30" t="s">
        <v>89</v>
      </c>
      <c r="AA94" s="30" t="s">
        <v>89</v>
      </c>
      <c r="AB94" s="30" t="s">
        <v>89</v>
      </c>
      <c r="AC94" s="7" t="s">
        <v>1204</v>
      </c>
      <c r="AD94" s="30" t="s">
        <v>249</v>
      </c>
      <c r="AE94" s="7" t="s">
        <v>89</v>
      </c>
      <c r="AF94" s="218" t="s">
        <v>439</v>
      </c>
      <c r="AG94" s="218" t="s">
        <v>755</v>
      </c>
      <c r="AH94" s="219">
        <v>1619641166</v>
      </c>
      <c r="AI94" s="219">
        <v>1094866693.6700001</v>
      </c>
      <c r="AJ94" s="217" t="s">
        <v>321</v>
      </c>
      <c r="AK94" s="217" t="s">
        <v>321</v>
      </c>
      <c r="AL94" s="217" t="s">
        <v>289</v>
      </c>
      <c r="AM94" s="217" t="s">
        <v>89</v>
      </c>
      <c r="AN94" s="217" t="s">
        <v>89</v>
      </c>
      <c r="AO94" s="217" t="s">
        <v>89</v>
      </c>
      <c r="AP94" s="217" t="s">
        <v>89</v>
      </c>
      <c r="AQ94" s="217" t="s">
        <v>89</v>
      </c>
      <c r="AR94" s="217" t="s">
        <v>89</v>
      </c>
      <c r="AS94" s="217" t="s">
        <v>89</v>
      </c>
      <c r="AT94" s="217" t="s">
        <v>89</v>
      </c>
      <c r="AU94" s="217" t="s">
        <v>89</v>
      </c>
      <c r="AV94" s="217" t="s">
        <v>89</v>
      </c>
      <c r="AW94" s="217" t="s">
        <v>89</v>
      </c>
      <c r="AX94" s="217" t="s">
        <v>89</v>
      </c>
      <c r="AY94" s="217" t="s">
        <v>89</v>
      </c>
      <c r="AZ94" s="217" t="s">
        <v>89</v>
      </c>
      <c r="BA94" s="217" t="s">
        <v>89</v>
      </c>
      <c r="BB94" s="217" t="s">
        <v>89</v>
      </c>
      <c r="BC94" s="217" t="s">
        <v>89</v>
      </c>
      <c r="BD94" s="217" t="s">
        <v>89</v>
      </c>
      <c r="BE94" s="217" t="s">
        <v>89</v>
      </c>
      <c r="BF94" s="217" t="s">
        <v>89</v>
      </c>
      <c r="BG94" s="217" t="s">
        <v>89</v>
      </c>
      <c r="BH94" s="217" t="s">
        <v>89</v>
      </c>
      <c r="BI94" s="217" t="s">
        <v>89</v>
      </c>
      <c r="BJ94" s="217" t="s">
        <v>89</v>
      </c>
      <c r="BK94" s="217" t="s">
        <v>89</v>
      </c>
      <c r="BL94" s="217" t="s">
        <v>89</v>
      </c>
      <c r="BM94" s="217" t="s">
        <v>89</v>
      </c>
      <c r="BN94" s="217" t="s">
        <v>89</v>
      </c>
      <c r="BO94" s="217" t="s">
        <v>89</v>
      </c>
      <c r="BP94" s="217" t="s">
        <v>89</v>
      </c>
      <c r="BQ94" s="217" t="s">
        <v>89</v>
      </c>
      <c r="BR94" s="217" t="s">
        <v>89</v>
      </c>
      <c r="BS94" s="217" t="s">
        <v>89</v>
      </c>
      <c r="BT94" s="217" t="s">
        <v>89</v>
      </c>
      <c r="BU94" s="217" t="s">
        <v>89</v>
      </c>
      <c r="BV94" s="217" t="s">
        <v>286</v>
      </c>
      <c r="BW94" s="217" t="s">
        <v>89</v>
      </c>
      <c r="BX94" s="217" t="s">
        <v>89</v>
      </c>
      <c r="BY94" s="218" t="s">
        <v>1089</v>
      </c>
      <c r="BZ94" s="218"/>
      <c r="CA94" s="218"/>
      <c r="CB94" s="220"/>
    </row>
    <row r="95" spans="1:279" s="29" customFormat="1" ht="114" customHeight="1" x14ac:dyDescent="0.4">
      <c r="A95" s="5"/>
      <c r="B95" s="91">
        <v>39</v>
      </c>
      <c r="C95" s="30" t="s">
        <v>5</v>
      </c>
      <c r="D95" s="30" t="s">
        <v>383</v>
      </c>
      <c r="E95" s="49" t="s">
        <v>430</v>
      </c>
      <c r="F95" s="30" t="s">
        <v>266</v>
      </c>
      <c r="G95" s="7" t="s">
        <v>238</v>
      </c>
      <c r="H95" s="263" t="s">
        <v>441</v>
      </c>
      <c r="I95" s="263"/>
      <c r="J95" s="30" t="s">
        <v>442</v>
      </c>
      <c r="K95" s="7" t="s">
        <v>754</v>
      </c>
      <c r="L95" s="42" t="s">
        <v>277</v>
      </c>
      <c r="M95" s="25">
        <v>45717</v>
      </c>
      <c r="N95" s="25">
        <v>46011</v>
      </c>
      <c r="O95" s="25" t="s">
        <v>387</v>
      </c>
      <c r="P95" s="7" t="s">
        <v>89</v>
      </c>
      <c r="Q95" s="7" t="s">
        <v>89</v>
      </c>
      <c r="R95" s="7" t="s">
        <v>444</v>
      </c>
      <c r="S95" s="30" t="s">
        <v>436</v>
      </c>
      <c r="T95" s="30" t="s">
        <v>437</v>
      </c>
      <c r="U95" s="30" t="s">
        <v>391</v>
      </c>
      <c r="V95" s="30" t="s">
        <v>1186</v>
      </c>
      <c r="W95" s="30" t="s">
        <v>438</v>
      </c>
      <c r="X95" s="30" t="s">
        <v>89</v>
      </c>
      <c r="Y95" s="7" t="s">
        <v>286</v>
      </c>
      <c r="Z95" s="30" t="s">
        <v>89</v>
      </c>
      <c r="AA95" s="30" t="s">
        <v>89</v>
      </c>
      <c r="AB95" s="30" t="s">
        <v>89</v>
      </c>
      <c r="AC95" s="7" t="s">
        <v>1204</v>
      </c>
      <c r="AD95" s="30" t="s">
        <v>249</v>
      </c>
      <c r="AE95" s="7" t="s">
        <v>89</v>
      </c>
      <c r="AF95" s="7" t="s">
        <v>439</v>
      </c>
      <c r="AG95" s="7" t="s">
        <v>755</v>
      </c>
      <c r="AH95" s="121">
        <v>1619641166</v>
      </c>
      <c r="AI95" s="71">
        <v>1094866693.6700001</v>
      </c>
      <c r="AJ95" s="30" t="s">
        <v>321</v>
      </c>
      <c r="AK95" s="30" t="s">
        <v>321</v>
      </c>
      <c r="AL95" s="30" t="s">
        <v>289</v>
      </c>
      <c r="AM95" s="30" t="s">
        <v>89</v>
      </c>
      <c r="AN95" s="30" t="s">
        <v>89</v>
      </c>
      <c r="AO95" s="30" t="s">
        <v>89</v>
      </c>
      <c r="AP95" s="30" t="s">
        <v>89</v>
      </c>
      <c r="AQ95" s="30" t="s">
        <v>89</v>
      </c>
      <c r="AR95" s="30" t="s">
        <v>89</v>
      </c>
      <c r="AS95" s="30" t="s">
        <v>89</v>
      </c>
      <c r="AT95" s="30" t="s">
        <v>89</v>
      </c>
      <c r="AU95" s="30" t="s">
        <v>89</v>
      </c>
      <c r="AV95" s="30" t="s">
        <v>89</v>
      </c>
      <c r="AW95" s="30" t="s">
        <v>89</v>
      </c>
      <c r="AX95" s="30" t="s">
        <v>89</v>
      </c>
      <c r="AY95" s="30" t="s">
        <v>89</v>
      </c>
      <c r="AZ95" s="30" t="s">
        <v>89</v>
      </c>
      <c r="BA95" s="30" t="s">
        <v>89</v>
      </c>
      <c r="BB95" s="30" t="s">
        <v>89</v>
      </c>
      <c r="BC95" s="30" t="s">
        <v>89</v>
      </c>
      <c r="BD95" s="30" t="s">
        <v>89</v>
      </c>
      <c r="BE95" s="30" t="s">
        <v>89</v>
      </c>
      <c r="BF95" s="30" t="s">
        <v>89</v>
      </c>
      <c r="BG95" s="30" t="s">
        <v>89</v>
      </c>
      <c r="BH95" s="30" t="s">
        <v>89</v>
      </c>
      <c r="BI95" s="30" t="s">
        <v>89</v>
      </c>
      <c r="BJ95" s="30" t="s">
        <v>89</v>
      </c>
      <c r="BK95" s="30" t="s">
        <v>89</v>
      </c>
      <c r="BL95" s="30" t="s">
        <v>89</v>
      </c>
      <c r="BM95" s="30" t="s">
        <v>89</v>
      </c>
      <c r="BN95" s="30" t="s">
        <v>89</v>
      </c>
      <c r="BO95" s="30" t="s">
        <v>89</v>
      </c>
      <c r="BP95" s="30" t="s">
        <v>89</v>
      </c>
      <c r="BQ95" s="30" t="s">
        <v>89</v>
      </c>
      <c r="BR95" s="30" t="s">
        <v>89</v>
      </c>
      <c r="BS95" s="30" t="s">
        <v>89</v>
      </c>
      <c r="BT95" s="30" t="s">
        <v>89</v>
      </c>
      <c r="BU95" s="30" t="s">
        <v>89</v>
      </c>
      <c r="BV95" s="30" t="s">
        <v>286</v>
      </c>
      <c r="BW95" s="30" t="s">
        <v>89</v>
      </c>
      <c r="BX95" s="30" t="s">
        <v>89</v>
      </c>
      <c r="BY95" s="7" t="s">
        <v>1089</v>
      </c>
      <c r="BZ95" s="7"/>
      <c r="CA95" s="7"/>
      <c r="CB95" s="77"/>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c r="IW95" s="5"/>
      <c r="IX95" s="5"/>
      <c r="IY95" s="5"/>
      <c r="IZ95" s="5"/>
      <c r="JA95" s="5"/>
      <c r="JB95" s="5"/>
      <c r="JC95" s="5"/>
      <c r="JD95" s="5"/>
      <c r="JE95" s="5"/>
      <c r="JF95" s="5"/>
      <c r="JG95" s="5"/>
      <c r="JH95" s="5"/>
      <c r="JI95" s="5"/>
      <c r="JJ95" s="5"/>
      <c r="JK95" s="5"/>
      <c r="JL95" s="5"/>
      <c r="JM95" s="5"/>
      <c r="JN95" s="5"/>
      <c r="JO95" s="5"/>
      <c r="JP95" s="5"/>
      <c r="JQ95" s="5"/>
      <c r="JR95" s="5"/>
      <c r="JS95" s="5"/>
    </row>
    <row r="96" spans="1:279" s="29" customFormat="1" ht="114" customHeight="1" x14ac:dyDescent="0.4">
      <c r="A96" s="5"/>
      <c r="B96" s="91">
        <v>40</v>
      </c>
      <c r="C96" s="30" t="s">
        <v>5</v>
      </c>
      <c r="D96" s="7" t="s">
        <v>383</v>
      </c>
      <c r="E96" s="49" t="s">
        <v>430</v>
      </c>
      <c r="F96" s="30" t="s">
        <v>89</v>
      </c>
      <c r="G96" s="7" t="s">
        <v>429</v>
      </c>
      <c r="H96" s="263" t="s">
        <v>443</v>
      </c>
      <c r="I96" s="263"/>
      <c r="J96" s="7" t="s">
        <v>1007</v>
      </c>
      <c r="K96" s="7" t="s">
        <v>754</v>
      </c>
      <c r="L96" s="42" t="s">
        <v>277</v>
      </c>
      <c r="M96" s="25">
        <v>45717</v>
      </c>
      <c r="N96" s="25">
        <v>46011</v>
      </c>
      <c r="O96" s="25" t="s">
        <v>387</v>
      </c>
      <c r="P96" s="7" t="s">
        <v>89</v>
      </c>
      <c r="Q96" s="7" t="s">
        <v>89</v>
      </c>
      <c r="R96" s="7" t="s">
        <v>1008</v>
      </c>
      <c r="S96" s="30" t="s">
        <v>436</v>
      </c>
      <c r="T96" s="30" t="s">
        <v>437</v>
      </c>
      <c r="U96" s="30" t="s">
        <v>391</v>
      </c>
      <c r="V96" s="30" t="s">
        <v>1186</v>
      </c>
      <c r="W96" s="30" t="s">
        <v>438</v>
      </c>
      <c r="X96" s="30" t="s">
        <v>89</v>
      </c>
      <c r="Y96" s="7" t="s">
        <v>286</v>
      </c>
      <c r="Z96" s="30" t="s">
        <v>89</v>
      </c>
      <c r="AA96" s="30" t="s">
        <v>89</v>
      </c>
      <c r="AB96" s="30" t="s">
        <v>89</v>
      </c>
      <c r="AC96" s="7" t="s">
        <v>1204</v>
      </c>
      <c r="AD96" s="30" t="s">
        <v>249</v>
      </c>
      <c r="AE96" s="7" t="s">
        <v>89</v>
      </c>
      <c r="AF96" s="7" t="s">
        <v>439</v>
      </c>
      <c r="AG96" s="7" t="s">
        <v>755</v>
      </c>
      <c r="AH96" s="121">
        <v>1619641166</v>
      </c>
      <c r="AI96" s="71">
        <v>1094866693.6700001</v>
      </c>
      <c r="AJ96" s="30" t="s">
        <v>89</v>
      </c>
      <c r="AK96" s="7" t="s">
        <v>89</v>
      </c>
      <c r="AL96" s="30" t="s">
        <v>289</v>
      </c>
      <c r="AM96" s="30" t="s">
        <v>89</v>
      </c>
      <c r="AN96" s="30" t="s">
        <v>89</v>
      </c>
      <c r="AO96" s="30" t="s">
        <v>89</v>
      </c>
      <c r="AP96" s="30" t="s">
        <v>89</v>
      </c>
      <c r="AQ96" s="30" t="s">
        <v>89</v>
      </c>
      <c r="AR96" s="30" t="s">
        <v>89</v>
      </c>
      <c r="AS96" s="30" t="s">
        <v>89</v>
      </c>
      <c r="AT96" s="30" t="s">
        <v>89</v>
      </c>
      <c r="AU96" s="30" t="s">
        <v>89</v>
      </c>
      <c r="AV96" s="30" t="s">
        <v>89</v>
      </c>
      <c r="AW96" s="30" t="s">
        <v>89</v>
      </c>
      <c r="AX96" s="30" t="s">
        <v>89</v>
      </c>
      <c r="AY96" s="30" t="s">
        <v>89</v>
      </c>
      <c r="AZ96" s="30" t="s">
        <v>89</v>
      </c>
      <c r="BA96" s="30" t="s">
        <v>89</v>
      </c>
      <c r="BB96" s="30" t="s">
        <v>89</v>
      </c>
      <c r="BC96" s="30" t="s">
        <v>89</v>
      </c>
      <c r="BD96" s="30" t="s">
        <v>89</v>
      </c>
      <c r="BE96" s="30" t="s">
        <v>89</v>
      </c>
      <c r="BF96" s="30" t="s">
        <v>89</v>
      </c>
      <c r="BG96" s="30" t="s">
        <v>89</v>
      </c>
      <c r="BH96" s="30" t="s">
        <v>89</v>
      </c>
      <c r="BI96" s="30" t="s">
        <v>89</v>
      </c>
      <c r="BJ96" s="30" t="s">
        <v>89</v>
      </c>
      <c r="BK96" s="30" t="s">
        <v>89</v>
      </c>
      <c r="BL96" s="30" t="s">
        <v>89</v>
      </c>
      <c r="BM96" s="30" t="s">
        <v>89</v>
      </c>
      <c r="BN96" s="30" t="s">
        <v>89</v>
      </c>
      <c r="BO96" s="30" t="s">
        <v>89</v>
      </c>
      <c r="BP96" s="30" t="s">
        <v>89</v>
      </c>
      <c r="BQ96" s="30" t="s">
        <v>89</v>
      </c>
      <c r="BR96" s="30" t="s">
        <v>89</v>
      </c>
      <c r="BS96" s="30" t="s">
        <v>89</v>
      </c>
      <c r="BT96" s="30" t="s">
        <v>89</v>
      </c>
      <c r="BU96" s="30" t="s">
        <v>89</v>
      </c>
      <c r="BV96" s="30" t="s">
        <v>89</v>
      </c>
      <c r="BW96" s="30" t="s">
        <v>89</v>
      </c>
      <c r="BX96" s="30" t="s">
        <v>89</v>
      </c>
      <c r="BY96" s="7" t="s">
        <v>1089</v>
      </c>
      <c r="BZ96" s="7"/>
      <c r="CA96" s="7"/>
      <c r="CB96" s="77"/>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c r="IW96" s="5"/>
      <c r="IX96" s="5"/>
      <c r="IY96" s="5"/>
      <c r="IZ96" s="5"/>
      <c r="JA96" s="5"/>
      <c r="JB96" s="5"/>
      <c r="JC96" s="5"/>
      <c r="JD96" s="5"/>
      <c r="JE96" s="5"/>
      <c r="JF96" s="5"/>
      <c r="JG96" s="5"/>
      <c r="JH96" s="5"/>
      <c r="JI96" s="5"/>
      <c r="JJ96" s="5"/>
      <c r="JK96" s="5"/>
      <c r="JL96" s="5"/>
      <c r="JM96" s="5"/>
      <c r="JN96" s="5"/>
      <c r="JO96" s="5"/>
      <c r="JP96" s="5"/>
      <c r="JQ96" s="5"/>
      <c r="JR96" s="5"/>
      <c r="JS96" s="5"/>
    </row>
    <row r="97" spans="1:279" s="29" customFormat="1" ht="130.5" customHeight="1" x14ac:dyDescent="0.4">
      <c r="A97" s="5"/>
      <c r="B97" s="91">
        <v>41</v>
      </c>
      <c r="C97" s="30" t="s">
        <v>445</v>
      </c>
      <c r="D97" s="58" t="s">
        <v>18</v>
      </c>
      <c r="E97" s="58" t="s">
        <v>446</v>
      </c>
      <c r="F97" s="64" t="s">
        <v>447</v>
      </c>
      <c r="G97" s="7" t="s">
        <v>836</v>
      </c>
      <c r="H97" s="311" t="s">
        <v>448</v>
      </c>
      <c r="I97" s="312"/>
      <c r="J97" s="30" t="s">
        <v>947</v>
      </c>
      <c r="K97" s="28" t="s">
        <v>713</v>
      </c>
      <c r="L97" s="58" t="s">
        <v>277</v>
      </c>
      <c r="M97" s="64">
        <v>45689</v>
      </c>
      <c r="N97" s="64">
        <v>46011</v>
      </c>
      <c r="O97" s="64" t="s">
        <v>449</v>
      </c>
      <c r="P97" s="28" t="s">
        <v>714</v>
      </c>
      <c r="Q97" s="28" t="s">
        <v>714</v>
      </c>
      <c r="R97" s="28" t="s">
        <v>714</v>
      </c>
      <c r="S97" s="58" t="s">
        <v>946</v>
      </c>
      <c r="T97" s="58" t="s">
        <v>843</v>
      </c>
      <c r="U97" s="30" t="s">
        <v>944</v>
      </c>
      <c r="V97" s="30" t="s">
        <v>1169</v>
      </c>
      <c r="W97" s="30" t="s">
        <v>455</v>
      </c>
      <c r="X97" s="30" t="s">
        <v>89</v>
      </c>
      <c r="Y97" s="28" t="s">
        <v>286</v>
      </c>
      <c r="Z97" s="28" t="s">
        <v>89</v>
      </c>
      <c r="AA97" s="28" t="s">
        <v>286</v>
      </c>
      <c r="AB97" s="28" t="s">
        <v>89</v>
      </c>
      <c r="AC97" s="7" t="s">
        <v>1204</v>
      </c>
      <c r="AD97" s="30" t="s">
        <v>260</v>
      </c>
      <c r="AE97" s="25" t="s">
        <v>89</v>
      </c>
      <c r="AF97" s="25" t="s">
        <v>89</v>
      </c>
      <c r="AG97" s="25" t="s">
        <v>89</v>
      </c>
      <c r="AH97" s="25" t="s">
        <v>89</v>
      </c>
      <c r="AI97" s="25" t="s">
        <v>89</v>
      </c>
      <c r="AJ97" s="28" t="s">
        <v>89</v>
      </c>
      <c r="AK97" s="28" t="s">
        <v>89</v>
      </c>
      <c r="AL97" s="28" t="s">
        <v>89</v>
      </c>
      <c r="AM97" s="28" t="s">
        <v>89</v>
      </c>
      <c r="AN97" s="28" t="s">
        <v>89</v>
      </c>
      <c r="AO97" s="7" t="s">
        <v>286</v>
      </c>
      <c r="AP97" s="28" t="s">
        <v>89</v>
      </c>
      <c r="AQ97" s="28" t="s">
        <v>89</v>
      </c>
      <c r="AR97" s="28" t="s">
        <v>89</v>
      </c>
      <c r="AS97" s="28" t="s">
        <v>89</v>
      </c>
      <c r="AT97" s="28" t="s">
        <v>89</v>
      </c>
      <c r="AU97" s="28" t="s">
        <v>89</v>
      </c>
      <c r="AV97" s="28" t="s">
        <v>89</v>
      </c>
      <c r="AW97" s="28" t="s">
        <v>89</v>
      </c>
      <c r="AX97" s="28" t="s">
        <v>89</v>
      </c>
      <c r="AY97" s="28" t="s">
        <v>89</v>
      </c>
      <c r="AZ97" s="28" t="s">
        <v>89</v>
      </c>
      <c r="BA97" s="28" t="s">
        <v>89</v>
      </c>
      <c r="BB97" s="28" t="s">
        <v>286</v>
      </c>
      <c r="BC97" s="28" t="s">
        <v>89</v>
      </c>
      <c r="BD97" s="28" t="s">
        <v>89</v>
      </c>
      <c r="BE97" s="28" t="s">
        <v>89</v>
      </c>
      <c r="BF97" s="28" t="s">
        <v>89</v>
      </c>
      <c r="BG97" s="28" t="s">
        <v>89</v>
      </c>
      <c r="BH97" s="28" t="s">
        <v>89</v>
      </c>
      <c r="BI97" s="28" t="s">
        <v>286</v>
      </c>
      <c r="BJ97" s="28" t="s">
        <v>89</v>
      </c>
      <c r="BK97" s="28" t="s">
        <v>89</v>
      </c>
      <c r="BL97" s="28" t="s">
        <v>89</v>
      </c>
      <c r="BM97" s="28" t="s">
        <v>89</v>
      </c>
      <c r="BN97" s="28" t="s">
        <v>89</v>
      </c>
      <c r="BO97" s="28" t="s">
        <v>89</v>
      </c>
      <c r="BP97" s="28" t="s">
        <v>89</v>
      </c>
      <c r="BQ97" s="28" t="s">
        <v>89</v>
      </c>
      <c r="BR97" s="28" t="s">
        <v>89</v>
      </c>
      <c r="BS97" s="28" t="s">
        <v>89</v>
      </c>
      <c r="BT97" s="28" t="s">
        <v>89</v>
      </c>
      <c r="BU97" s="28" t="s">
        <v>89</v>
      </c>
      <c r="BV97" s="28" t="s">
        <v>89</v>
      </c>
      <c r="BW97" s="28" t="s">
        <v>89</v>
      </c>
      <c r="BX97" s="28" t="s">
        <v>814</v>
      </c>
      <c r="BY97" s="7" t="s">
        <v>1089</v>
      </c>
      <c r="BZ97" s="7"/>
      <c r="CA97" s="7"/>
      <c r="CB97" s="77"/>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c r="IY97" s="5"/>
      <c r="IZ97" s="5"/>
      <c r="JA97" s="5"/>
      <c r="JB97" s="5"/>
      <c r="JC97" s="5"/>
      <c r="JD97" s="5"/>
      <c r="JE97" s="5"/>
      <c r="JF97" s="5"/>
      <c r="JG97" s="5"/>
      <c r="JH97" s="5"/>
      <c r="JI97" s="5"/>
      <c r="JJ97" s="5"/>
      <c r="JK97" s="5"/>
      <c r="JL97" s="5"/>
      <c r="JM97" s="5"/>
      <c r="JN97" s="5"/>
      <c r="JO97" s="5"/>
      <c r="JP97" s="5"/>
      <c r="JQ97" s="5"/>
      <c r="JR97" s="5"/>
      <c r="JS97" s="5"/>
    </row>
    <row r="98" spans="1:279" s="29" customFormat="1" ht="114" customHeight="1" x14ac:dyDescent="0.4">
      <c r="A98" s="5"/>
      <c r="B98" s="91">
        <v>42</v>
      </c>
      <c r="C98" s="30" t="s">
        <v>445</v>
      </c>
      <c r="D98" s="58" t="s">
        <v>18</v>
      </c>
      <c r="E98" s="58" t="s">
        <v>446</v>
      </c>
      <c r="F98" s="64" t="s">
        <v>447</v>
      </c>
      <c r="G98" s="7" t="s">
        <v>836</v>
      </c>
      <c r="H98" s="263" t="s">
        <v>453</v>
      </c>
      <c r="I98" s="263"/>
      <c r="J98" s="58" t="s">
        <v>454</v>
      </c>
      <c r="K98" s="28" t="s">
        <v>715</v>
      </c>
      <c r="L98" s="58" t="s">
        <v>277</v>
      </c>
      <c r="M98" s="64">
        <v>45689</v>
      </c>
      <c r="N98" s="64">
        <v>46011</v>
      </c>
      <c r="O98" s="64" t="s">
        <v>449</v>
      </c>
      <c r="P98" s="28" t="s">
        <v>716</v>
      </c>
      <c r="Q98" s="28" t="s">
        <v>717</v>
      </c>
      <c r="R98" s="28" t="s">
        <v>718</v>
      </c>
      <c r="S98" s="58" t="s">
        <v>963</v>
      </c>
      <c r="T98" s="58" t="s">
        <v>843</v>
      </c>
      <c r="U98" s="30" t="s">
        <v>89</v>
      </c>
      <c r="V98" s="30" t="s">
        <v>1169</v>
      </c>
      <c r="W98" s="30" t="s">
        <v>455</v>
      </c>
      <c r="X98" s="30" t="s">
        <v>89</v>
      </c>
      <c r="Y98" s="28" t="s">
        <v>286</v>
      </c>
      <c r="Z98" s="28" t="s">
        <v>89</v>
      </c>
      <c r="AA98" s="28" t="s">
        <v>286</v>
      </c>
      <c r="AB98" s="28" t="s">
        <v>89</v>
      </c>
      <c r="AC98" s="7" t="s">
        <v>1204</v>
      </c>
      <c r="AD98" s="30" t="s">
        <v>260</v>
      </c>
      <c r="AE98" s="25" t="s">
        <v>89</v>
      </c>
      <c r="AF98" s="25" t="s">
        <v>89</v>
      </c>
      <c r="AG98" s="25" t="s">
        <v>89</v>
      </c>
      <c r="AH98" s="25" t="s">
        <v>89</v>
      </c>
      <c r="AI98" s="25" t="s">
        <v>89</v>
      </c>
      <c r="AJ98" s="28" t="s">
        <v>89</v>
      </c>
      <c r="AK98" s="28" t="s">
        <v>89</v>
      </c>
      <c r="AL98" s="28" t="s">
        <v>89</v>
      </c>
      <c r="AM98" s="28" t="s">
        <v>89</v>
      </c>
      <c r="AN98" s="28" t="s">
        <v>89</v>
      </c>
      <c r="AO98" s="28" t="s">
        <v>89</v>
      </c>
      <c r="AP98" s="28" t="s">
        <v>89</v>
      </c>
      <c r="AQ98" s="28" t="s">
        <v>89</v>
      </c>
      <c r="AR98" s="28" t="s">
        <v>89</v>
      </c>
      <c r="AS98" s="28" t="s">
        <v>89</v>
      </c>
      <c r="AT98" s="28" t="s">
        <v>89</v>
      </c>
      <c r="AU98" s="28" t="s">
        <v>89</v>
      </c>
      <c r="AV98" s="28" t="s">
        <v>89</v>
      </c>
      <c r="AW98" s="28" t="s">
        <v>89</v>
      </c>
      <c r="AX98" s="28" t="s">
        <v>89</v>
      </c>
      <c r="AY98" s="28" t="s">
        <v>89</v>
      </c>
      <c r="AZ98" s="28" t="s">
        <v>286</v>
      </c>
      <c r="BA98" s="28" t="s">
        <v>89</v>
      </c>
      <c r="BB98" s="28" t="s">
        <v>89</v>
      </c>
      <c r="BC98" s="28" t="s">
        <v>89</v>
      </c>
      <c r="BD98" s="28" t="s">
        <v>89</v>
      </c>
      <c r="BE98" s="28" t="s">
        <v>89</v>
      </c>
      <c r="BF98" s="28" t="s">
        <v>89</v>
      </c>
      <c r="BG98" s="28" t="s">
        <v>89</v>
      </c>
      <c r="BH98" s="28" t="s">
        <v>89</v>
      </c>
      <c r="BI98" s="28" t="s">
        <v>286</v>
      </c>
      <c r="BJ98" s="28" t="s">
        <v>89</v>
      </c>
      <c r="BK98" s="28" t="s">
        <v>89</v>
      </c>
      <c r="BL98" s="28" t="s">
        <v>89</v>
      </c>
      <c r="BM98" s="28" t="s">
        <v>89</v>
      </c>
      <c r="BN98" s="28" t="s">
        <v>89</v>
      </c>
      <c r="BO98" s="28" t="s">
        <v>89</v>
      </c>
      <c r="BP98" s="28" t="s">
        <v>89</v>
      </c>
      <c r="BQ98" s="28" t="s">
        <v>89</v>
      </c>
      <c r="BR98" s="28" t="s">
        <v>89</v>
      </c>
      <c r="BS98" s="28" t="s">
        <v>89</v>
      </c>
      <c r="BT98" s="28" t="s">
        <v>89</v>
      </c>
      <c r="BU98" s="28" t="s">
        <v>89</v>
      </c>
      <c r="BV98" s="28" t="s">
        <v>89</v>
      </c>
      <c r="BW98" s="28" t="s">
        <v>89</v>
      </c>
      <c r="BX98" s="28" t="s">
        <v>814</v>
      </c>
      <c r="BY98" s="7" t="s">
        <v>1089</v>
      </c>
      <c r="BZ98" s="7"/>
      <c r="CA98" s="7"/>
      <c r="CB98" s="77"/>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c r="IZ98" s="5"/>
      <c r="JA98" s="5"/>
      <c r="JB98" s="5"/>
      <c r="JC98" s="5"/>
      <c r="JD98" s="5"/>
      <c r="JE98" s="5"/>
      <c r="JF98" s="5"/>
      <c r="JG98" s="5"/>
      <c r="JH98" s="5"/>
      <c r="JI98" s="5"/>
      <c r="JJ98" s="5"/>
      <c r="JK98" s="5"/>
      <c r="JL98" s="5"/>
      <c r="JM98" s="5"/>
      <c r="JN98" s="5"/>
      <c r="JO98" s="5"/>
      <c r="JP98" s="5"/>
      <c r="JQ98" s="5"/>
      <c r="JR98" s="5"/>
      <c r="JS98" s="5"/>
    </row>
    <row r="99" spans="1:279" s="29" customFormat="1" ht="114" customHeight="1" x14ac:dyDescent="0.4">
      <c r="A99" s="5"/>
      <c r="B99" s="91">
        <v>43</v>
      </c>
      <c r="C99" s="30" t="s">
        <v>445</v>
      </c>
      <c r="D99" s="58" t="s">
        <v>18</v>
      </c>
      <c r="E99" s="32" t="s">
        <v>446</v>
      </c>
      <c r="F99" s="25" t="s">
        <v>456</v>
      </c>
      <c r="G99" s="7" t="s">
        <v>836</v>
      </c>
      <c r="H99" s="310" t="s">
        <v>457</v>
      </c>
      <c r="I99" s="310"/>
      <c r="J99" s="31" t="s">
        <v>458</v>
      </c>
      <c r="K99" s="7" t="s">
        <v>756</v>
      </c>
      <c r="L99" s="7" t="s">
        <v>277</v>
      </c>
      <c r="M99" s="25">
        <v>45689</v>
      </c>
      <c r="N99" s="25">
        <v>46011</v>
      </c>
      <c r="O99" s="25" t="s">
        <v>434</v>
      </c>
      <c r="P99" s="56" t="s">
        <v>757</v>
      </c>
      <c r="Q99" s="28" t="s">
        <v>89</v>
      </c>
      <c r="R99" s="28" t="s">
        <v>89</v>
      </c>
      <c r="S99" s="31" t="s">
        <v>658</v>
      </c>
      <c r="T99" s="7" t="s">
        <v>459</v>
      </c>
      <c r="U99" s="7" t="s">
        <v>460</v>
      </c>
      <c r="V99" s="30" t="s">
        <v>461</v>
      </c>
      <c r="W99" s="30" t="s">
        <v>992</v>
      </c>
      <c r="X99" s="56" t="s">
        <v>89</v>
      </c>
      <c r="Y99" s="28" t="s">
        <v>286</v>
      </c>
      <c r="Z99" s="28" t="s">
        <v>89</v>
      </c>
      <c r="AA99" s="28" t="s">
        <v>89</v>
      </c>
      <c r="AB99" s="7" t="s">
        <v>89</v>
      </c>
      <c r="AC99" s="7" t="s">
        <v>1202</v>
      </c>
      <c r="AD99" s="30" t="s">
        <v>260</v>
      </c>
      <c r="AE99" s="25" t="s">
        <v>89</v>
      </c>
      <c r="AF99" s="25" t="s">
        <v>89</v>
      </c>
      <c r="AG99" s="25" t="s">
        <v>89</v>
      </c>
      <c r="AH99" s="25" t="s">
        <v>89</v>
      </c>
      <c r="AI99" s="25" t="s">
        <v>89</v>
      </c>
      <c r="AJ99" s="7" t="s">
        <v>89</v>
      </c>
      <c r="AK99" s="7" t="s">
        <v>89</v>
      </c>
      <c r="AL99" s="7" t="s">
        <v>89</v>
      </c>
      <c r="AM99" s="7" t="s">
        <v>89</v>
      </c>
      <c r="AN99" s="7" t="s">
        <v>89</v>
      </c>
      <c r="AO99" s="7" t="s">
        <v>89</v>
      </c>
      <c r="AP99" s="7" t="s">
        <v>89</v>
      </c>
      <c r="AQ99" s="7" t="s">
        <v>89</v>
      </c>
      <c r="AR99" s="7" t="s">
        <v>89</v>
      </c>
      <c r="AS99" s="7" t="s">
        <v>89</v>
      </c>
      <c r="AT99" s="7" t="s">
        <v>286</v>
      </c>
      <c r="AU99" s="7" t="s">
        <v>89</v>
      </c>
      <c r="AV99" s="7" t="s">
        <v>89</v>
      </c>
      <c r="AW99" s="7" t="s">
        <v>89</v>
      </c>
      <c r="AX99" s="7" t="s">
        <v>89</v>
      </c>
      <c r="AY99" s="7" t="s">
        <v>89</v>
      </c>
      <c r="AZ99" s="7" t="s">
        <v>89</v>
      </c>
      <c r="BA99" s="7" t="s">
        <v>89</v>
      </c>
      <c r="BB99" s="7" t="s">
        <v>286</v>
      </c>
      <c r="BC99" s="7" t="s">
        <v>89</v>
      </c>
      <c r="BD99" s="7" t="s">
        <v>89</v>
      </c>
      <c r="BE99" s="7" t="s">
        <v>89</v>
      </c>
      <c r="BF99" s="7" t="s">
        <v>89</v>
      </c>
      <c r="BG99" s="7" t="s">
        <v>89</v>
      </c>
      <c r="BH99" s="7" t="s">
        <v>89</v>
      </c>
      <c r="BI99" s="7" t="s">
        <v>286</v>
      </c>
      <c r="BJ99" s="7" t="s">
        <v>89</v>
      </c>
      <c r="BK99" s="7" t="s">
        <v>286</v>
      </c>
      <c r="BL99" s="7" t="s">
        <v>89</v>
      </c>
      <c r="BM99" s="7" t="s">
        <v>89</v>
      </c>
      <c r="BN99" s="7" t="s">
        <v>89</v>
      </c>
      <c r="BO99" s="7" t="s">
        <v>89</v>
      </c>
      <c r="BP99" s="7" t="s">
        <v>89</v>
      </c>
      <c r="BQ99" s="7" t="s">
        <v>89</v>
      </c>
      <c r="BR99" s="7" t="s">
        <v>89</v>
      </c>
      <c r="BS99" s="7" t="s">
        <v>89</v>
      </c>
      <c r="BT99" s="7" t="s">
        <v>89</v>
      </c>
      <c r="BU99" s="7" t="s">
        <v>89</v>
      </c>
      <c r="BV99" s="7" t="s">
        <v>89</v>
      </c>
      <c r="BW99" s="7" t="s">
        <v>89</v>
      </c>
      <c r="BX99" s="7" t="s">
        <v>814</v>
      </c>
      <c r="BY99" s="7" t="s">
        <v>1089</v>
      </c>
      <c r="BZ99" s="7"/>
      <c r="CA99" s="7"/>
      <c r="CB99" s="77"/>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c r="IZ99" s="5"/>
      <c r="JA99" s="5"/>
      <c r="JB99" s="5"/>
      <c r="JC99" s="5"/>
      <c r="JD99" s="5"/>
      <c r="JE99" s="5"/>
      <c r="JF99" s="5"/>
      <c r="JG99" s="5"/>
      <c r="JH99" s="5"/>
      <c r="JI99" s="5"/>
      <c r="JJ99" s="5"/>
      <c r="JK99" s="5"/>
      <c r="JL99" s="5"/>
      <c r="JM99" s="5"/>
      <c r="JN99" s="5"/>
      <c r="JO99" s="5"/>
      <c r="JP99" s="5"/>
      <c r="JQ99" s="5"/>
      <c r="JR99" s="5"/>
      <c r="JS99" s="5"/>
    </row>
    <row r="100" spans="1:279" s="29" customFormat="1" ht="115.5" customHeight="1" x14ac:dyDescent="0.4">
      <c r="A100" s="5"/>
      <c r="B100" s="91">
        <v>44</v>
      </c>
      <c r="C100" s="30" t="s">
        <v>445</v>
      </c>
      <c r="D100" s="58" t="s">
        <v>18</v>
      </c>
      <c r="E100" s="30" t="s">
        <v>446</v>
      </c>
      <c r="F100" s="25" t="s">
        <v>447</v>
      </c>
      <c r="G100" s="7" t="s">
        <v>836</v>
      </c>
      <c r="H100" s="263" t="s">
        <v>876</v>
      </c>
      <c r="I100" s="263"/>
      <c r="J100" s="30" t="s">
        <v>877</v>
      </c>
      <c r="K100" s="7" t="s">
        <v>846</v>
      </c>
      <c r="L100" s="30" t="s">
        <v>277</v>
      </c>
      <c r="M100" s="25">
        <v>45809</v>
      </c>
      <c r="N100" s="25">
        <v>45991</v>
      </c>
      <c r="O100" s="25" t="s">
        <v>462</v>
      </c>
      <c r="P100" s="7" t="s">
        <v>852</v>
      </c>
      <c r="Q100" s="7" t="s">
        <v>847</v>
      </c>
      <c r="R100" s="7" t="s">
        <v>89</v>
      </c>
      <c r="S100" s="25" t="s">
        <v>463</v>
      </c>
      <c r="T100" s="58" t="s">
        <v>843</v>
      </c>
      <c r="U100" s="30" t="s">
        <v>450</v>
      </c>
      <c r="V100" s="58" t="s">
        <v>1091</v>
      </c>
      <c r="W100" s="30" t="s">
        <v>464</v>
      </c>
      <c r="X100" s="30"/>
      <c r="Y100" s="7" t="s">
        <v>286</v>
      </c>
      <c r="Z100" s="7" t="s">
        <v>89</v>
      </c>
      <c r="AA100" s="7" t="s">
        <v>286</v>
      </c>
      <c r="AB100" s="7" t="s">
        <v>89</v>
      </c>
      <c r="AC100" s="7" t="s">
        <v>1202</v>
      </c>
      <c r="AD100" s="30" t="s">
        <v>260</v>
      </c>
      <c r="AE100" s="25" t="s">
        <v>89</v>
      </c>
      <c r="AF100" s="25" t="s">
        <v>89</v>
      </c>
      <c r="AG100" s="25" t="s">
        <v>89</v>
      </c>
      <c r="AH100" s="25" t="s">
        <v>89</v>
      </c>
      <c r="AI100" s="25" t="s">
        <v>89</v>
      </c>
      <c r="AJ100" s="25" t="s">
        <v>89</v>
      </c>
      <c r="AK100" s="25" t="s">
        <v>89</v>
      </c>
      <c r="AL100" s="25" t="s">
        <v>89</v>
      </c>
      <c r="AM100" s="25" t="s">
        <v>89</v>
      </c>
      <c r="AN100" s="25" t="s">
        <v>286</v>
      </c>
      <c r="AO100" s="7" t="s">
        <v>286</v>
      </c>
      <c r="AP100" s="25" t="s">
        <v>89</v>
      </c>
      <c r="AQ100" s="25" t="s">
        <v>89</v>
      </c>
      <c r="AR100" s="25" t="s">
        <v>89</v>
      </c>
      <c r="AS100" s="25" t="s">
        <v>89</v>
      </c>
      <c r="AT100" s="25" t="s">
        <v>89</v>
      </c>
      <c r="AU100" s="25" t="s">
        <v>89</v>
      </c>
      <c r="AV100" s="25" t="s">
        <v>89</v>
      </c>
      <c r="AW100" s="25" t="s">
        <v>89</v>
      </c>
      <c r="AX100" s="25" t="s">
        <v>89</v>
      </c>
      <c r="AY100" s="25" t="s">
        <v>89</v>
      </c>
      <c r="AZ100" s="25" t="s">
        <v>89</v>
      </c>
      <c r="BA100" s="25" t="s">
        <v>89</v>
      </c>
      <c r="BB100" s="7" t="s">
        <v>286</v>
      </c>
      <c r="BC100" s="25" t="s">
        <v>89</v>
      </c>
      <c r="BD100" s="25" t="s">
        <v>89</v>
      </c>
      <c r="BE100" s="25" t="s">
        <v>89</v>
      </c>
      <c r="BF100" s="25" t="s">
        <v>89</v>
      </c>
      <c r="BG100" s="25" t="s">
        <v>89</v>
      </c>
      <c r="BH100" s="25" t="s">
        <v>89</v>
      </c>
      <c r="BI100" s="7" t="s">
        <v>286</v>
      </c>
      <c r="BJ100" s="25" t="s">
        <v>89</v>
      </c>
      <c r="BK100" s="25" t="s">
        <v>89</v>
      </c>
      <c r="BL100" s="25" t="s">
        <v>89</v>
      </c>
      <c r="BM100" s="25" t="s">
        <v>89</v>
      </c>
      <c r="BN100" s="25" t="s">
        <v>89</v>
      </c>
      <c r="BO100" s="25" t="s">
        <v>89</v>
      </c>
      <c r="BP100" s="25" t="s">
        <v>89</v>
      </c>
      <c r="BQ100" s="25" t="s">
        <v>89</v>
      </c>
      <c r="BR100" s="25" t="s">
        <v>89</v>
      </c>
      <c r="BS100" s="25" t="s">
        <v>89</v>
      </c>
      <c r="BT100" s="25" t="s">
        <v>89</v>
      </c>
      <c r="BU100" s="25" t="s">
        <v>89</v>
      </c>
      <c r="BV100" s="25" t="s">
        <v>89</v>
      </c>
      <c r="BW100" s="25" t="s">
        <v>89</v>
      </c>
      <c r="BX100" s="7" t="s">
        <v>814</v>
      </c>
      <c r="BY100" s="7" t="s">
        <v>1089</v>
      </c>
      <c r="BZ100" s="7"/>
      <c r="CA100" s="7"/>
      <c r="CB100" s="77"/>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c r="IZ100" s="5"/>
      <c r="JA100" s="5"/>
      <c r="JB100" s="5"/>
      <c r="JC100" s="5"/>
      <c r="JD100" s="5"/>
      <c r="JE100" s="5"/>
      <c r="JF100" s="5"/>
      <c r="JG100" s="5"/>
      <c r="JH100" s="5"/>
      <c r="JI100" s="5"/>
      <c r="JJ100" s="5"/>
      <c r="JK100" s="5"/>
      <c r="JL100" s="5"/>
      <c r="JM100" s="5"/>
      <c r="JN100" s="5"/>
      <c r="JO100" s="5"/>
      <c r="JP100" s="5"/>
      <c r="JQ100" s="5"/>
      <c r="JR100" s="5"/>
      <c r="JS100" s="5"/>
    </row>
    <row r="101" spans="1:279" s="29" customFormat="1" ht="114" customHeight="1" x14ac:dyDescent="0.4">
      <c r="A101" s="5"/>
      <c r="B101" s="91">
        <v>45</v>
      </c>
      <c r="C101" s="30" t="s">
        <v>445</v>
      </c>
      <c r="D101" s="58" t="s">
        <v>18</v>
      </c>
      <c r="E101" s="7" t="s">
        <v>446</v>
      </c>
      <c r="F101" s="30" t="s">
        <v>89</v>
      </c>
      <c r="G101" s="7" t="s">
        <v>429</v>
      </c>
      <c r="H101" s="263" t="s">
        <v>796</v>
      </c>
      <c r="I101" s="263"/>
      <c r="J101" s="6" t="s">
        <v>796</v>
      </c>
      <c r="K101" s="6" t="s">
        <v>990</v>
      </c>
      <c r="L101" s="7" t="s">
        <v>277</v>
      </c>
      <c r="M101" s="47">
        <v>45689</v>
      </c>
      <c r="N101" s="47">
        <v>46011</v>
      </c>
      <c r="O101" s="7" t="s">
        <v>89</v>
      </c>
      <c r="P101" s="7" t="s">
        <v>991</v>
      </c>
      <c r="Q101" s="7" t="s">
        <v>89</v>
      </c>
      <c r="R101" s="7" t="s">
        <v>89</v>
      </c>
      <c r="S101" s="30" t="s">
        <v>466</v>
      </c>
      <c r="T101" s="30" t="s">
        <v>469</v>
      </c>
      <c r="U101" s="7" t="s">
        <v>89</v>
      </c>
      <c r="V101" s="30" t="s">
        <v>1071</v>
      </c>
      <c r="W101" s="30" t="s">
        <v>1071</v>
      </c>
      <c r="X101" s="7" t="s">
        <v>89</v>
      </c>
      <c r="Y101" s="7" t="s">
        <v>286</v>
      </c>
      <c r="Z101" s="7" t="s">
        <v>89</v>
      </c>
      <c r="AA101" s="7" t="s">
        <v>89</v>
      </c>
      <c r="AB101" s="7" t="s">
        <v>89</v>
      </c>
      <c r="AC101" s="7" t="s">
        <v>1202</v>
      </c>
      <c r="AD101" s="30" t="s">
        <v>260</v>
      </c>
      <c r="AE101" s="25" t="s">
        <v>89</v>
      </c>
      <c r="AF101" s="25" t="s">
        <v>89</v>
      </c>
      <c r="AG101" s="25" t="s">
        <v>89</v>
      </c>
      <c r="AH101" s="25" t="s">
        <v>89</v>
      </c>
      <c r="AI101" s="25" t="s">
        <v>89</v>
      </c>
      <c r="AJ101" s="47" t="s">
        <v>89</v>
      </c>
      <c r="AK101" s="47" t="s">
        <v>89</v>
      </c>
      <c r="AL101" s="47" t="s">
        <v>89</v>
      </c>
      <c r="AM101" s="47" t="s">
        <v>89</v>
      </c>
      <c r="AN101" s="47" t="s">
        <v>89</v>
      </c>
      <c r="AO101" s="47" t="s">
        <v>89</v>
      </c>
      <c r="AP101" s="47" t="s">
        <v>89</v>
      </c>
      <c r="AQ101" s="47" t="s">
        <v>89</v>
      </c>
      <c r="AR101" s="47" t="s">
        <v>89</v>
      </c>
      <c r="AS101" s="47" t="s">
        <v>89</v>
      </c>
      <c r="AT101" s="47" t="s">
        <v>89</v>
      </c>
      <c r="AU101" s="47" t="s">
        <v>89</v>
      </c>
      <c r="AV101" s="47" t="s">
        <v>89</v>
      </c>
      <c r="AW101" s="47" t="s">
        <v>89</v>
      </c>
      <c r="AX101" s="47" t="s">
        <v>89</v>
      </c>
      <c r="AY101" s="47" t="s">
        <v>89</v>
      </c>
      <c r="AZ101" s="47" t="s">
        <v>89</v>
      </c>
      <c r="BA101" s="47" t="s">
        <v>89</v>
      </c>
      <c r="BB101" s="47" t="s">
        <v>89</v>
      </c>
      <c r="BC101" s="47" t="s">
        <v>89</v>
      </c>
      <c r="BD101" s="47" t="s">
        <v>286</v>
      </c>
      <c r="BE101" s="47" t="s">
        <v>89</v>
      </c>
      <c r="BF101" s="47" t="s">
        <v>89</v>
      </c>
      <c r="BG101" s="47" t="s">
        <v>89</v>
      </c>
      <c r="BH101" s="47" t="s">
        <v>89</v>
      </c>
      <c r="BI101" s="47" t="s">
        <v>286</v>
      </c>
      <c r="BJ101" s="47" t="s">
        <v>89</v>
      </c>
      <c r="BK101" s="47" t="s">
        <v>89</v>
      </c>
      <c r="BL101" s="47" t="s">
        <v>89</v>
      </c>
      <c r="BM101" s="47" t="s">
        <v>89</v>
      </c>
      <c r="BN101" s="47" t="s">
        <v>89</v>
      </c>
      <c r="BO101" s="47" t="s">
        <v>89</v>
      </c>
      <c r="BP101" s="47" t="s">
        <v>89</v>
      </c>
      <c r="BQ101" s="47" t="s">
        <v>89</v>
      </c>
      <c r="BR101" s="47" t="s">
        <v>89</v>
      </c>
      <c r="BS101" s="47" t="s">
        <v>89</v>
      </c>
      <c r="BT101" s="47" t="s">
        <v>89</v>
      </c>
      <c r="BU101" s="47" t="s">
        <v>89</v>
      </c>
      <c r="BV101" s="47" t="s">
        <v>89</v>
      </c>
      <c r="BW101" s="47" t="s">
        <v>89</v>
      </c>
      <c r="BX101" s="7" t="s">
        <v>812</v>
      </c>
      <c r="BY101" s="7" t="s">
        <v>1089</v>
      </c>
      <c r="BZ101" s="7"/>
      <c r="CA101" s="7"/>
      <c r="CB101" s="77"/>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c r="IY101" s="5"/>
      <c r="IZ101" s="5"/>
      <c r="JA101" s="5"/>
      <c r="JB101" s="5"/>
      <c r="JC101" s="5"/>
      <c r="JD101" s="5"/>
      <c r="JE101" s="5"/>
      <c r="JF101" s="5"/>
      <c r="JG101" s="5"/>
      <c r="JH101" s="5"/>
      <c r="JI101" s="5"/>
      <c r="JJ101" s="5"/>
      <c r="JK101" s="5"/>
      <c r="JL101" s="5"/>
      <c r="JM101" s="5"/>
      <c r="JN101" s="5"/>
      <c r="JO101" s="5"/>
      <c r="JP101" s="5"/>
      <c r="JQ101" s="5"/>
      <c r="JR101" s="5"/>
      <c r="JS101" s="5"/>
    </row>
    <row r="102" spans="1:279" s="29" customFormat="1" ht="114" customHeight="1" x14ac:dyDescent="0.4">
      <c r="A102" s="5"/>
      <c r="B102" s="91">
        <v>46</v>
      </c>
      <c r="C102" s="30" t="s">
        <v>445</v>
      </c>
      <c r="D102" s="58" t="s">
        <v>18</v>
      </c>
      <c r="E102" s="7" t="s">
        <v>446</v>
      </c>
      <c r="F102" s="30" t="s">
        <v>456</v>
      </c>
      <c r="G102" s="7" t="s">
        <v>836</v>
      </c>
      <c r="H102" s="263" t="s">
        <v>467</v>
      </c>
      <c r="I102" s="263"/>
      <c r="J102" s="30" t="s">
        <v>468</v>
      </c>
      <c r="K102" s="6" t="s">
        <v>990</v>
      </c>
      <c r="L102" s="30" t="s">
        <v>277</v>
      </c>
      <c r="M102" s="25">
        <v>45705</v>
      </c>
      <c r="N102" s="25">
        <v>46011</v>
      </c>
      <c r="O102" s="25" t="s">
        <v>795</v>
      </c>
      <c r="P102" s="7" t="s">
        <v>797</v>
      </c>
      <c r="Q102" s="7" t="s">
        <v>89</v>
      </c>
      <c r="R102" s="7" t="s">
        <v>89</v>
      </c>
      <c r="S102" s="30" t="s">
        <v>466</v>
      </c>
      <c r="T102" s="30" t="s">
        <v>469</v>
      </c>
      <c r="U102" s="25" t="s">
        <v>411</v>
      </c>
      <c r="V102" s="30" t="s">
        <v>1071</v>
      </c>
      <c r="W102" s="30" t="s">
        <v>1168</v>
      </c>
      <c r="X102" s="7" t="s">
        <v>89</v>
      </c>
      <c r="Y102" s="7" t="s">
        <v>286</v>
      </c>
      <c r="Z102" s="7" t="s">
        <v>89</v>
      </c>
      <c r="AA102" s="7" t="s">
        <v>89</v>
      </c>
      <c r="AB102" s="7" t="s">
        <v>89</v>
      </c>
      <c r="AC102" s="7" t="s">
        <v>1206</v>
      </c>
      <c r="AD102" s="30" t="s">
        <v>260</v>
      </c>
      <c r="AE102" s="25" t="s">
        <v>89</v>
      </c>
      <c r="AF102" s="25" t="s">
        <v>89</v>
      </c>
      <c r="AG102" s="25" t="s">
        <v>89</v>
      </c>
      <c r="AH102" s="25" t="s">
        <v>89</v>
      </c>
      <c r="AI102" s="25" t="s">
        <v>89</v>
      </c>
      <c r="AJ102" s="47" t="s">
        <v>89</v>
      </c>
      <c r="AK102" s="47" t="s">
        <v>89</v>
      </c>
      <c r="AL102" s="47" t="s">
        <v>89</v>
      </c>
      <c r="AM102" s="47" t="s">
        <v>89</v>
      </c>
      <c r="AN102" s="47" t="s">
        <v>89</v>
      </c>
      <c r="AO102" s="47" t="s">
        <v>89</v>
      </c>
      <c r="AP102" s="47" t="s">
        <v>89</v>
      </c>
      <c r="AQ102" s="47" t="s">
        <v>89</v>
      </c>
      <c r="AR102" s="47" t="s">
        <v>89</v>
      </c>
      <c r="AS102" s="47" t="s">
        <v>89</v>
      </c>
      <c r="AT102" s="47" t="s">
        <v>89</v>
      </c>
      <c r="AU102" s="47" t="s">
        <v>89</v>
      </c>
      <c r="AV102" s="47" t="s">
        <v>89</v>
      </c>
      <c r="AW102" s="47" t="s">
        <v>89</v>
      </c>
      <c r="AX102" s="47" t="s">
        <v>89</v>
      </c>
      <c r="AY102" s="47" t="s">
        <v>89</v>
      </c>
      <c r="AZ102" s="47" t="s">
        <v>89</v>
      </c>
      <c r="BA102" s="47" t="s">
        <v>89</v>
      </c>
      <c r="BB102" s="47" t="s">
        <v>89</v>
      </c>
      <c r="BC102" s="47" t="s">
        <v>89</v>
      </c>
      <c r="BD102" s="47" t="s">
        <v>286</v>
      </c>
      <c r="BE102" s="47" t="s">
        <v>89</v>
      </c>
      <c r="BF102" s="47" t="s">
        <v>89</v>
      </c>
      <c r="BG102" s="47" t="s">
        <v>89</v>
      </c>
      <c r="BH102" s="47" t="s">
        <v>89</v>
      </c>
      <c r="BI102" s="47" t="s">
        <v>286</v>
      </c>
      <c r="BJ102" s="47" t="s">
        <v>89</v>
      </c>
      <c r="BK102" s="47" t="s">
        <v>89</v>
      </c>
      <c r="BL102" s="47" t="s">
        <v>89</v>
      </c>
      <c r="BM102" s="47" t="s">
        <v>89</v>
      </c>
      <c r="BN102" s="47" t="s">
        <v>89</v>
      </c>
      <c r="BO102" s="47" t="s">
        <v>89</v>
      </c>
      <c r="BP102" s="47" t="s">
        <v>89</v>
      </c>
      <c r="BQ102" s="47" t="s">
        <v>89</v>
      </c>
      <c r="BR102" s="47" t="s">
        <v>89</v>
      </c>
      <c r="BS102" s="47" t="s">
        <v>89</v>
      </c>
      <c r="BT102" s="47" t="s">
        <v>89</v>
      </c>
      <c r="BU102" s="47" t="s">
        <v>89</v>
      </c>
      <c r="BV102" s="47" t="s">
        <v>89</v>
      </c>
      <c r="BW102" s="47" t="s">
        <v>89</v>
      </c>
      <c r="BX102" s="7" t="s">
        <v>812</v>
      </c>
      <c r="BY102" s="7" t="s">
        <v>1089</v>
      </c>
      <c r="BZ102" s="7"/>
      <c r="CA102" s="7"/>
      <c r="CB102" s="77"/>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c r="IY102" s="5"/>
      <c r="IZ102" s="5"/>
      <c r="JA102" s="5"/>
      <c r="JB102" s="5"/>
      <c r="JC102" s="5"/>
      <c r="JD102" s="5"/>
      <c r="JE102" s="5"/>
      <c r="JF102" s="5"/>
      <c r="JG102" s="5"/>
      <c r="JH102" s="5"/>
      <c r="JI102" s="5"/>
      <c r="JJ102" s="5"/>
      <c r="JK102" s="5"/>
      <c r="JL102" s="5"/>
      <c r="JM102" s="5"/>
      <c r="JN102" s="5"/>
      <c r="JO102" s="5"/>
      <c r="JP102" s="5"/>
      <c r="JQ102" s="5"/>
      <c r="JR102" s="5"/>
      <c r="JS102" s="5"/>
    </row>
    <row r="103" spans="1:279" s="29" customFormat="1" ht="115.5" customHeight="1" x14ac:dyDescent="0.4">
      <c r="A103" s="5"/>
      <c r="B103" s="91">
        <v>47</v>
      </c>
      <c r="C103" s="30" t="s">
        <v>445</v>
      </c>
      <c r="D103" s="58" t="s">
        <v>18</v>
      </c>
      <c r="E103" s="7" t="s">
        <v>446</v>
      </c>
      <c r="F103" s="25" t="s">
        <v>89</v>
      </c>
      <c r="G103" s="7" t="s">
        <v>429</v>
      </c>
      <c r="H103" s="263" t="s">
        <v>848</v>
      </c>
      <c r="I103" s="263"/>
      <c r="J103" s="7" t="s">
        <v>849</v>
      </c>
      <c r="K103" s="7" t="s">
        <v>853</v>
      </c>
      <c r="L103" s="30" t="s">
        <v>277</v>
      </c>
      <c r="M103" s="25">
        <v>45658</v>
      </c>
      <c r="N103" s="25">
        <v>46011</v>
      </c>
      <c r="O103" s="7" t="s">
        <v>834</v>
      </c>
      <c r="P103" s="7" t="s">
        <v>850</v>
      </c>
      <c r="Q103" s="7" t="s">
        <v>656</v>
      </c>
      <c r="R103" s="7" t="s">
        <v>851</v>
      </c>
      <c r="S103" s="25" t="s">
        <v>463</v>
      </c>
      <c r="T103" s="7" t="s">
        <v>470</v>
      </c>
      <c r="U103" s="25" t="s">
        <v>411</v>
      </c>
      <c r="V103" s="58" t="s">
        <v>1091</v>
      </c>
      <c r="W103" s="30" t="s">
        <v>464</v>
      </c>
      <c r="X103" s="7" t="s">
        <v>1072</v>
      </c>
      <c r="Y103" s="7" t="s">
        <v>286</v>
      </c>
      <c r="Z103" s="7" t="s">
        <v>89</v>
      </c>
      <c r="AA103" s="7" t="s">
        <v>286</v>
      </c>
      <c r="AB103" s="7" t="s">
        <v>89</v>
      </c>
      <c r="AC103" s="7" t="s">
        <v>1202</v>
      </c>
      <c r="AD103" s="30" t="s">
        <v>260</v>
      </c>
      <c r="AE103" s="25" t="s">
        <v>89</v>
      </c>
      <c r="AF103" s="25" t="s">
        <v>89</v>
      </c>
      <c r="AG103" s="25" t="s">
        <v>89</v>
      </c>
      <c r="AH103" s="25" t="s">
        <v>89</v>
      </c>
      <c r="AI103" s="25" t="s">
        <v>89</v>
      </c>
      <c r="AJ103" s="25" t="s">
        <v>89</v>
      </c>
      <c r="AK103" s="25" t="s">
        <v>89</v>
      </c>
      <c r="AL103" s="25" t="s">
        <v>89</v>
      </c>
      <c r="AM103" s="25" t="s">
        <v>89</v>
      </c>
      <c r="AN103" s="25" t="s">
        <v>89</v>
      </c>
      <c r="AO103" s="25" t="s">
        <v>89</v>
      </c>
      <c r="AP103" s="25" t="s">
        <v>89</v>
      </c>
      <c r="AQ103" s="25" t="s">
        <v>89</v>
      </c>
      <c r="AR103" s="25" t="s">
        <v>89</v>
      </c>
      <c r="AS103" s="25" t="s">
        <v>89</v>
      </c>
      <c r="AT103" s="25" t="s">
        <v>89</v>
      </c>
      <c r="AU103" s="25" t="s">
        <v>89</v>
      </c>
      <c r="AV103" s="25" t="s">
        <v>89</v>
      </c>
      <c r="AW103" s="25" t="s">
        <v>89</v>
      </c>
      <c r="AX103" s="25" t="s">
        <v>89</v>
      </c>
      <c r="AY103" s="25" t="s">
        <v>89</v>
      </c>
      <c r="AZ103" s="25" t="s">
        <v>89</v>
      </c>
      <c r="BA103" s="25" t="s">
        <v>89</v>
      </c>
      <c r="BB103" s="25" t="s">
        <v>89</v>
      </c>
      <c r="BC103" s="25" t="s">
        <v>89</v>
      </c>
      <c r="BD103" s="7" t="s">
        <v>286</v>
      </c>
      <c r="BE103" s="25" t="s">
        <v>89</v>
      </c>
      <c r="BF103" s="25" t="s">
        <v>89</v>
      </c>
      <c r="BG103" s="25" t="s">
        <v>89</v>
      </c>
      <c r="BH103" s="25" t="s">
        <v>89</v>
      </c>
      <c r="BI103" s="7" t="s">
        <v>286</v>
      </c>
      <c r="BJ103" s="25" t="s">
        <v>89</v>
      </c>
      <c r="BK103" s="25" t="s">
        <v>89</v>
      </c>
      <c r="BL103" s="25" t="s">
        <v>89</v>
      </c>
      <c r="BM103" s="25" t="s">
        <v>89</v>
      </c>
      <c r="BN103" s="25" t="s">
        <v>89</v>
      </c>
      <c r="BO103" s="25" t="s">
        <v>89</v>
      </c>
      <c r="BP103" s="25" t="s">
        <v>89</v>
      </c>
      <c r="BQ103" s="25" t="s">
        <v>89</v>
      </c>
      <c r="BR103" s="25" t="s">
        <v>89</v>
      </c>
      <c r="BS103" s="25" t="s">
        <v>89</v>
      </c>
      <c r="BT103" s="25" t="s">
        <v>89</v>
      </c>
      <c r="BU103" s="25" t="s">
        <v>89</v>
      </c>
      <c r="BV103" s="25" t="s">
        <v>89</v>
      </c>
      <c r="BW103" s="25" t="s">
        <v>89</v>
      </c>
      <c r="BX103" s="25" t="s">
        <v>89</v>
      </c>
      <c r="BY103" s="7" t="s">
        <v>1089</v>
      </c>
      <c r="BZ103" s="7"/>
      <c r="CA103" s="7"/>
      <c r="CB103" s="77"/>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c r="IY103" s="5"/>
      <c r="IZ103" s="5"/>
      <c r="JA103" s="5"/>
      <c r="JB103" s="5"/>
      <c r="JC103" s="5"/>
      <c r="JD103" s="5"/>
      <c r="JE103" s="5"/>
      <c r="JF103" s="5"/>
      <c r="JG103" s="5"/>
      <c r="JH103" s="5"/>
      <c r="JI103" s="5"/>
      <c r="JJ103" s="5"/>
      <c r="JK103" s="5"/>
      <c r="JL103" s="5"/>
      <c r="JM103" s="5"/>
      <c r="JN103" s="5"/>
      <c r="JO103" s="5"/>
      <c r="JP103" s="5"/>
      <c r="JQ103" s="5"/>
      <c r="JR103" s="5"/>
      <c r="JS103" s="5"/>
    </row>
    <row r="104" spans="1:279" s="29" customFormat="1" ht="132.75" customHeight="1" x14ac:dyDescent="0.4">
      <c r="A104" s="5"/>
      <c r="B104" s="91">
        <v>48</v>
      </c>
      <c r="C104" s="30" t="s">
        <v>445</v>
      </c>
      <c r="D104" s="58" t="s">
        <v>18</v>
      </c>
      <c r="E104" s="7" t="s">
        <v>446</v>
      </c>
      <c r="F104" s="25" t="s">
        <v>456</v>
      </c>
      <c r="G104" s="7" t="s">
        <v>836</v>
      </c>
      <c r="H104" s="263" t="s">
        <v>945</v>
      </c>
      <c r="I104" s="263"/>
      <c r="J104" s="7" t="s">
        <v>956</v>
      </c>
      <c r="K104" s="7" t="s">
        <v>855</v>
      </c>
      <c r="L104" s="30" t="s">
        <v>277</v>
      </c>
      <c r="M104" s="25">
        <v>45809</v>
      </c>
      <c r="N104" s="25">
        <v>46022</v>
      </c>
      <c r="O104" s="25" t="s">
        <v>854</v>
      </c>
      <c r="P104" s="7" t="s">
        <v>857</v>
      </c>
      <c r="Q104" s="7" t="s">
        <v>856</v>
      </c>
      <c r="R104" s="7" t="s">
        <v>858</v>
      </c>
      <c r="S104" s="25" t="s">
        <v>463</v>
      </c>
      <c r="T104" s="7" t="s">
        <v>470</v>
      </c>
      <c r="U104" s="25" t="s">
        <v>471</v>
      </c>
      <c r="V104" s="58" t="s">
        <v>1091</v>
      </c>
      <c r="W104" s="30" t="s">
        <v>464</v>
      </c>
      <c r="X104" s="30" t="s">
        <v>1073</v>
      </c>
      <c r="Y104" s="7" t="s">
        <v>286</v>
      </c>
      <c r="Z104" s="7" t="s">
        <v>89</v>
      </c>
      <c r="AA104" s="7" t="s">
        <v>286</v>
      </c>
      <c r="AB104" s="7" t="s">
        <v>89</v>
      </c>
      <c r="AC104" s="7" t="s">
        <v>1202</v>
      </c>
      <c r="AD104" s="30" t="s">
        <v>260</v>
      </c>
      <c r="AE104" s="25" t="s">
        <v>89</v>
      </c>
      <c r="AF104" s="25" t="s">
        <v>89</v>
      </c>
      <c r="AG104" s="25" t="s">
        <v>89</v>
      </c>
      <c r="AH104" s="25" t="s">
        <v>89</v>
      </c>
      <c r="AI104" s="25" t="s">
        <v>89</v>
      </c>
      <c r="AJ104" s="25" t="s">
        <v>89</v>
      </c>
      <c r="AK104" s="25" t="s">
        <v>89</v>
      </c>
      <c r="AL104" s="25" t="s">
        <v>89</v>
      </c>
      <c r="AM104" s="25" t="s">
        <v>89</v>
      </c>
      <c r="AN104" s="25" t="s">
        <v>286</v>
      </c>
      <c r="AO104" s="25" t="s">
        <v>286</v>
      </c>
      <c r="AP104" s="25" t="s">
        <v>89</v>
      </c>
      <c r="AQ104" s="25" t="s">
        <v>89</v>
      </c>
      <c r="AR104" s="25" t="s">
        <v>89</v>
      </c>
      <c r="AS104" s="25" t="s">
        <v>89</v>
      </c>
      <c r="AT104" s="25" t="s">
        <v>89</v>
      </c>
      <c r="AU104" s="25" t="s">
        <v>89</v>
      </c>
      <c r="AV104" s="25" t="s">
        <v>89</v>
      </c>
      <c r="AW104" s="25" t="s">
        <v>89</v>
      </c>
      <c r="AX104" s="25" t="s">
        <v>89</v>
      </c>
      <c r="AY104" s="25" t="s">
        <v>89</v>
      </c>
      <c r="AZ104" s="25" t="s">
        <v>89</v>
      </c>
      <c r="BA104" s="25" t="s">
        <v>89</v>
      </c>
      <c r="BB104" s="7" t="s">
        <v>286</v>
      </c>
      <c r="BC104" s="25" t="s">
        <v>89</v>
      </c>
      <c r="BD104" s="25" t="s">
        <v>286</v>
      </c>
      <c r="BE104" s="25" t="s">
        <v>89</v>
      </c>
      <c r="BF104" s="25" t="s">
        <v>89</v>
      </c>
      <c r="BG104" s="25" t="s">
        <v>89</v>
      </c>
      <c r="BH104" s="25" t="s">
        <v>89</v>
      </c>
      <c r="BI104" s="7" t="s">
        <v>286</v>
      </c>
      <c r="BJ104" s="25" t="s">
        <v>89</v>
      </c>
      <c r="BK104" s="25" t="s">
        <v>89</v>
      </c>
      <c r="BL104" s="25" t="s">
        <v>89</v>
      </c>
      <c r="BM104" s="25" t="s">
        <v>89</v>
      </c>
      <c r="BN104" s="25" t="s">
        <v>89</v>
      </c>
      <c r="BO104" s="25" t="s">
        <v>89</v>
      </c>
      <c r="BP104" s="25" t="s">
        <v>89</v>
      </c>
      <c r="BQ104" s="25" t="s">
        <v>89</v>
      </c>
      <c r="BR104" s="25" t="s">
        <v>89</v>
      </c>
      <c r="BS104" s="25" t="s">
        <v>89</v>
      </c>
      <c r="BT104" s="25" t="s">
        <v>89</v>
      </c>
      <c r="BU104" s="25" t="s">
        <v>89</v>
      </c>
      <c r="BV104" s="25" t="s">
        <v>89</v>
      </c>
      <c r="BW104" s="25" t="s">
        <v>89</v>
      </c>
      <c r="BX104" s="7" t="s">
        <v>814</v>
      </c>
      <c r="BY104" s="7" t="s">
        <v>1089</v>
      </c>
      <c r="BZ104" s="7"/>
      <c r="CA104" s="7"/>
      <c r="CB104" s="77"/>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c r="IY104" s="5"/>
      <c r="IZ104" s="5"/>
      <c r="JA104" s="5"/>
      <c r="JB104" s="5"/>
      <c r="JC104" s="5"/>
      <c r="JD104" s="5"/>
      <c r="JE104" s="5"/>
      <c r="JF104" s="5"/>
      <c r="JG104" s="5"/>
      <c r="JH104" s="5"/>
      <c r="JI104" s="5"/>
      <c r="JJ104" s="5"/>
      <c r="JK104" s="5"/>
      <c r="JL104" s="5"/>
      <c r="JM104" s="5"/>
      <c r="JN104" s="5"/>
      <c r="JO104" s="5"/>
      <c r="JP104" s="5"/>
      <c r="JQ104" s="5"/>
      <c r="JR104" s="5"/>
      <c r="JS104" s="5"/>
    </row>
    <row r="105" spans="1:279" s="29" customFormat="1" ht="132.75" customHeight="1" x14ac:dyDescent="0.4">
      <c r="A105" s="5"/>
      <c r="B105" s="91">
        <v>49</v>
      </c>
      <c r="C105" s="30" t="s">
        <v>445</v>
      </c>
      <c r="D105" s="58" t="s">
        <v>18</v>
      </c>
      <c r="E105" s="7" t="s">
        <v>446</v>
      </c>
      <c r="F105" s="25" t="s">
        <v>89</v>
      </c>
      <c r="G105" s="7" t="s">
        <v>429</v>
      </c>
      <c r="H105" s="308" t="s">
        <v>957</v>
      </c>
      <c r="I105" s="309"/>
      <c r="J105" s="30" t="s">
        <v>958</v>
      </c>
      <c r="K105" s="7" t="s">
        <v>855</v>
      </c>
      <c r="L105" s="30" t="s">
        <v>277</v>
      </c>
      <c r="M105" s="25">
        <v>45672</v>
      </c>
      <c r="N105" s="25">
        <v>45731</v>
      </c>
      <c r="O105" s="25" t="s">
        <v>960</v>
      </c>
      <c r="P105" s="7" t="s">
        <v>1029</v>
      </c>
      <c r="Q105" s="7" t="s">
        <v>89</v>
      </c>
      <c r="R105" s="7" t="s">
        <v>89</v>
      </c>
      <c r="S105" s="25" t="s">
        <v>463</v>
      </c>
      <c r="T105" s="7" t="s">
        <v>645</v>
      </c>
      <c r="U105" s="7" t="s">
        <v>89</v>
      </c>
      <c r="V105" s="58" t="s">
        <v>1091</v>
      </c>
      <c r="W105" s="30" t="s">
        <v>959</v>
      </c>
      <c r="X105" s="7" t="s">
        <v>89</v>
      </c>
      <c r="Y105" s="7" t="s">
        <v>286</v>
      </c>
      <c r="Z105" s="7" t="s">
        <v>89</v>
      </c>
      <c r="AA105" s="7" t="s">
        <v>89</v>
      </c>
      <c r="AB105" s="7" t="s">
        <v>89</v>
      </c>
      <c r="AC105" s="7" t="s">
        <v>1206</v>
      </c>
      <c r="AD105" s="30" t="s">
        <v>260</v>
      </c>
      <c r="AE105" s="25" t="s">
        <v>89</v>
      </c>
      <c r="AF105" s="25" t="s">
        <v>89</v>
      </c>
      <c r="AG105" s="25" t="s">
        <v>89</v>
      </c>
      <c r="AH105" s="25" t="s">
        <v>89</v>
      </c>
      <c r="AI105" s="25" t="s">
        <v>89</v>
      </c>
      <c r="AJ105" s="28" t="s">
        <v>89</v>
      </c>
      <c r="AK105" s="28" t="s">
        <v>89</v>
      </c>
      <c r="AL105" s="28" t="s">
        <v>89</v>
      </c>
      <c r="AM105" s="28" t="s">
        <v>89</v>
      </c>
      <c r="AN105" s="28" t="s">
        <v>89</v>
      </c>
      <c r="AO105" s="25" t="s">
        <v>286</v>
      </c>
      <c r="AP105" s="25" t="s">
        <v>89</v>
      </c>
      <c r="AQ105" s="25" t="s">
        <v>89</v>
      </c>
      <c r="AR105" s="25" t="s">
        <v>89</v>
      </c>
      <c r="AS105" s="25" t="s">
        <v>89</v>
      </c>
      <c r="AT105" s="25" t="s">
        <v>89</v>
      </c>
      <c r="AU105" s="25" t="s">
        <v>89</v>
      </c>
      <c r="AV105" s="25" t="s">
        <v>89</v>
      </c>
      <c r="AW105" s="25" t="s">
        <v>89</v>
      </c>
      <c r="AX105" s="25" t="s">
        <v>89</v>
      </c>
      <c r="AY105" s="25" t="s">
        <v>89</v>
      </c>
      <c r="AZ105" s="25" t="s">
        <v>89</v>
      </c>
      <c r="BA105" s="25" t="s">
        <v>89</v>
      </c>
      <c r="BB105" s="7" t="s">
        <v>286</v>
      </c>
      <c r="BC105" s="25" t="s">
        <v>89</v>
      </c>
      <c r="BD105" s="25" t="s">
        <v>286</v>
      </c>
      <c r="BE105" s="25" t="s">
        <v>89</v>
      </c>
      <c r="BF105" s="25" t="s">
        <v>89</v>
      </c>
      <c r="BG105" s="25" t="s">
        <v>89</v>
      </c>
      <c r="BH105" s="25" t="s">
        <v>89</v>
      </c>
      <c r="BI105" s="7" t="s">
        <v>286</v>
      </c>
      <c r="BJ105" s="25" t="s">
        <v>89</v>
      </c>
      <c r="BK105" s="25" t="s">
        <v>89</v>
      </c>
      <c r="BL105" s="25" t="s">
        <v>89</v>
      </c>
      <c r="BM105" s="25" t="s">
        <v>89</v>
      </c>
      <c r="BN105" s="25" t="s">
        <v>89</v>
      </c>
      <c r="BO105" s="25" t="s">
        <v>89</v>
      </c>
      <c r="BP105" s="25" t="s">
        <v>89</v>
      </c>
      <c r="BQ105" s="25" t="s">
        <v>89</v>
      </c>
      <c r="BR105" s="25" t="s">
        <v>89</v>
      </c>
      <c r="BS105" s="25" t="s">
        <v>89</v>
      </c>
      <c r="BT105" s="25" t="s">
        <v>89</v>
      </c>
      <c r="BU105" s="25" t="s">
        <v>89</v>
      </c>
      <c r="BV105" s="25" t="s">
        <v>89</v>
      </c>
      <c r="BW105" s="25" t="s">
        <v>89</v>
      </c>
      <c r="BX105" s="7" t="s">
        <v>814</v>
      </c>
      <c r="BY105" s="47" t="s">
        <v>1030</v>
      </c>
      <c r="BZ105" s="7"/>
      <c r="CA105" s="7"/>
      <c r="CB105" s="77"/>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c r="IY105" s="5"/>
      <c r="IZ105" s="5"/>
      <c r="JA105" s="5"/>
      <c r="JB105" s="5"/>
      <c r="JC105" s="5"/>
      <c r="JD105" s="5"/>
      <c r="JE105" s="5"/>
      <c r="JF105" s="5"/>
      <c r="JG105" s="5"/>
      <c r="JH105" s="5"/>
      <c r="JI105" s="5"/>
      <c r="JJ105" s="5"/>
      <c r="JK105" s="5"/>
      <c r="JL105" s="5"/>
      <c r="JM105" s="5"/>
      <c r="JN105" s="5"/>
      <c r="JO105" s="5"/>
      <c r="JP105" s="5"/>
      <c r="JQ105" s="5"/>
      <c r="JR105" s="5"/>
      <c r="JS105" s="5"/>
    </row>
    <row r="106" spans="1:279" s="29" customFormat="1" ht="115.5" customHeight="1" x14ac:dyDescent="0.4">
      <c r="A106" s="5"/>
      <c r="B106" s="91">
        <v>50</v>
      </c>
      <c r="C106" s="30" t="s">
        <v>445</v>
      </c>
      <c r="D106" s="58" t="s">
        <v>18</v>
      </c>
      <c r="E106" s="7" t="s">
        <v>446</v>
      </c>
      <c r="F106" s="25" t="s">
        <v>456</v>
      </c>
      <c r="G106" s="7" t="s">
        <v>836</v>
      </c>
      <c r="H106" s="263" t="s">
        <v>472</v>
      </c>
      <c r="I106" s="263"/>
      <c r="J106" s="7" t="s">
        <v>473</v>
      </c>
      <c r="K106" s="7" t="s">
        <v>981</v>
      </c>
      <c r="L106" s="30" t="s">
        <v>277</v>
      </c>
      <c r="M106" s="25">
        <v>45717</v>
      </c>
      <c r="N106" s="25">
        <v>46011</v>
      </c>
      <c r="O106" s="7" t="s">
        <v>859</v>
      </c>
      <c r="P106" s="7" t="s">
        <v>979</v>
      </c>
      <c r="Q106" s="7" t="s">
        <v>980</v>
      </c>
      <c r="R106" s="7" t="s">
        <v>89</v>
      </c>
      <c r="S106" s="25" t="s">
        <v>463</v>
      </c>
      <c r="T106" s="58" t="s">
        <v>843</v>
      </c>
      <c r="U106" s="25" t="s">
        <v>474</v>
      </c>
      <c r="V106" s="58" t="s">
        <v>1091</v>
      </c>
      <c r="W106" s="30" t="s">
        <v>475</v>
      </c>
      <c r="X106" s="30" t="s">
        <v>465</v>
      </c>
      <c r="Y106" s="7" t="s">
        <v>286</v>
      </c>
      <c r="Z106" s="7" t="s">
        <v>89</v>
      </c>
      <c r="AA106" s="7" t="s">
        <v>286</v>
      </c>
      <c r="AB106" s="7" t="s">
        <v>89</v>
      </c>
      <c r="AC106" s="7" t="s">
        <v>1204</v>
      </c>
      <c r="AD106" s="30" t="s">
        <v>260</v>
      </c>
      <c r="AE106" s="25" t="s">
        <v>89</v>
      </c>
      <c r="AF106" s="25" t="s">
        <v>89</v>
      </c>
      <c r="AG106" s="25" t="s">
        <v>89</v>
      </c>
      <c r="AH106" s="25" t="s">
        <v>89</v>
      </c>
      <c r="AI106" s="25" t="s">
        <v>89</v>
      </c>
      <c r="AJ106" s="25" t="s">
        <v>89</v>
      </c>
      <c r="AK106" s="25" t="s">
        <v>89</v>
      </c>
      <c r="AL106" s="25" t="s">
        <v>89</v>
      </c>
      <c r="AM106" s="25" t="s">
        <v>89</v>
      </c>
      <c r="AN106" s="25" t="s">
        <v>89</v>
      </c>
      <c r="AO106" s="25" t="s">
        <v>89</v>
      </c>
      <c r="AP106" s="25" t="s">
        <v>89</v>
      </c>
      <c r="AQ106" s="25" t="s">
        <v>89</v>
      </c>
      <c r="AR106" s="25" t="s">
        <v>89</v>
      </c>
      <c r="AS106" s="25" t="s">
        <v>89</v>
      </c>
      <c r="AT106" s="25" t="s">
        <v>89</v>
      </c>
      <c r="AU106" s="25" t="s">
        <v>89</v>
      </c>
      <c r="AV106" s="25" t="s">
        <v>89</v>
      </c>
      <c r="AW106" s="25" t="s">
        <v>89</v>
      </c>
      <c r="AX106" s="25" t="s">
        <v>89</v>
      </c>
      <c r="AY106" s="25" t="s">
        <v>89</v>
      </c>
      <c r="AZ106" s="25" t="s">
        <v>89</v>
      </c>
      <c r="BA106" s="7" t="s">
        <v>286</v>
      </c>
      <c r="BB106" s="25" t="s">
        <v>89</v>
      </c>
      <c r="BC106" s="25" t="s">
        <v>89</v>
      </c>
      <c r="BD106" s="25" t="s">
        <v>89</v>
      </c>
      <c r="BE106" s="25" t="s">
        <v>89</v>
      </c>
      <c r="BF106" s="25" t="s">
        <v>89</v>
      </c>
      <c r="BG106" s="25" t="s">
        <v>89</v>
      </c>
      <c r="BH106" s="25" t="s">
        <v>89</v>
      </c>
      <c r="BI106" s="7" t="s">
        <v>286</v>
      </c>
      <c r="BJ106" s="25" t="s">
        <v>89</v>
      </c>
      <c r="BK106" s="25" t="s">
        <v>89</v>
      </c>
      <c r="BL106" s="25" t="s">
        <v>89</v>
      </c>
      <c r="BM106" s="25" t="s">
        <v>89</v>
      </c>
      <c r="BN106" s="25" t="s">
        <v>89</v>
      </c>
      <c r="BO106" s="25" t="s">
        <v>89</v>
      </c>
      <c r="BP106" s="25" t="s">
        <v>89</v>
      </c>
      <c r="BQ106" s="25" t="s">
        <v>89</v>
      </c>
      <c r="BR106" s="25" t="s">
        <v>89</v>
      </c>
      <c r="BS106" s="25" t="s">
        <v>89</v>
      </c>
      <c r="BT106" s="25" t="s">
        <v>89</v>
      </c>
      <c r="BU106" s="25" t="s">
        <v>89</v>
      </c>
      <c r="BV106" s="25" t="s">
        <v>89</v>
      </c>
      <c r="BW106" s="25" t="s">
        <v>89</v>
      </c>
      <c r="BX106" s="25" t="s">
        <v>89</v>
      </c>
      <c r="BY106" s="7" t="s">
        <v>1089</v>
      </c>
      <c r="BZ106" s="7"/>
      <c r="CA106" s="7"/>
      <c r="CB106" s="77"/>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c r="IY106" s="5"/>
      <c r="IZ106" s="5"/>
      <c r="JA106" s="5"/>
      <c r="JB106" s="5"/>
      <c r="JC106" s="5"/>
      <c r="JD106" s="5"/>
      <c r="JE106" s="5"/>
      <c r="JF106" s="5"/>
      <c r="JG106" s="5"/>
      <c r="JH106" s="5"/>
      <c r="JI106" s="5"/>
      <c r="JJ106" s="5"/>
      <c r="JK106" s="5"/>
      <c r="JL106" s="5"/>
      <c r="JM106" s="5"/>
      <c r="JN106" s="5"/>
      <c r="JO106" s="5"/>
      <c r="JP106" s="5"/>
      <c r="JQ106" s="5"/>
      <c r="JR106" s="5"/>
      <c r="JS106" s="5"/>
    </row>
    <row r="107" spans="1:279" s="29" customFormat="1" ht="114" customHeight="1" x14ac:dyDescent="0.4">
      <c r="A107" s="5"/>
      <c r="B107" s="91">
        <v>51</v>
      </c>
      <c r="C107" s="30" t="s">
        <v>445</v>
      </c>
      <c r="D107" s="58" t="s">
        <v>18</v>
      </c>
      <c r="E107" s="28" t="s">
        <v>446</v>
      </c>
      <c r="F107" s="64" t="s">
        <v>456</v>
      </c>
      <c r="G107" s="7" t="s">
        <v>836</v>
      </c>
      <c r="H107" s="263" t="s">
        <v>939</v>
      </c>
      <c r="I107" s="263"/>
      <c r="J107" s="28" t="s">
        <v>476</v>
      </c>
      <c r="K107" s="28" t="s">
        <v>719</v>
      </c>
      <c r="L107" s="58" t="s">
        <v>277</v>
      </c>
      <c r="M107" s="64">
        <v>45689</v>
      </c>
      <c r="N107" s="64">
        <v>46011</v>
      </c>
      <c r="O107" s="58" t="s">
        <v>449</v>
      </c>
      <c r="P107" s="28" t="s">
        <v>716</v>
      </c>
      <c r="Q107" s="28" t="s">
        <v>717</v>
      </c>
      <c r="R107" s="28" t="s">
        <v>718</v>
      </c>
      <c r="S107" s="58" t="s">
        <v>963</v>
      </c>
      <c r="T107" s="58" t="s">
        <v>843</v>
      </c>
      <c r="U107" s="64" t="s">
        <v>474</v>
      </c>
      <c r="V107" s="58" t="s">
        <v>1169</v>
      </c>
      <c r="W107" s="58" t="s">
        <v>455</v>
      </c>
      <c r="X107" s="58" t="s">
        <v>455</v>
      </c>
      <c r="Y107" s="28" t="s">
        <v>286</v>
      </c>
      <c r="Z107" s="28" t="s">
        <v>89</v>
      </c>
      <c r="AA107" s="28" t="s">
        <v>286</v>
      </c>
      <c r="AB107" s="28" t="s">
        <v>89</v>
      </c>
      <c r="AC107" s="7" t="s">
        <v>1204</v>
      </c>
      <c r="AD107" s="30" t="s">
        <v>260</v>
      </c>
      <c r="AE107" s="25" t="s">
        <v>89</v>
      </c>
      <c r="AF107" s="25" t="s">
        <v>89</v>
      </c>
      <c r="AG107" s="25" t="s">
        <v>89</v>
      </c>
      <c r="AH107" s="25" t="s">
        <v>89</v>
      </c>
      <c r="AI107" s="25" t="s">
        <v>89</v>
      </c>
      <c r="AJ107" s="28" t="s">
        <v>89</v>
      </c>
      <c r="AK107" s="28" t="s">
        <v>89</v>
      </c>
      <c r="AL107" s="28" t="s">
        <v>89</v>
      </c>
      <c r="AM107" s="28" t="s">
        <v>89</v>
      </c>
      <c r="AN107" s="28" t="s">
        <v>89</v>
      </c>
      <c r="AO107" s="28" t="s">
        <v>89</v>
      </c>
      <c r="AP107" s="28" t="s">
        <v>89</v>
      </c>
      <c r="AQ107" s="28" t="s">
        <v>89</v>
      </c>
      <c r="AR107" s="28" t="s">
        <v>89</v>
      </c>
      <c r="AS107" s="28" t="s">
        <v>89</v>
      </c>
      <c r="AT107" s="28" t="s">
        <v>89</v>
      </c>
      <c r="AU107" s="28" t="s">
        <v>89</v>
      </c>
      <c r="AV107" s="28" t="s">
        <v>89</v>
      </c>
      <c r="AW107" s="28" t="s">
        <v>89</v>
      </c>
      <c r="AX107" s="28" t="s">
        <v>89</v>
      </c>
      <c r="AY107" s="28" t="s">
        <v>89</v>
      </c>
      <c r="AZ107" s="28" t="s">
        <v>89</v>
      </c>
      <c r="BA107" s="28" t="s">
        <v>286</v>
      </c>
      <c r="BB107" s="28" t="s">
        <v>89</v>
      </c>
      <c r="BC107" s="28" t="s">
        <v>89</v>
      </c>
      <c r="BD107" s="28" t="s">
        <v>89</v>
      </c>
      <c r="BE107" s="28" t="s">
        <v>89</v>
      </c>
      <c r="BF107" s="28" t="s">
        <v>89</v>
      </c>
      <c r="BG107" s="28" t="s">
        <v>89</v>
      </c>
      <c r="BH107" s="28" t="s">
        <v>89</v>
      </c>
      <c r="BI107" s="28" t="s">
        <v>286</v>
      </c>
      <c r="BJ107" s="28" t="s">
        <v>89</v>
      </c>
      <c r="BK107" s="28" t="s">
        <v>89</v>
      </c>
      <c r="BL107" s="28" t="s">
        <v>89</v>
      </c>
      <c r="BM107" s="28" t="s">
        <v>89</v>
      </c>
      <c r="BN107" s="28" t="s">
        <v>89</v>
      </c>
      <c r="BO107" s="28" t="s">
        <v>89</v>
      </c>
      <c r="BP107" s="28" t="s">
        <v>89</v>
      </c>
      <c r="BQ107" s="28" t="s">
        <v>89</v>
      </c>
      <c r="BR107" s="28" t="s">
        <v>89</v>
      </c>
      <c r="BS107" s="28" t="s">
        <v>89</v>
      </c>
      <c r="BT107" s="28" t="s">
        <v>89</v>
      </c>
      <c r="BU107" s="28" t="s">
        <v>89</v>
      </c>
      <c r="BV107" s="28" t="s">
        <v>89</v>
      </c>
      <c r="BW107" s="28" t="s">
        <v>89</v>
      </c>
      <c r="BX107" s="28" t="s">
        <v>89</v>
      </c>
      <c r="BY107" s="7" t="s">
        <v>1089</v>
      </c>
      <c r="BZ107" s="7"/>
      <c r="CA107" s="7"/>
      <c r="CB107" s="77"/>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c r="IY107" s="5"/>
      <c r="IZ107" s="5"/>
      <c r="JA107" s="5"/>
      <c r="JB107" s="5"/>
      <c r="JC107" s="5"/>
      <c r="JD107" s="5"/>
      <c r="JE107" s="5"/>
      <c r="JF107" s="5"/>
      <c r="JG107" s="5"/>
      <c r="JH107" s="5"/>
      <c r="JI107" s="5"/>
      <c r="JJ107" s="5"/>
      <c r="JK107" s="5"/>
      <c r="JL107" s="5"/>
      <c r="JM107" s="5"/>
      <c r="JN107" s="5"/>
      <c r="JO107" s="5"/>
      <c r="JP107" s="5"/>
      <c r="JQ107" s="5"/>
      <c r="JR107" s="5"/>
      <c r="JS107" s="5"/>
    </row>
    <row r="108" spans="1:279" s="29" customFormat="1" ht="115.5" customHeight="1" x14ac:dyDescent="0.4">
      <c r="A108" s="5"/>
      <c r="B108" s="91">
        <v>52</v>
      </c>
      <c r="C108" s="30" t="s">
        <v>445</v>
      </c>
      <c r="D108" s="58" t="s">
        <v>18</v>
      </c>
      <c r="E108" s="7" t="s">
        <v>446</v>
      </c>
      <c r="F108" s="25" t="s">
        <v>456</v>
      </c>
      <c r="G108" s="7" t="s">
        <v>836</v>
      </c>
      <c r="H108" s="263" t="s">
        <v>940</v>
      </c>
      <c r="I108" s="263"/>
      <c r="J108" s="7" t="s">
        <v>477</v>
      </c>
      <c r="K108" s="7" t="s">
        <v>1031</v>
      </c>
      <c r="L108" s="30" t="s">
        <v>277</v>
      </c>
      <c r="M108" s="25">
        <v>45658</v>
      </c>
      <c r="N108" s="25">
        <v>45838</v>
      </c>
      <c r="O108" s="30" t="s">
        <v>449</v>
      </c>
      <c r="P108" s="7" t="s">
        <v>860</v>
      </c>
      <c r="Q108" s="7" t="s">
        <v>89</v>
      </c>
      <c r="R108" s="7" t="s">
        <v>89</v>
      </c>
      <c r="S108" s="25" t="s">
        <v>463</v>
      </c>
      <c r="T108" s="30" t="s">
        <v>830</v>
      </c>
      <c r="U108" s="25" t="s">
        <v>474</v>
      </c>
      <c r="V108" s="58" t="s">
        <v>1091</v>
      </c>
      <c r="W108" s="30" t="s">
        <v>475</v>
      </c>
      <c r="X108" s="30" t="s">
        <v>465</v>
      </c>
      <c r="Y108" s="7" t="s">
        <v>286</v>
      </c>
      <c r="Z108" s="7" t="s">
        <v>89</v>
      </c>
      <c r="AA108" s="7" t="s">
        <v>286</v>
      </c>
      <c r="AB108" s="7" t="s">
        <v>89</v>
      </c>
      <c r="AC108" s="7" t="s">
        <v>1204</v>
      </c>
      <c r="AD108" s="30" t="s">
        <v>260</v>
      </c>
      <c r="AE108" s="25" t="s">
        <v>89</v>
      </c>
      <c r="AF108" s="25" t="s">
        <v>89</v>
      </c>
      <c r="AG108" s="25" t="s">
        <v>89</v>
      </c>
      <c r="AH108" s="25" t="s">
        <v>89</v>
      </c>
      <c r="AI108" s="25" t="s">
        <v>89</v>
      </c>
      <c r="AJ108" s="25" t="s">
        <v>89</v>
      </c>
      <c r="AK108" s="25" t="s">
        <v>89</v>
      </c>
      <c r="AL108" s="25" t="s">
        <v>89</v>
      </c>
      <c r="AM108" s="25" t="s">
        <v>89</v>
      </c>
      <c r="AN108" s="25" t="s">
        <v>89</v>
      </c>
      <c r="AO108" s="25" t="s">
        <v>89</v>
      </c>
      <c r="AP108" s="25" t="s">
        <v>89</v>
      </c>
      <c r="AQ108" s="25" t="s">
        <v>89</v>
      </c>
      <c r="AR108" s="25" t="s">
        <v>89</v>
      </c>
      <c r="AS108" s="25" t="s">
        <v>89</v>
      </c>
      <c r="AT108" s="25" t="s">
        <v>89</v>
      </c>
      <c r="AU108" s="25" t="s">
        <v>89</v>
      </c>
      <c r="AV108" s="25" t="s">
        <v>89</v>
      </c>
      <c r="AW108" s="25" t="s">
        <v>89</v>
      </c>
      <c r="AX108" s="25" t="s">
        <v>89</v>
      </c>
      <c r="AY108" s="25" t="s">
        <v>89</v>
      </c>
      <c r="AZ108" s="25" t="s">
        <v>89</v>
      </c>
      <c r="BA108" s="7" t="s">
        <v>286</v>
      </c>
      <c r="BB108" s="25" t="s">
        <v>89</v>
      </c>
      <c r="BC108" s="25" t="s">
        <v>89</v>
      </c>
      <c r="BD108" s="25" t="s">
        <v>89</v>
      </c>
      <c r="BE108" s="25" t="s">
        <v>89</v>
      </c>
      <c r="BF108" s="25" t="s">
        <v>89</v>
      </c>
      <c r="BG108" s="25" t="s">
        <v>89</v>
      </c>
      <c r="BH108" s="25" t="s">
        <v>89</v>
      </c>
      <c r="BI108" s="7" t="s">
        <v>286</v>
      </c>
      <c r="BJ108" s="25" t="s">
        <v>89</v>
      </c>
      <c r="BK108" s="25" t="s">
        <v>89</v>
      </c>
      <c r="BL108" s="25" t="s">
        <v>89</v>
      </c>
      <c r="BM108" s="25" t="s">
        <v>89</v>
      </c>
      <c r="BN108" s="25" t="s">
        <v>89</v>
      </c>
      <c r="BO108" s="25" t="s">
        <v>89</v>
      </c>
      <c r="BP108" s="25" t="s">
        <v>89</v>
      </c>
      <c r="BQ108" s="25" t="s">
        <v>89</v>
      </c>
      <c r="BR108" s="25" t="s">
        <v>89</v>
      </c>
      <c r="BS108" s="25" t="s">
        <v>89</v>
      </c>
      <c r="BT108" s="25" t="s">
        <v>89</v>
      </c>
      <c r="BU108" s="25" t="s">
        <v>89</v>
      </c>
      <c r="BV108" s="25" t="s">
        <v>89</v>
      </c>
      <c r="BW108" s="25" t="s">
        <v>89</v>
      </c>
      <c r="BX108" s="25" t="s">
        <v>89</v>
      </c>
      <c r="BY108" s="7" t="s">
        <v>1089</v>
      </c>
      <c r="BZ108" s="7"/>
      <c r="CA108" s="7"/>
      <c r="CB108" s="77"/>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c r="IW108" s="5"/>
      <c r="IX108" s="5"/>
      <c r="IY108" s="5"/>
      <c r="IZ108" s="5"/>
      <c r="JA108" s="5"/>
      <c r="JB108" s="5"/>
      <c r="JC108" s="5"/>
      <c r="JD108" s="5"/>
      <c r="JE108" s="5"/>
      <c r="JF108" s="5"/>
      <c r="JG108" s="5"/>
      <c r="JH108" s="5"/>
      <c r="JI108" s="5"/>
      <c r="JJ108" s="5"/>
      <c r="JK108" s="5"/>
      <c r="JL108" s="5"/>
      <c r="JM108" s="5"/>
      <c r="JN108" s="5"/>
      <c r="JO108" s="5"/>
      <c r="JP108" s="5"/>
      <c r="JQ108" s="5"/>
      <c r="JR108" s="5"/>
      <c r="JS108" s="5"/>
    </row>
    <row r="109" spans="1:279" s="29" customFormat="1" ht="115.5" customHeight="1" x14ac:dyDescent="0.4">
      <c r="A109" s="5"/>
      <c r="B109" s="91">
        <v>53</v>
      </c>
      <c r="C109" s="30" t="s">
        <v>445</v>
      </c>
      <c r="D109" s="58" t="s">
        <v>18</v>
      </c>
      <c r="E109" s="7" t="s">
        <v>446</v>
      </c>
      <c r="F109" s="25" t="s">
        <v>456</v>
      </c>
      <c r="G109" s="7" t="s">
        <v>836</v>
      </c>
      <c r="H109" s="263" t="s">
        <v>478</v>
      </c>
      <c r="I109" s="263"/>
      <c r="J109" s="30" t="s">
        <v>479</v>
      </c>
      <c r="K109" s="7" t="s">
        <v>855</v>
      </c>
      <c r="L109" s="30" t="s">
        <v>277</v>
      </c>
      <c r="M109" s="25">
        <v>45809</v>
      </c>
      <c r="N109" s="25">
        <v>46011</v>
      </c>
      <c r="O109" s="7" t="s">
        <v>427</v>
      </c>
      <c r="P109" s="7" t="s">
        <v>861</v>
      </c>
      <c r="Q109" s="7" t="s">
        <v>89</v>
      </c>
      <c r="R109" s="7" t="s">
        <v>89</v>
      </c>
      <c r="S109" s="25" t="s">
        <v>463</v>
      </c>
      <c r="T109" s="58" t="s">
        <v>843</v>
      </c>
      <c r="U109" s="30" t="s">
        <v>450</v>
      </c>
      <c r="V109" s="58" t="s">
        <v>1091</v>
      </c>
      <c r="W109" s="30" t="s">
        <v>464</v>
      </c>
      <c r="X109" s="30" t="s">
        <v>464</v>
      </c>
      <c r="Y109" s="7" t="s">
        <v>286</v>
      </c>
      <c r="Z109" s="7" t="s">
        <v>286</v>
      </c>
      <c r="AA109" s="7" t="s">
        <v>286</v>
      </c>
      <c r="AB109" s="7" t="s">
        <v>286</v>
      </c>
      <c r="AC109" s="7" t="s">
        <v>1202</v>
      </c>
      <c r="AD109" s="30" t="s">
        <v>260</v>
      </c>
      <c r="AE109" s="25" t="s">
        <v>89</v>
      </c>
      <c r="AF109" s="25" t="s">
        <v>89</v>
      </c>
      <c r="AG109" s="25" t="s">
        <v>89</v>
      </c>
      <c r="AH109" s="25" t="s">
        <v>89</v>
      </c>
      <c r="AI109" s="25" t="s">
        <v>89</v>
      </c>
      <c r="AJ109" s="25" t="s">
        <v>89</v>
      </c>
      <c r="AK109" s="25" t="s">
        <v>89</v>
      </c>
      <c r="AL109" s="25" t="s">
        <v>89</v>
      </c>
      <c r="AM109" s="25" t="s">
        <v>89</v>
      </c>
      <c r="AN109" s="25" t="s">
        <v>286</v>
      </c>
      <c r="AO109" s="25" t="s">
        <v>286</v>
      </c>
      <c r="AP109" s="25" t="s">
        <v>89</v>
      </c>
      <c r="AQ109" s="25" t="s">
        <v>89</v>
      </c>
      <c r="AR109" s="25" t="s">
        <v>89</v>
      </c>
      <c r="AS109" s="25" t="s">
        <v>89</v>
      </c>
      <c r="AT109" s="25" t="s">
        <v>89</v>
      </c>
      <c r="AU109" s="25" t="s">
        <v>89</v>
      </c>
      <c r="AV109" s="25" t="s">
        <v>89</v>
      </c>
      <c r="AW109" s="25" t="s">
        <v>89</v>
      </c>
      <c r="AX109" s="25" t="s">
        <v>89</v>
      </c>
      <c r="AY109" s="25" t="s">
        <v>89</v>
      </c>
      <c r="AZ109" s="25" t="s">
        <v>89</v>
      </c>
      <c r="BA109" s="25" t="s">
        <v>89</v>
      </c>
      <c r="BB109" s="25" t="s">
        <v>286</v>
      </c>
      <c r="BC109" s="25" t="s">
        <v>89</v>
      </c>
      <c r="BD109" s="25" t="s">
        <v>286</v>
      </c>
      <c r="BE109" s="25" t="s">
        <v>89</v>
      </c>
      <c r="BF109" s="25" t="s">
        <v>89</v>
      </c>
      <c r="BG109" s="25" t="s">
        <v>286</v>
      </c>
      <c r="BH109" s="25" t="s">
        <v>89</v>
      </c>
      <c r="BI109" s="25" t="s">
        <v>286</v>
      </c>
      <c r="BJ109" s="25" t="s">
        <v>89</v>
      </c>
      <c r="BK109" s="25" t="s">
        <v>89</v>
      </c>
      <c r="BL109" s="25" t="s">
        <v>89</v>
      </c>
      <c r="BM109" s="25" t="s">
        <v>89</v>
      </c>
      <c r="BN109" s="25" t="s">
        <v>89</v>
      </c>
      <c r="BO109" s="25" t="s">
        <v>89</v>
      </c>
      <c r="BP109" s="25" t="s">
        <v>89</v>
      </c>
      <c r="BQ109" s="25" t="s">
        <v>89</v>
      </c>
      <c r="BR109" s="25" t="s">
        <v>89</v>
      </c>
      <c r="BS109" s="25" t="s">
        <v>89</v>
      </c>
      <c r="BT109" s="25" t="s">
        <v>89</v>
      </c>
      <c r="BU109" s="25" t="s">
        <v>89</v>
      </c>
      <c r="BV109" s="25" t="s">
        <v>89</v>
      </c>
      <c r="BW109" s="25" t="s">
        <v>89</v>
      </c>
      <c r="BX109" s="7" t="s">
        <v>814</v>
      </c>
      <c r="BY109" s="7" t="s">
        <v>1089</v>
      </c>
      <c r="BZ109" s="7"/>
      <c r="CA109" s="7"/>
      <c r="CB109" s="77"/>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c r="IZ109" s="5"/>
      <c r="JA109" s="5"/>
      <c r="JB109" s="5"/>
      <c r="JC109" s="5"/>
      <c r="JD109" s="5"/>
      <c r="JE109" s="5"/>
      <c r="JF109" s="5"/>
      <c r="JG109" s="5"/>
      <c r="JH109" s="5"/>
      <c r="JI109" s="5"/>
      <c r="JJ109" s="5"/>
      <c r="JK109" s="5"/>
      <c r="JL109" s="5"/>
      <c r="JM109" s="5"/>
      <c r="JN109" s="5"/>
      <c r="JO109" s="5"/>
      <c r="JP109" s="5"/>
      <c r="JQ109" s="5"/>
      <c r="JR109" s="5"/>
      <c r="JS109" s="5"/>
    </row>
    <row r="110" spans="1:279" s="29" customFormat="1" ht="115.5" customHeight="1" x14ac:dyDescent="0.4">
      <c r="A110" s="5"/>
      <c r="B110" s="91">
        <v>54</v>
      </c>
      <c r="C110" s="30" t="s">
        <v>445</v>
      </c>
      <c r="D110" s="58" t="s">
        <v>18</v>
      </c>
      <c r="E110" s="7" t="s">
        <v>446</v>
      </c>
      <c r="F110" s="25" t="s">
        <v>456</v>
      </c>
      <c r="G110" s="7" t="s">
        <v>836</v>
      </c>
      <c r="H110" s="263" t="s">
        <v>1187</v>
      </c>
      <c r="I110" s="263"/>
      <c r="J110" s="30" t="s">
        <v>844</v>
      </c>
      <c r="K110" s="7" t="s">
        <v>855</v>
      </c>
      <c r="L110" s="30" t="s">
        <v>277</v>
      </c>
      <c r="M110" s="25">
        <v>45809</v>
      </c>
      <c r="N110" s="25">
        <v>46011</v>
      </c>
      <c r="O110" s="7" t="s">
        <v>427</v>
      </c>
      <c r="P110" s="7" t="s">
        <v>814</v>
      </c>
      <c r="Q110" s="7" t="s">
        <v>845</v>
      </c>
      <c r="R110" s="7" t="s">
        <v>89</v>
      </c>
      <c r="S110" s="25" t="s">
        <v>463</v>
      </c>
      <c r="T110" s="58" t="s">
        <v>843</v>
      </c>
      <c r="U110" s="30" t="s">
        <v>450</v>
      </c>
      <c r="V110" s="58" t="s">
        <v>1091</v>
      </c>
      <c r="W110" s="30" t="s">
        <v>464</v>
      </c>
      <c r="X110" s="30" t="s">
        <v>464</v>
      </c>
      <c r="Y110" s="7" t="s">
        <v>286</v>
      </c>
      <c r="Z110" s="7" t="s">
        <v>286</v>
      </c>
      <c r="AA110" s="7" t="s">
        <v>286</v>
      </c>
      <c r="AB110" s="7" t="s">
        <v>286</v>
      </c>
      <c r="AC110" s="7" t="s">
        <v>1202</v>
      </c>
      <c r="AD110" s="30" t="s">
        <v>260</v>
      </c>
      <c r="AE110" s="25" t="s">
        <v>89</v>
      </c>
      <c r="AF110" s="25" t="s">
        <v>89</v>
      </c>
      <c r="AG110" s="25" t="s">
        <v>89</v>
      </c>
      <c r="AH110" s="25" t="s">
        <v>89</v>
      </c>
      <c r="AI110" s="25" t="s">
        <v>89</v>
      </c>
      <c r="AJ110" s="25" t="s">
        <v>89</v>
      </c>
      <c r="AK110" s="25" t="s">
        <v>89</v>
      </c>
      <c r="AL110" s="25" t="s">
        <v>89</v>
      </c>
      <c r="AM110" s="25" t="s">
        <v>89</v>
      </c>
      <c r="AN110" s="25" t="s">
        <v>286</v>
      </c>
      <c r="AO110" s="25" t="s">
        <v>286</v>
      </c>
      <c r="AP110" s="25" t="s">
        <v>89</v>
      </c>
      <c r="AQ110" s="25" t="s">
        <v>89</v>
      </c>
      <c r="AR110" s="25" t="s">
        <v>89</v>
      </c>
      <c r="AS110" s="25" t="s">
        <v>89</v>
      </c>
      <c r="AT110" s="25" t="s">
        <v>89</v>
      </c>
      <c r="AU110" s="25" t="s">
        <v>89</v>
      </c>
      <c r="AV110" s="25" t="s">
        <v>89</v>
      </c>
      <c r="AW110" s="25" t="s">
        <v>89</v>
      </c>
      <c r="AX110" s="25" t="s">
        <v>89</v>
      </c>
      <c r="AY110" s="25" t="s">
        <v>89</v>
      </c>
      <c r="AZ110" s="25" t="s">
        <v>89</v>
      </c>
      <c r="BA110" s="25" t="s">
        <v>89</v>
      </c>
      <c r="BB110" s="25" t="s">
        <v>286</v>
      </c>
      <c r="BC110" s="25" t="s">
        <v>89</v>
      </c>
      <c r="BD110" s="25" t="s">
        <v>286</v>
      </c>
      <c r="BE110" s="25" t="s">
        <v>89</v>
      </c>
      <c r="BF110" s="25" t="s">
        <v>89</v>
      </c>
      <c r="BG110" s="25" t="s">
        <v>89</v>
      </c>
      <c r="BH110" s="25" t="s">
        <v>89</v>
      </c>
      <c r="BI110" s="25" t="s">
        <v>286</v>
      </c>
      <c r="BJ110" s="25" t="s">
        <v>89</v>
      </c>
      <c r="BK110" s="25" t="s">
        <v>89</v>
      </c>
      <c r="BL110" s="25" t="s">
        <v>89</v>
      </c>
      <c r="BM110" s="25" t="s">
        <v>89</v>
      </c>
      <c r="BN110" s="25" t="s">
        <v>89</v>
      </c>
      <c r="BO110" s="25" t="s">
        <v>89</v>
      </c>
      <c r="BP110" s="25" t="s">
        <v>89</v>
      </c>
      <c r="BQ110" s="25" t="s">
        <v>89</v>
      </c>
      <c r="BR110" s="25" t="s">
        <v>89</v>
      </c>
      <c r="BS110" s="25" t="s">
        <v>89</v>
      </c>
      <c r="BT110" s="25" t="s">
        <v>89</v>
      </c>
      <c r="BU110" s="25" t="s">
        <v>89</v>
      </c>
      <c r="BV110" s="25" t="s">
        <v>89</v>
      </c>
      <c r="BW110" s="25" t="s">
        <v>89</v>
      </c>
      <c r="BX110" s="7" t="s">
        <v>814</v>
      </c>
      <c r="BY110" s="7" t="s">
        <v>1089</v>
      </c>
      <c r="BZ110" s="7"/>
      <c r="CA110" s="7"/>
      <c r="CB110" s="77"/>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c r="IY110" s="5"/>
      <c r="IZ110" s="5"/>
      <c r="JA110" s="5"/>
      <c r="JB110" s="5"/>
      <c r="JC110" s="5"/>
      <c r="JD110" s="5"/>
      <c r="JE110" s="5"/>
      <c r="JF110" s="5"/>
      <c r="JG110" s="5"/>
      <c r="JH110" s="5"/>
      <c r="JI110" s="5"/>
      <c r="JJ110" s="5"/>
      <c r="JK110" s="5"/>
      <c r="JL110" s="5"/>
      <c r="JM110" s="5"/>
      <c r="JN110" s="5"/>
      <c r="JO110" s="5"/>
      <c r="JP110" s="5"/>
      <c r="JQ110" s="5"/>
      <c r="JR110" s="5"/>
      <c r="JS110" s="5"/>
    </row>
    <row r="111" spans="1:279" s="29" customFormat="1" ht="115.5" customHeight="1" x14ac:dyDescent="0.4">
      <c r="A111" s="5"/>
      <c r="B111" s="91">
        <v>55</v>
      </c>
      <c r="C111" s="7" t="s">
        <v>445</v>
      </c>
      <c r="D111" s="7" t="s">
        <v>19</v>
      </c>
      <c r="E111" s="7" t="s">
        <v>480</v>
      </c>
      <c r="F111" s="25" t="s">
        <v>456</v>
      </c>
      <c r="G111" s="7" t="s">
        <v>862</v>
      </c>
      <c r="H111" s="263" t="s">
        <v>481</v>
      </c>
      <c r="I111" s="263"/>
      <c r="J111" s="30" t="s">
        <v>482</v>
      </c>
      <c r="K111" s="7" t="s">
        <v>1032</v>
      </c>
      <c r="L111" s="30" t="s">
        <v>240</v>
      </c>
      <c r="M111" s="25">
        <v>45689</v>
      </c>
      <c r="N111" s="25">
        <v>46011</v>
      </c>
      <c r="O111" s="25" t="s">
        <v>449</v>
      </c>
      <c r="P111" s="7" t="s">
        <v>983</v>
      </c>
      <c r="Q111" s="7" t="s">
        <v>89</v>
      </c>
      <c r="R111" s="7" t="s">
        <v>89</v>
      </c>
      <c r="S111" s="25" t="s">
        <v>463</v>
      </c>
      <c r="T111" s="7" t="s">
        <v>483</v>
      </c>
      <c r="U111" s="30" t="s">
        <v>89</v>
      </c>
      <c r="V111" s="58" t="s">
        <v>1091</v>
      </c>
      <c r="W111" s="30" t="s">
        <v>487</v>
      </c>
      <c r="X111" s="30" t="s">
        <v>487</v>
      </c>
      <c r="Y111" s="7" t="s">
        <v>286</v>
      </c>
      <c r="Z111" s="7" t="s">
        <v>286</v>
      </c>
      <c r="AA111" s="7" t="s">
        <v>286</v>
      </c>
      <c r="AB111" s="7" t="s">
        <v>286</v>
      </c>
      <c r="AC111" s="7" t="s">
        <v>1204</v>
      </c>
      <c r="AD111" s="30" t="s">
        <v>249</v>
      </c>
      <c r="AE111" s="7" t="s">
        <v>89</v>
      </c>
      <c r="AF111" s="7"/>
      <c r="AG111" s="7"/>
      <c r="AH111" s="7"/>
      <c r="AI111" s="71">
        <v>0</v>
      </c>
      <c r="AJ111" s="25" t="s">
        <v>89</v>
      </c>
      <c r="AK111" s="25" t="s">
        <v>89</v>
      </c>
      <c r="AL111" s="25" t="s">
        <v>89</v>
      </c>
      <c r="AM111" s="25" t="s">
        <v>89</v>
      </c>
      <c r="AN111" s="25" t="s">
        <v>89</v>
      </c>
      <c r="AO111" s="25" t="s">
        <v>89</v>
      </c>
      <c r="AP111" s="25" t="s">
        <v>89</v>
      </c>
      <c r="AQ111" s="25" t="s">
        <v>89</v>
      </c>
      <c r="AR111" s="25" t="s">
        <v>89</v>
      </c>
      <c r="AS111" s="25" t="s">
        <v>89</v>
      </c>
      <c r="AT111" s="25" t="s">
        <v>89</v>
      </c>
      <c r="AU111" s="25" t="s">
        <v>89</v>
      </c>
      <c r="AV111" s="25" t="s">
        <v>89</v>
      </c>
      <c r="AW111" s="25" t="s">
        <v>89</v>
      </c>
      <c r="AX111" s="25" t="s">
        <v>89</v>
      </c>
      <c r="AY111" s="25" t="s">
        <v>89</v>
      </c>
      <c r="AZ111" s="25" t="s">
        <v>89</v>
      </c>
      <c r="BA111" s="25" t="s">
        <v>89</v>
      </c>
      <c r="BB111" s="25" t="s">
        <v>89</v>
      </c>
      <c r="BC111" s="25" t="s">
        <v>89</v>
      </c>
      <c r="BD111" s="25" t="s">
        <v>89</v>
      </c>
      <c r="BE111" s="25" t="s">
        <v>89</v>
      </c>
      <c r="BF111" s="25" t="s">
        <v>89</v>
      </c>
      <c r="BG111" s="25" t="s">
        <v>286</v>
      </c>
      <c r="BH111" s="25" t="s">
        <v>89</v>
      </c>
      <c r="BI111" s="25" t="s">
        <v>89</v>
      </c>
      <c r="BJ111" s="25" t="s">
        <v>89</v>
      </c>
      <c r="BK111" s="25" t="s">
        <v>89</v>
      </c>
      <c r="BL111" s="25" t="s">
        <v>89</v>
      </c>
      <c r="BM111" s="25" t="s">
        <v>89</v>
      </c>
      <c r="BN111" s="25" t="s">
        <v>89</v>
      </c>
      <c r="BO111" s="25" t="s">
        <v>89</v>
      </c>
      <c r="BP111" s="25" t="s">
        <v>89</v>
      </c>
      <c r="BQ111" s="25" t="s">
        <v>89</v>
      </c>
      <c r="BR111" s="25" t="s">
        <v>89</v>
      </c>
      <c r="BS111" s="25" t="s">
        <v>89</v>
      </c>
      <c r="BT111" s="25" t="s">
        <v>89</v>
      </c>
      <c r="BU111" s="25" t="s">
        <v>89</v>
      </c>
      <c r="BV111" s="25" t="s">
        <v>89</v>
      </c>
      <c r="BW111" s="25" t="s">
        <v>89</v>
      </c>
      <c r="BX111" s="25" t="s">
        <v>89</v>
      </c>
      <c r="BY111" s="7" t="s">
        <v>1089</v>
      </c>
      <c r="BZ111" s="7"/>
      <c r="CA111" s="7"/>
      <c r="CB111" s="77"/>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c r="IZ111" s="5"/>
      <c r="JA111" s="5"/>
      <c r="JB111" s="5"/>
      <c r="JC111" s="5"/>
      <c r="JD111" s="5"/>
      <c r="JE111" s="5"/>
      <c r="JF111" s="5"/>
      <c r="JG111" s="5"/>
      <c r="JH111" s="5"/>
      <c r="JI111" s="5"/>
      <c r="JJ111" s="5"/>
      <c r="JK111" s="5"/>
      <c r="JL111" s="5"/>
      <c r="JM111" s="5"/>
      <c r="JN111" s="5"/>
      <c r="JO111" s="5"/>
      <c r="JP111" s="5"/>
      <c r="JQ111" s="5"/>
      <c r="JR111" s="5"/>
      <c r="JS111" s="5"/>
    </row>
    <row r="112" spans="1:279" s="29" customFormat="1" ht="115.5" customHeight="1" x14ac:dyDescent="0.4">
      <c r="A112" s="5"/>
      <c r="B112" s="91">
        <v>56</v>
      </c>
      <c r="C112" s="7" t="s">
        <v>445</v>
      </c>
      <c r="D112" s="7" t="s">
        <v>19</v>
      </c>
      <c r="E112" s="7" t="s">
        <v>480</v>
      </c>
      <c r="F112" s="25" t="s">
        <v>456</v>
      </c>
      <c r="G112" s="7" t="s">
        <v>862</v>
      </c>
      <c r="H112" s="263" t="s">
        <v>484</v>
      </c>
      <c r="I112" s="263"/>
      <c r="J112" s="30" t="s">
        <v>485</v>
      </c>
      <c r="K112" s="7" t="s">
        <v>1033</v>
      </c>
      <c r="L112" s="30" t="s">
        <v>240</v>
      </c>
      <c r="M112" s="25">
        <v>45689</v>
      </c>
      <c r="N112" s="25">
        <v>46011</v>
      </c>
      <c r="O112" s="7" t="s">
        <v>427</v>
      </c>
      <c r="P112" s="7" t="s">
        <v>1034</v>
      </c>
      <c r="Q112" s="7" t="s">
        <v>89</v>
      </c>
      <c r="R112" s="7" t="s">
        <v>89</v>
      </c>
      <c r="S112" s="25" t="s">
        <v>463</v>
      </c>
      <c r="T112" s="7" t="s">
        <v>483</v>
      </c>
      <c r="U112" s="30" t="s">
        <v>89</v>
      </c>
      <c r="V112" s="58" t="s">
        <v>1091</v>
      </c>
      <c r="W112" s="30" t="s">
        <v>487</v>
      </c>
      <c r="X112" s="30" t="s">
        <v>487</v>
      </c>
      <c r="Y112" s="7" t="s">
        <v>286</v>
      </c>
      <c r="Z112" s="7" t="s">
        <v>286</v>
      </c>
      <c r="AA112" s="7" t="s">
        <v>286</v>
      </c>
      <c r="AB112" s="7" t="s">
        <v>286</v>
      </c>
      <c r="AC112" s="7" t="s">
        <v>1204</v>
      </c>
      <c r="AD112" s="30" t="s">
        <v>249</v>
      </c>
      <c r="AE112" s="7" t="s">
        <v>89</v>
      </c>
      <c r="AF112" s="7"/>
      <c r="AG112" s="7"/>
      <c r="AH112" s="7"/>
      <c r="AI112" s="71">
        <v>0</v>
      </c>
      <c r="AJ112" s="25" t="s">
        <v>89</v>
      </c>
      <c r="AK112" s="25" t="s">
        <v>89</v>
      </c>
      <c r="AL112" s="25" t="s">
        <v>89</v>
      </c>
      <c r="AM112" s="25" t="s">
        <v>89</v>
      </c>
      <c r="AN112" s="25" t="s">
        <v>89</v>
      </c>
      <c r="AO112" s="25" t="s">
        <v>89</v>
      </c>
      <c r="AP112" s="25" t="s">
        <v>89</v>
      </c>
      <c r="AQ112" s="25" t="s">
        <v>89</v>
      </c>
      <c r="AR112" s="25" t="s">
        <v>89</v>
      </c>
      <c r="AS112" s="25" t="s">
        <v>89</v>
      </c>
      <c r="AT112" s="25" t="s">
        <v>89</v>
      </c>
      <c r="AU112" s="25" t="s">
        <v>89</v>
      </c>
      <c r="AV112" s="25" t="s">
        <v>89</v>
      </c>
      <c r="AW112" s="25" t="s">
        <v>89</v>
      </c>
      <c r="AX112" s="25" t="s">
        <v>89</v>
      </c>
      <c r="AY112" s="25" t="s">
        <v>89</v>
      </c>
      <c r="AZ112" s="25" t="s">
        <v>89</v>
      </c>
      <c r="BA112" s="25" t="s">
        <v>89</v>
      </c>
      <c r="BB112" s="25" t="s">
        <v>89</v>
      </c>
      <c r="BC112" s="25" t="s">
        <v>89</v>
      </c>
      <c r="BD112" s="25" t="s">
        <v>89</v>
      </c>
      <c r="BE112" s="25" t="s">
        <v>89</v>
      </c>
      <c r="BF112" s="25" t="s">
        <v>89</v>
      </c>
      <c r="BG112" s="25" t="s">
        <v>286</v>
      </c>
      <c r="BH112" s="25" t="s">
        <v>89</v>
      </c>
      <c r="BI112" s="25" t="s">
        <v>89</v>
      </c>
      <c r="BJ112" s="25" t="s">
        <v>89</v>
      </c>
      <c r="BK112" s="25" t="s">
        <v>89</v>
      </c>
      <c r="BL112" s="25" t="s">
        <v>89</v>
      </c>
      <c r="BM112" s="25" t="s">
        <v>89</v>
      </c>
      <c r="BN112" s="25" t="s">
        <v>89</v>
      </c>
      <c r="BO112" s="25" t="s">
        <v>89</v>
      </c>
      <c r="BP112" s="25" t="s">
        <v>89</v>
      </c>
      <c r="BQ112" s="25" t="s">
        <v>89</v>
      </c>
      <c r="BR112" s="25" t="s">
        <v>89</v>
      </c>
      <c r="BS112" s="25" t="s">
        <v>89</v>
      </c>
      <c r="BT112" s="25" t="s">
        <v>89</v>
      </c>
      <c r="BU112" s="25" t="s">
        <v>89</v>
      </c>
      <c r="BV112" s="25" t="s">
        <v>89</v>
      </c>
      <c r="BW112" s="25" t="s">
        <v>89</v>
      </c>
      <c r="BX112" s="25" t="s">
        <v>89</v>
      </c>
      <c r="BY112" s="7" t="s">
        <v>1089</v>
      </c>
      <c r="BZ112" s="7"/>
      <c r="CA112" s="7"/>
      <c r="CB112" s="77"/>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c r="IZ112" s="5"/>
      <c r="JA112" s="5"/>
      <c r="JB112" s="5"/>
      <c r="JC112" s="5"/>
      <c r="JD112" s="5"/>
      <c r="JE112" s="5"/>
      <c r="JF112" s="5"/>
      <c r="JG112" s="5"/>
      <c r="JH112" s="5"/>
      <c r="JI112" s="5"/>
      <c r="JJ112" s="5"/>
      <c r="JK112" s="5"/>
      <c r="JL112" s="5"/>
      <c r="JM112" s="5"/>
      <c r="JN112" s="5"/>
      <c r="JO112" s="5"/>
      <c r="JP112" s="5"/>
      <c r="JQ112" s="5"/>
      <c r="JR112" s="5"/>
      <c r="JS112" s="5"/>
    </row>
    <row r="113" spans="1:279" s="29" customFormat="1" ht="115.5" customHeight="1" x14ac:dyDescent="0.4">
      <c r="A113" s="5"/>
      <c r="B113" s="91">
        <v>57</v>
      </c>
      <c r="C113" s="7" t="s">
        <v>445</v>
      </c>
      <c r="D113" s="7" t="s">
        <v>19</v>
      </c>
      <c r="E113" s="7" t="s">
        <v>480</v>
      </c>
      <c r="F113" s="25" t="s">
        <v>500</v>
      </c>
      <c r="G113" s="7" t="s">
        <v>862</v>
      </c>
      <c r="H113" s="263" t="s">
        <v>1188</v>
      </c>
      <c r="I113" s="263"/>
      <c r="J113" s="30" t="s">
        <v>486</v>
      </c>
      <c r="K113" s="7" t="s">
        <v>1032</v>
      </c>
      <c r="L113" s="30" t="s">
        <v>240</v>
      </c>
      <c r="M113" s="25">
        <v>45689</v>
      </c>
      <c r="N113" s="25">
        <v>46011</v>
      </c>
      <c r="O113" s="25" t="s">
        <v>449</v>
      </c>
      <c r="P113" s="7" t="s">
        <v>1005</v>
      </c>
      <c r="Q113" s="7" t="s">
        <v>89</v>
      </c>
      <c r="R113" s="7" t="s">
        <v>89</v>
      </c>
      <c r="S113" s="25" t="s">
        <v>463</v>
      </c>
      <c r="T113" s="7" t="s">
        <v>483</v>
      </c>
      <c r="U113" s="30" t="s">
        <v>89</v>
      </c>
      <c r="V113" s="30" t="s">
        <v>1091</v>
      </c>
      <c r="W113" s="30" t="s">
        <v>487</v>
      </c>
      <c r="X113" s="30" t="s">
        <v>487</v>
      </c>
      <c r="Y113" s="7" t="s">
        <v>286</v>
      </c>
      <c r="Z113" s="7" t="s">
        <v>286</v>
      </c>
      <c r="AA113" s="7" t="s">
        <v>286</v>
      </c>
      <c r="AB113" s="7" t="s">
        <v>286</v>
      </c>
      <c r="AC113" s="7" t="s">
        <v>1204</v>
      </c>
      <c r="AD113" s="30" t="s">
        <v>249</v>
      </c>
      <c r="AE113" s="7" t="s">
        <v>89</v>
      </c>
      <c r="AF113" s="7"/>
      <c r="AG113" s="7"/>
      <c r="AH113" s="7"/>
      <c r="AI113" s="71">
        <v>0</v>
      </c>
      <c r="AJ113" s="25" t="s">
        <v>89</v>
      </c>
      <c r="AK113" s="25" t="s">
        <v>89</v>
      </c>
      <c r="AL113" s="25" t="s">
        <v>89</v>
      </c>
      <c r="AM113" s="25" t="s">
        <v>89</v>
      </c>
      <c r="AN113" s="25" t="s">
        <v>89</v>
      </c>
      <c r="AO113" s="25" t="s">
        <v>89</v>
      </c>
      <c r="AP113" s="25" t="s">
        <v>89</v>
      </c>
      <c r="AQ113" s="25" t="s">
        <v>89</v>
      </c>
      <c r="AR113" s="25" t="s">
        <v>89</v>
      </c>
      <c r="AS113" s="25" t="s">
        <v>89</v>
      </c>
      <c r="AT113" s="25" t="s">
        <v>89</v>
      </c>
      <c r="AU113" s="25" t="s">
        <v>89</v>
      </c>
      <c r="AV113" s="25" t="s">
        <v>89</v>
      </c>
      <c r="AW113" s="25" t="s">
        <v>89</v>
      </c>
      <c r="AX113" s="25" t="s">
        <v>89</v>
      </c>
      <c r="AY113" s="25" t="s">
        <v>89</v>
      </c>
      <c r="AZ113" s="25" t="s">
        <v>89</v>
      </c>
      <c r="BA113" s="25" t="s">
        <v>89</v>
      </c>
      <c r="BB113" s="25" t="s">
        <v>89</v>
      </c>
      <c r="BC113" s="25" t="s">
        <v>89</v>
      </c>
      <c r="BD113" s="25" t="s">
        <v>89</v>
      </c>
      <c r="BE113" s="25" t="s">
        <v>89</v>
      </c>
      <c r="BF113" s="25" t="s">
        <v>89</v>
      </c>
      <c r="BG113" s="25" t="s">
        <v>286</v>
      </c>
      <c r="BH113" s="25" t="s">
        <v>89</v>
      </c>
      <c r="BI113" s="25" t="s">
        <v>89</v>
      </c>
      <c r="BJ113" s="25" t="s">
        <v>89</v>
      </c>
      <c r="BK113" s="25" t="s">
        <v>89</v>
      </c>
      <c r="BL113" s="25" t="s">
        <v>89</v>
      </c>
      <c r="BM113" s="25" t="s">
        <v>89</v>
      </c>
      <c r="BN113" s="25" t="s">
        <v>89</v>
      </c>
      <c r="BO113" s="25" t="s">
        <v>89</v>
      </c>
      <c r="BP113" s="25" t="s">
        <v>89</v>
      </c>
      <c r="BQ113" s="25" t="s">
        <v>89</v>
      </c>
      <c r="BR113" s="25" t="s">
        <v>89</v>
      </c>
      <c r="BS113" s="25" t="s">
        <v>89</v>
      </c>
      <c r="BT113" s="25" t="s">
        <v>89</v>
      </c>
      <c r="BU113" s="25" t="s">
        <v>89</v>
      </c>
      <c r="BV113" s="25" t="s">
        <v>89</v>
      </c>
      <c r="BW113" s="25" t="s">
        <v>89</v>
      </c>
      <c r="BX113" s="25" t="s">
        <v>89</v>
      </c>
      <c r="BY113" s="7" t="s">
        <v>1089</v>
      </c>
      <c r="BZ113" s="7"/>
      <c r="CA113" s="7"/>
      <c r="CB113" s="77"/>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c r="IZ113" s="5"/>
      <c r="JA113" s="5"/>
      <c r="JB113" s="5"/>
      <c r="JC113" s="5"/>
      <c r="JD113" s="5"/>
      <c r="JE113" s="5"/>
      <c r="JF113" s="5"/>
      <c r="JG113" s="5"/>
      <c r="JH113" s="5"/>
      <c r="JI113" s="5"/>
      <c r="JJ113" s="5"/>
      <c r="JK113" s="5"/>
      <c r="JL113" s="5"/>
      <c r="JM113" s="5"/>
      <c r="JN113" s="5"/>
      <c r="JO113" s="5"/>
      <c r="JP113" s="5"/>
      <c r="JQ113" s="5"/>
      <c r="JR113" s="5"/>
      <c r="JS113" s="5"/>
    </row>
    <row r="114" spans="1:279" s="29" customFormat="1" ht="114" customHeight="1" x14ac:dyDescent="0.4">
      <c r="B114" s="91">
        <v>58</v>
      </c>
      <c r="C114" s="30" t="s">
        <v>445</v>
      </c>
      <c r="D114" s="58" t="s">
        <v>19</v>
      </c>
      <c r="E114" s="58" t="s">
        <v>488</v>
      </c>
      <c r="F114" s="64" t="s">
        <v>456</v>
      </c>
      <c r="G114" s="28" t="s">
        <v>836</v>
      </c>
      <c r="H114" s="313" t="s">
        <v>489</v>
      </c>
      <c r="I114" s="313"/>
      <c r="J114" s="58" t="s">
        <v>490</v>
      </c>
      <c r="K114" s="28" t="s">
        <v>720</v>
      </c>
      <c r="L114" s="58" t="s">
        <v>277</v>
      </c>
      <c r="M114" s="64">
        <v>45689</v>
      </c>
      <c r="N114" s="64">
        <v>46011</v>
      </c>
      <c r="O114" s="64" t="s">
        <v>449</v>
      </c>
      <c r="P114" s="28" t="s">
        <v>721</v>
      </c>
      <c r="Q114" s="28" t="s">
        <v>89</v>
      </c>
      <c r="R114" s="28" t="s">
        <v>89</v>
      </c>
      <c r="S114" s="58" t="s">
        <v>963</v>
      </c>
      <c r="T114" s="58" t="s">
        <v>491</v>
      </c>
      <c r="U114" s="58" t="s">
        <v>89</v>
      </c>
      <c r="V114" s="30" t="s">
        <v>1169</v>
      </c>
      <c r="W114" s="30" t="s">
        <v>455</v>
      </c>
      <c r="X114" s="7" t="s">
        <v>89</v>
      </c>
      <c r="Y114" s="28" t="s">
        <v>286</v>
      </c>
      <c r="Z114" s="28" t="s">
        <v>89</v>
      </c>
      <c r="AA114" s="28" t="s">
        <v>286</v>
      </c>
      <c r="AB114" s="28" t="s">
        <v>89</v>
      </c>
      <c r="AC114" s="7" t="s">
        <v>1204</v>
      </c>
      <c r="AD114" s="58" t="s">
        <v>260</v>
      </c>
      <c r="AE114" s="64" t="s">
        <v>89</v>
      </c>
      <c r="AF114" s="64" t="s">
        <v>89</v>
      </c>
      <c r="AG114" s="64" t="s">
        <v>89</v>
      </c>
      <c r="AH114" s="64" t="s">
        <v>89</v>
      </c>
      <c r="AI114" s="64" t="s">
        <v>89</v>
      </c>
      <c r="AJ114" s="28" t="s">
        <v>89</v>
      </c>
      <c r="AK114" s="28" t="s">
        <v>89</v>
      </c>
      <c r="AL114" s="28" t="s">
        <v>89</v>
      </c>
      <c r="AM114" s="28" t="s">
        <v>89</v>
      </c>
      <c r="AN114" s="28" t="s">
        <v>89</v>
      </c>
      <c r="AO114" s="28" t="s">
        <v>89</v>
      </c>
      <c r="AP114" s="28" t="s">
        <v>89</v>
      </c>
      <c r="AQ114" s="28" t="s">
        <v>89</v>
      </c>
      <c r="AR114" s="28" t="s">
        <v>89</v>
      </c>
      <c r="AS114" s="28" t="s">
        <v>89</v>
      </c>
      <c r="AT114" s="28" t="s">
        <v>89</v>
      </c>
      <c r="AU114" s="28" t="s">
        <v>89</v>
      </c>
      <c r="AV114" s="28" t="s">
        <v>89</v>
      </c>
      <c r="AW114" s="28" t="s">
        <v>89</v>
      </c>
      <c r="AX114" s="28" t="s">
        <v>89</v>
      </c>
      <c r="AY114" s="28" t="s">
        <v>89</v>
      </c>
      <c r="AZ114" s="28" t="s">
        <v>89</v>
      </c>
      <c r="BA114" s="28" t="s">
        <v>89</v>
      </c>
      <c r="BB114" s="28" t="s">
        <v>89</v>
      </c>
      <c r="BC114" s="28" t="s">
        <v>89</v>
      </c>
      <c r="BD114" s="28" t="s">
        <v>89</v>
      </c>
      <c r="BE114" s="28" t="s">
        <v>286</v>
      </c>
      <c r="BF114" s="28" t="s">
        <v>89</v>
      </c>
      <c r="BG114" s="28" t="s">
        <v>89</v>
      </c>
      <c r="BH114" s="28" t="s">
        <v>89</v>
      </c>
      <c r="BI114" s="28" t="s">
        <v>89</v>
      </c>
      <c r="BJ114" s="28"/>
      <c r="BK114" s="28" t="s">
        <v>89</v>
      </c>
      <c r="BL114" s="28" t="s">
        <v>89</v>
      </c>
      <c r="BM114" s="28" t="s">
        <v>89</v>
      </c>
      <c r="BN114" s="28" t="s">
        <v>89</v>
      </c>
      <c r="BO114" s="28" t="s">
        <v>89</v>
      </c>
      <c r="BP114" s="28" t="s">
        <v>89</v>
      </c>
      <c r="BQ114" s="28" t="s">
        <v>89</v>
      </c>
      <c r="BR114" s="28" t="s">
        <v>89</v>
      </c>
      <c r="BS114" s="28" t="s">
        <v>89</v>
      </c>
      <c r="BT114" s="28" t="s">
        <v>89</v>
      </c>
      <c r="BU114" s="28" t="s">
        <v>89</v>
      </c>
      <c r="BV114" s="28" t="s">
        <v>89</v>
      </c>
      <c r="BW114" s="28" t="s">
        <v>89</v>
      </c>
      <c r="BX114" s="28" t="s">
        <v>89</v>
      </c>
      <c r="BY114" s="7" t="s">
        <v>1089</v>
      </c>
      <c r="BZ114" s="28"/>
      <c r="CA114" s="28"/>
      <c r="CB114" s="110"/>
    </row>
    <row r="115" spans="1:279" s="29" customFormat="1" ht="114" customHeight="1" x14ac:dyDescent="0.4">
      <c r="B115" s="341" t="s">
        <v>60</v>
      </c>
      <c r="C115" s="342" t="s">
        <v>445</v>
      </c>
      <c r="D115" s="111" t="s">
        <v>19</v>
      </c>
      <c r="E115" s="111" t="s">
        <v>488</v>
      </c>
      <c r="F115" s="112" t="s">
        <v>456</v>
      </c>
      <c r="G115" s="113" t="s">
        <v>836</v>
      </c>
      <c r="H115" s="257" t="s">
        <v>985</v>
      </c>
      <c r="I115" s="257"/>
      <c r="J115" s="111" t="s">
        <v>986</v>
      </c>
      <c r="K115" s="114" t="s">
        <v>60</v>
      </c>
      <c r="L115" s="111" t="s">
        <v>277</v>
      </c>
      <c r="M115" s="115">
        <v>45689</v>
      </c>
      <c r="N115" s="115">
        <v>46011</v>
      </c>
      <c r="O115" s="115" t="s">
        <v>449</v>
      </c>
      <c r="P115" s="114" t="s">
        <v>60</v>
      </c>
      <c r="Q115" s="114" t="s">
        <v>60</v>
      </c>
      <c r="R115" s="114" t="s">
        <v>60</v>
      </c>
      <c r="S115" s="111" t="s">
        <v>963</v>
      </c>
      <c r="T115" s="111" t="s">
        <v>491</v>
      </c>
      <c r="U115" s="111" t="s">
        <v>89</v>
      </c>
      <c r="V115" s="111" t="s">
        <v>451</v>
      </c>
      <c r="W115" s="111" t="s">
        <v>452</v>
      </c>
      <c r="X115" s="111" t="s">
        <v>987</v>
      </c>
      <c r="Y115" s="114"/>
      <c r="Z115" s="114"/>
      <c r="AA115" s="114"/>
      <c r="AB115" s="114"/>
      <c r="AC115" s="113" t="s">
        <v>735</v>
      </c>
      <c r="AD115" s="116" t="s">
        <v>260</v>
      </c>
      <c r="AE115" s="112" t="s">
        <v>89</v>
      </c>
      <c r="AF115" s="112" t="s">
        <v>89</v>
      </c>
      <c r="AG115" s="112" t="s">
        <v>89</v>
      </c>
      <c r="AH115" s="112" t="s">
        <v>89</v>
      </c>
      <c r="AI115" s="112" t="s">
        <v>89</v>
      </c>
      <c r="AJ115" s="112" t="s">
        <v>89</v>
      </c>
      <c r="AK115" s="112" t="s">
        <v>89</v>
      </c>
      <c r="AL115" s="112" t="s">
        <v>89</v>
      </c>
      <c r="AM115" s="112" t="s">
        <v>89</v>
      </c>
      <c r="AN115" s="112" t="s">
        <v>89</v>
      </c>
      <c r="AO115" s="112" t="s">
        <v>89</v>
      </c>
      <c r="AP115" s="112" t="s">
        <v>89</v>
      </c>
      <c r="AQ115" s="112" t="s">
        <v>89</v>
      </c>
      <c r="AR115" s="112" t="s">
        <v>89</v>
      </c>
      <c r="AS115" s="112" t="s">
        <v>89</v>
      </c>
      <c r="AT115" s="112" t="s">
        <v>89</v>
      </c>
      <c r="AU115" s="112" t="s">
        <v>89</v>
      </c>
      <c r="AV115" s="112" t="s">
        <v>89</v>
      </c>
      <c r="AW115" s="112" t="s">
        <v>89</v>
      </c>
      <c r="AX115" s="112" t="s">
        <v>89</v>
      </c>
      <c r="AY115" s="112" t="s">
        <v>89</v>
      </c>
      <c r="AZ115" s="112" t="s">
        <v>89</v>
      </c>
      <c r="BA115" s="112" t="s">
        <v>89</v>
      </c>
      <c r="BB115" s="112" t="s">
        <v>89</v>
      </c>
      <c r="BC115" s="112" t="s">
        <v>89</v>
      </c>
      <c r="BD115" s="112" t="s">
        <v>89</v>
      </c>
      <c r="BE115" s="112" t="s">
        <v>286</v>
      </c>
      <c r="BF115" s="112" t="s">
        <v>89</v>
      </c>
      <c r="BG115" s="112" t="s">
        <v>89</v>
      </c>
      <c r="BH115" s="112" t="s">
        <v>89</v>
      </c>
      <c r="BI115" s="112" t="s">
        <v>89</v>
      </c>
      <c r="BJ115" s="112"/>
      <c r="BK115" s="112" t="s">
        <v>89</v>
      </c>
      <c r="BL115" s="112" t="s">
        <v>89</v>
      </c>
      <c r="BM115" s="112" t="s">
        <v>89</v>
      </c>
      <c r="BN115" s="112" t="s">
        <v>89</v>
      </c>
      <c r="BO115" s="112" t="s">
        <v>89</v>
      </c>
      <c r="BP115" s="112" t="s">
        <v>89</v>
      </c>
      <c r="BQ115" s="112" t="s">
        <v>89</v>
      </c>
      <c r="BR115" s="112" t="s">
        <v>89</v>
      </c>
      <c r="BS115" s="112" t="s">
        <v>89</v>
      </c>
      <c r="BT115" s="112" t="s">
        <v>89</v>
      </c>
      <c r="BU115" s="112" t="s">
        <v>89</v>
      </c>
      <c r="BV115" s="112" t="s">
        <v>89</v>
      </c>
      <c r="BW115" s="112" t="s">
        <v>89</v>
      </c>
      <c r="BX115" s="113" t="s">
        <v>89</v>
      </c>
      <c r="BY115" s="113" t="s">
        <v>1089</v>
      </c>
      <c r="BZ115" s="113" t="s">
        <v>993</v>
      </c>
      <c r="CA115" s="113"/>
      <c r="CB115" s="117"/>
    </row>
    <row r="116" spans="1:279" s="29" customFormat="1" ht="115.5" customHeight="1" x14ac:dyDescent="0.4">
      <c r="A116" s="5"/>
      <c r="B116" s="91">
        <v>59</v>
      </c>
      <c r="C116" s="7" t="s">
        <v>445</v>
      </c>
      <c r="D116" s="7" t="s">
        <v>19</v>
      </c>
      <c r="E116" s="7" t="s">
        <v>492</v>
      </c>
      <c r="F116" s="25" t="s">
        <v>447</v>
      </c>
      <c r="G116" s="7" t="s">
        <v>836</v>
      </c>
      <c r="H116" s="263" t="s">
        <v>863</v>
      </c>
      <c r="I116" s="263"/>
      <c r="J116" s="7" t="s">
        <v>493</v>
      </c>
      <c r="K116" s="7" t="s">
        <v>855</v>
      </c>
      <c r="L116" s="30" t="s">
        <v>277</v>
      </c>
      <c r="M116" s="25">
        <v>45689</v>
      </c>
      <c r="N116" s="25">
        <v>46011</v>
      </c>
      <c r="O116" s="7" t="s">
        <v>427</v>
      </c>
      <c r="P116" s="7" t="s">
        <v>864</v>
      </c>
      <c r="Q116" s="7" t="s">
        <v>867</v>
      </c>
      <c r="R116" s="7" t="s">
        <v>89</v>
      </c>
      <c r="S116" s="25" t="s">
        <v>463</v>
      </c>
      <c r="T116" s="30" t="s">
        <v>830</v>
      </c>
      <c r="U116" s="30" t="s">
        <v>89</v>
      </c>
      <c r="V116" s="58" t="s">
        <v>1091</v>
      </c>
      <c r="W116" s="30" t="s">
        <v>465</v>
      </c>
      <c r="X116" s="30" t="s">
        <v>487</v>
      </c>
      <c r="Y116" s="7" t="s">
        <v>286</v>
      </c>
      <c r="Z116" s="7" t="s">
        <v>89</v>
      </c>
      <c r="AA116" s="7" t="s">
        <v>89</v>
      </c>
      <c r="AB116" s="7" t="s">
        <v>89</v>
      </c>
      <c r="AC116" s="7" t="s">
        <v>1204</v>
      </c>
      <c r="AD116" s="30" t="s">
        <v>260</v>
      </c>
      <c r="AE116" s="25" t="s">
        <v>89</v>
      </c>
      <c r="AF116" s="25" t="s">
        <v>89</v>
      </c>
      <c r="AG116" s="25" t="s">
        <v>89</v>
      </c>
      <c r="AH116" s="25" t="s">
        <v>89</v>
      </c>
      <c r="AI116" s="25" t="s">
        <v>89</v>
      </c>
      <c r="AJ116" s="25" t="s">
        <v>89</v>
      </c>
      <c r="AK116" s="25" t="s">
        <v>89</v>
      </c>
      <c r="AL116" s="25" t="s">
        <v>89</v>
      </c>
      <c r="AM116" s="25" t="s">
        <v>89</v>
      </c>
      <c r="AN116" s="25" t="s">
        <v>89</v>
      </c>
      <c r="AO116" s="25" t="s">
        <v>89</v>
      </c>
      <c r="AP116" s="25" t="s">
        <v>89</v>
      </c>
      <c r="AQ116" s="25" t="s">
        <v>89</v>
      </c>
      <c r="AR116" s="25" t="s">
        <v>89</v>
      </c>
      <c r="AS116" s="25" t="s">
        <v>89</v>
      </c>
      <c r="AT116" s="25" t="s">
        <v>89</v>
      </c>
      <c r="AU116" s="25" t="s">
        <v>286</v>
      </c>
      <c r="AV116" s="25" t="s">
        <v>89</v>
      </c>
      <c r="AW116" s="25" t="s">
        <v>89</v>
      </c>
      <c r="AX116" s="25" t="s">
        <v>89</v>
      </c>
      <c r="AY116" s="25" t="s">
        <v>89</v>
      </c>
      <c r="AZ116" s="25" t="s">
        <v>89</v>
      </c>
      <c r="BA116" s="25" t="s">
        <v>89</v>
      </c>
      <c r="BB116" s="25" t="s">
        <v>89</v>
      </c>
      <c r="BC116" s="25" t="s">
        <v>89</v>
      </c>
      <c r="BD116" s="25" t="s">
        <v>89</v>
      </c>
      <c r="BE116" s="25" t="s">
        <v>89</v>
      </c>
      <c r="BF116" s="25" t="s">
        <v>89</v>
      </c>
      <c r="BG116" s="25" t="s">
        <v>89</v>
      </c>
      <c r="BH116" s="25" t="s">
        <v>89</v>
      </c>
      <c r="BI116" s="25" t="s">
        <v>89</v>
      </c>
      <c r="BJ116" s="25" t="s">
        <v>89</v>
      </c>
      <c r="BK116" s="25" t="s">
        <v>89</v>
      </c>
      <c r="BL116" s="25" t="s">
        <v>89</v>
      </c>
      <c r="BM116" s="25" t="s">
        <v>89</v>
      </c>
      <c r="BN116" s="25" t="s">
        <v>89</v>
      </c>
      <c r="BO116" s="25" t="s">
        <v>89</v>
      </c>
      <c r="BP116" s="25" t="s">
        <v>89</v>
      </c>
      <c r="BQ116" s="25" t="s">
        <v>89</v>
      </c>
      <c r="BR116" s="25" t="s">
        <v>89</v>
      </c>
      <c r="BS116" s="25" t="s">
        <v>89</v>
      </c>
      <c r="BT116" s="25" t="s">
        <v>89</v>
      </c>
      <c r="BU116" s="25" t="s">
        <v>89</v>
      </c>
      <c r="BV116" s="25" t="s">
        <v>89</v>
      </c>
      <c r="BW116" s="25" t="s">
        <v>89</v>
      </c>
      <c r="BX116" s="25" t="s">
        <v>89</v>
      </c>
      <c r="BY116" s="7" t="s">
        <v>1089</v>
      </c>
      <c r="BZ116" s="7"/>
      <c r="CA116" s="7"/>
      <c r="CB116" s="77"/>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c r="IY116" s="5"/>
      <c r="IZ116" s="5"/>
      <c r="JA116" s="5"/>
      <c r="JB116" s="5"/>
      <c r="JC116" s="5"/>
      <c r="JD116" s="5"/>
      <c r="JE116" s="5"/>
      <c r="JF116" s="5"/>
      <c r="JG116" s="5"/>
      <c r="JH116" s="5"/>
      <c r="JI116" s="5"/>
      <c r="JJ116" s="5"/>
      <c r="JK116" s="5"/>
      <c r="JL116" s="5"/>
      <c r="JM116" s="5"/>
      <c r="JN116" s="5"/>
      <c r="JO116" s="5"/>
      <c r="JP116" s="5"/>
      <c r="JQ116" s="5"/>
      <c r="JR116" s="5"/>
      <c r="JS116" s="5"/>
    </row>
    <row r="117" spans="1:279" s="29" customFormat="1" ht="115.5" customHeight="1" x14ac:dyDescent="0.4">
      <c r="A117" s="5"/>
      <c r="B117" s="91">
        <v>60</v>
      </c>
      <c r="C117" s="7" t="s">
        <v>445</v>
      </c>
      <c r="D117" s="7" t="s">
        <v>19</v>
      </c>
      <c r="E117" s="7" t="s">
        <v>492</v>
      </c>
      <c r="F117" s="25" t="s">
        <v>447</v>
      </c>
      <c r="G117" s="7" t="s">
        <v>836</v>
      </c>
      <c r="H117" s="263" t="s">
        <v>893</v>
      </c>
      <c r="I117" s="263"/>
      <c r="J117" s="7" t="s">
        <v>865</v>
      </c>
      <c r="K117" s="7" t="s">
        <v>855</v>
      </c>
      <c r="L117" s="30" t="s">
        <v>277</v>
      </c>
      <c r="M117" s="25">
        <v>45689</v>
      </c>
      <c r="N117" s="25">
        <v>46011</v>
      </c>
      <c r="O117" s="7" t="s">
        <v>427</v>
      </c>
      <c r="P117" s="7" t="s">
        <v>866</v>
      </c>
      <c r="Q117" s="7" t="s">
        <v>870</v>
      </c>
      <c r="R117" s="7" t="s">
        <v>867</v>
      </c>
      <c r="S117" s="25" t="s">
        <v>463</v>
      </c>
      <c r="T117" s="30" t="s">
        <v>868</v>
      </c>
      <c r="U117" s="30" t="s">
        <v>411</v>
      </c>
      <c r="V117" s="58" t="s">
        <v>1091</v>
      </c>
      <c r="W117" s="30" t="s">
        <v>465</v>
      </c>
      <c r="X117" s="30" t="s">
        <v>487</v>
      </c>
      <c r="Y117" s="7" t="s">
        <v>286</v>
      </c>
      <c r="Z117" s="7" t="s">
        <v>286</v>
      </c>
      <c r="AA117" s="7" t="s">
        <v>286</v>
      </c>
      <c r="AB117" s="7" t="s">
        <v>286</v>
      </c>
      <c r="AC117" s="7" t="s">
        <v>1204</v>
      </c>
      <c r="AD117" s="30" t="s">
        <v>249</v>
      </c>
      <c r="AE117" s="7" t="s">
        <v>89</v>
      </c>
      <c r="AF117" s="7"/>
      <c r="AG117" s="7"/>
      <c r="AH117" s="7"/>
      <c r="AI117" s="71">
        <v>0</v>
      </c>
      <c r="AJ117" s="25" t="s">
        <v>89</v>
      </c>
      <c r="AK117" s="25" t="s">
        <v>89</v>
      </c>
      <c r="AL117" s="25" t="s">
        <v>89</v>
      </c>
      <c r="AM117" s="25" t="s">
        <v>89</v>
      </c>
      <c r="AN117" s="25" t="s">
        <v>89</v>
      </c>
      <c r="AO117" s="25" t="s">
        <v>89</v>
      </c>
      <c r="AP117" s="25" t="s">
        <v>89</v>
      </c>
      <c r="AQ117" s="25" t="s">
        <v>89</v>
      </c>
      <c r="AR117" s="25" t="s">
        <v>89</v>
      </c>
      <c r="AS117" s="25" t="s">
        <v>89</v>
      </c>
      <c r="AT117" s="25" t="s">
        <v>89</v>
      </c>
      <c r="AU117" s="25" t="s">
        <v>286</v>
      </c>
      <c r="AV117" s="25" t="s">
        <v>89</v>
      </c>
      <c r="AW117" s="25" t="s">
        <v>89</v>
      </c>
      <c r="AX117" s="25" t="s">
        <v>89</v>
      </c>
      <c r="AY117" s="25" t="s">
        <v>89</v>
      </c>
      <c r="AZ117" s="25" t="s">
        <v>89</v>
      </c>
      <c r="BA117" s="25" t="s">
        <v>89</v>
      </c>
      <c r="BB117" s="25" t="s">
        <v>89</v>
      </c>
      <c r="BC117" s="25" t="s">
        <v>89</v>
      </c>
      <c r="BD117" s="25" t="s">
        <v>89</v>
      </c>
      <c r="BE117" s="25" t="s">
        <v>89</v>
      </c>
      <c r="BF117" s="25" t="s">
        <v>89</v>
      </c>
      <c r="BG117" s="25" t="s">
        <v>89</v>
      </c>
      <c r="BH117" s="25" t="s">
        <v>89</v>
      </c>
      <c r="BI117" s="25" t="s">
        <v>89</v>
      </c>
      <c r="BJ117" s="25" t="s">
        <v>89</v>
      </c>
      <c r="BK117" s="25" t="s">
        <v>89</v>
      </c>
      <c r="BL117" s="25" t="s">
        <v>89</v>
      </c>
      <c r="BM117" s="25" t="s">
        <v>89</v>
      </c>
      <c r="BN117" s="25" t="s">
        <v>89</v>
      </c>
      <c r="BO117" s="25" t="s">
        <v>89</v>
      </c>
      <c r="BP117" s="25" t="s">
        <v>89</v>
      </c>
      <c r="BQ117" s="25" t="s">
        <v>89</v>
      </c>
      <c r="BR117" s="25" t="s">
        <v>89</v>
      </c>
      <c r="BS117" s="25" t="s">
        <v>89</v>
      </c>
      <c r="BT117" s="25" t="s">
        <v>89</v>
      </c>
      <c r="BU117" s="25" t="s">
        <v>89</v>
      </c>
      <c r="BV117" s="25" t="s">
        <v>89</v>
      </c>
      <c r="BW117" s="25" t="s">
        <v>89</v>
      </c>
      <c r="BX117" s="25" t="s">
        <v>89</v>
      </c>
      <c r="BY117" s="7" t="s">
        <v>1089</v>
      </c>
      <c r="BZ117" s="7"/>
      <c r="CA117" s="7"/>
      <c r="CB117" s="77"/>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c r="IX117" s="5"/>
      <c r="IY117" s="5"/>
      <c r="IZ117" s="5"/>
      <c r="JA117" s="5"/>
      <c r="JB117" s="5"/>
      <c r="JC117" s="5"/>
      <c r="JD117" s="5"/>
      <c r="JE117" s="5"/>
      <c r="JF117" s="5"/>
      <c r="JG117" s="5"/>
      <c r="JH117" s="5"/>
      <c r="JI117" s="5"/>
      <c r="JJ117" s="5"/>
      <c r="JK117" s="5"/>
      <c r="JL117" s="5"/>
      <c r="JM117" s="5"/>
      <c r="JN117" s="5"/>
      <c r="JO117" s="5"/>
      <c r="JP117" s="5"/>
      <c r="JQ117" s="5"/>
      <c r="JR117" s="5"/>
      <c r="JS117" s="5"/>
    </row>
    <row r="118" spans="1:279" s="29" customFormat="1" ht="149.25" customHeight="1" x14ac:dyDescent="0.4">
      <c r="A118" s="5"/>
      <c r="B118" s="91">
        <v>61</v>
      </c>
      <c r="C118" s="7" t="s">
        <v>445</v>
      </c>
      <c r="D118" s="7" t="s">
        <v>19</v>
      </c>
      <c r="E118" s="7" t="s">
        <v>492</v>
      </c>
      <c r="F118" s="25" t="s">
        <v>495</v>
      </c>
      <c r="G118" s="7" t="s">
        <v>836</v>
      </c>
      <c r="H118" s="263" t="s">
        <v>872</v>
      </c>
      <c r="I118" s="263"/>
      <c r="J118" s="30" t="s">
        <v>871</v>
      </c>
      <c r="K118" s="7" t="s">
        <v>982</v>
      </c>
      <c r="L118" s="30" t="s">
        <v>277</v>
      </c>
      <c r="M118" s="25">
        <v>45689</v>
      </c>
      <c r="N118" s="25">
        <v>46011</v>
      </c>
      <c r="O118" s="7" t="s">
        <v>427</v>
      </c>
      <c r="P118" s="7" t="s">
        <v>869</v>
      </c>
      <c r="Q118" s="7" t="s">
        <v>89</v>
      </c>
      <c r="R118" s="7" t="s">
        <v>89</v>
      </c>
      <c r="S118" s="25" t="s">
        <v>463</v>
      </c>
      <c r="T118" s="30" t="s">
        <v>830</v>
      </c>
      <c r="U118" s="25" t="s">
        <v>496</v>
      </c>
      <c r="V118" s="58" t="s">
        <v>1091</v>
      </c>
      <c r="W118" s="30" t="s">
        <v>475</v>
      </c>
      <c r="X118" s="30" t="s">
        <v>465</v>
      </c>
      <c r="Y118" s="7" t="s">
        <v>286</v>
      </c>
      <c r="Z118" s="7" t="s">
        <v>89</v>
      </c>
      <c r="AA118" s="7" t="s">
        <v>286</v>
      </c>
      <c r="AB118" s="7" t="s">
        <v>89</v>
      </c>
      <c r="AC118" s="7" t="s">
        <v>1204</v>
      </c>
      <c r="AD118" s="30" t="s">
        <v>260</v>
      </c>
      <c r="AE118" s="25" t="s">
        <v>89</v>
      </c>
      <c r="AF118" s="25" t="s">
        <v>89</v>
      </c>
      <c r="AG118" s="25" t="s">
        <v>89</v>
      </c>
      <c r="AH118" s="25" t="s">
        <v>89</v>
      </c>
      <c r="AI118" s="25" t="s">
        <v>89</v>
      </c>
      <c r="AJ118" s="25" t="s">
        <v>89</v>
      </c>
      <c r="AK118" s="25" t="s">
        <v>89</v>
      </c>
      <c r="AL118" s="25" t="s">
        <v>89</v>
      </c>
      <c r="AM118" s="25" t="s">
        <v>89</v>
      </c>
      <c r="AN118" s="25" t="s">
        <v>89</v>
      </c>
      <c r="AO118" s="25" t="s">
        <v>89</v>
      </c>
      <c r="AP118" s="25" t="s">
        <v>89</v>
      </c>
      <c r="AQ118" s="25" t="s">
        <v>89</v>
      </c>
      <c r="AR118" s="25" t="s">
        <v>286</v>
      </c>
      <c r="AS118" s="25" t="s">
        <v>89</v>
      </c>
      <c r="AT118" s="25" t="s">
        <v>89</v>
      </c>
      <c r="AU118" s="25" t="s">
        <v>89</v>
      </c>
      <c r="AV118" s="25" t="s">
        <v>89</v>
      </c>
      <c r="AW118" s="25" t="s">
        <v>89</v>
      </c>
      <c r="AX118" s="25" t="s">
        <v>89</v>
      </c>
      <c r="AY118" s="25" t="s">
        <v>89</v>
      </c>
      <c r="AZ118" s="25" t="s">
        <v>89</v>
      </c>
      <c r="BA118" s="25" t="s">
        <v>89</v>
      </c>
      <c r="BB118" s="25" t="s">
        <v>89</v>
      </c>
      <c r="BC118" s="25" t="s">
        <v>286</v>
      </c>
      <c r="BD118" s="25" t="s">
        <v>89</v>
      </c>
      <c r="BE118" s="25" t="s">
        <v>89</v>
      </c>
      <c r="BF118" s="25" t="s">
        <v>89</v>
      </c>
      <c r="BG118" s="25" t="s">
        <v>89</v>
      </c>
      <c r="BH118" s="25" t="s">
        <v>89</v>
      </c>
      <c r="BI118" s="25" t="s">
        <v>286</v>
      </c>
      <c r="BJ118" s="25" t="s">
        <v>89</v>
      </c>
      <c r="BK118" s="25" t="s">
        <v>89</v>
      </c>
      <c r="BL118" s="25" t="s">
        <v>89</v>
      </c>
      <c r="BM118" s="25" t="s">
        <v>89</v>
      </c>
      <c r="BN118" s="25" t="s">
        <v>89</v>
      </c>
      <c r="BO118" s="25" t="s">
        <v>89</v>
      </c>
      <c r="BP118" s="25" t="s">
        <v>89</v>
      </c>
      <c r="BQ118" s="25" t="s">
        <v>89</v>
      </c>
      <c r="BR118" s="25" t="s">
        <v>89</v>
      </c>
      <c r="BS118" s="25" t="s">
        <v>89</v>
      </c>
      <c r="BT118" s="25" t="s">
        <v>89</v>
      </c>
      <c r="BU118" s="25" t="s">
        <v>89</v>
      </c>
      <c r="BV118" s="25" t="s">
        <v>89</v>
      </c>
      <c r="BW118" s="25" t="s">
        <v>89</v>
      </c>
      <c r="BX118" s="25" t="s">
        <v>89</v>
      </c>
      <c r="BY118" s="7" t="s">
        <v>1089</v>
      </c>
      <c r="BZ118" s="7"/>
      <c r="CA118" s="7"/>
      <c r="CB118" s="77"/>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row>
    <row r="119" spans="1:279" s="29" customFormat="1" ht="115.5" customHeight="1" x14ac:dyDescent="0.4">
      <c r="A119" s="5"/>
      <c r="B119" s="91">
        <v>62</v>
      </c>
      <c r="C119" s="7" t="s">
        <v>445</v>
      </c>
      <c r="D119" s="7" t="s">
        <v>19</v>
      </c>
      <c r="E119" s="7" t="s">
        <v>492</v>
      </c>
      <c r="F119" s="25" t="s">
        <v>89</v>
      </c>
      <c r="G119" s="7" t="s">
        <v>429</v>
      </c>
      <c r="H119" s="263" t="s">
        <v>941</v>
      </c>
      <c r="I119" s="263"/>
      <c r="J119" s="30" t="s">
        <v>1035</v>
      </c>
      <c r="K119" s="7" t="s">
        <v>1036</v>
      </c>
      <c r="L119" s="30" t="s">
        <v>277</v>
      </c>
      <c r="M119" s="25">
        <v>45689</v>
      </c>
      <c r="N119" s="25">
        <v>46011</v>
      </c>
      <c r="O119" s="7" t="s">
        <v>89</v>
      </c>
      <c r="P119" s="7" t="s">
        <v>873</v>
      </c>
      <c r="Q119" s="7" t="s">
        <v>89</v>
      </c>
      <c r="R119" s="7" t="s">
        <v>89</v>
      </c>
      <c r="S119" s="25" t="s">
        <v>463</v>
      </c>
      <c r="T119" s="30" t="s">
        <v>830</v>
      </c>
      <c r="U119" s="25" t="s">
        <v>496</v>
      </c>
      <c r="V119" s="58" t="s">
        <v>1091</v>
      </c>
      <c r="W119" s="30" t="s">
        <v>475</v>
      </c>
      <c r="X119" s="30" t="s">
        <v>465</v>
      </c>
      <c r="Y119" s="7" t="s">
        <v>286</v>
      </c>
      <c r="Z119" s="7" t="s">
        <v>89</v>
      </c>
      <c r="AA119" s="7" t="s">
        <v>286</v>
      </c>
      <c r="AB119" s="7" t="s">
        <v>89</v>
      </c>
      <c r="AC119" s="7" t="s">
        <v>1204</v>
      </c>
      <c r="AD119" s="30" t="s">
        <v>260</v>
      </c>
      <c r="AE119" s="25" t="s">
        <v>89</v>
      </c>
      <c r="AF119" s="25" t="s">
        <v>89</v>
      </c>
      <c r="AG119" s="25" t="s">
        <v>89</v>
      </c>
      <c r="AH119" s="25" t="s">
        <v>89</v>
      </c>
      <c r="AI119" s="25" t="s">
        <v>89</v>
      </c>
      <c r="AJ119" s="7" t="s">
        <v>89</v>
      </c>
      <c r="AK119" s="7" t="s">
        <v>89</v>
      </c>
      <c r="AL119" s="7" t="s">
        <v>89</v>
      </c>
      <c r="AM119" s="7" t="s">
        <v>89</v>
      </c>
      <c r="AN119" s="7" t="s">
        <v>89</v>
      </c>
      <c r="AO119" s="7" t="s">
        <v>89</v>
      </c>
      <c r="AP119" s="7" t="s">
        <v>89</v>
      </c>
      <c r="AQ119" s="7" t="s">
        <v>89</v>
      </c>
      <c r="AR119" s="7" t="s">
        <v>286</v>
      </c>
      <c r="AS119" s="7" t="s">
        <v>89</v>
      </c>
      <c r="AT119" s="7" t="s">
        <v>89</v>
      </c>
      <c r="AU119" s="7" t="s">
        <v>89</v>
      </c>
      <c r="AV119" s="7" t="s">
        <v>89</v>
      </c>
      <c r="AW119" s="7" t="s">
        <v>89</v>
      </c>
      <c r="AX119" s="7" t="s">
        <v>89</v>
      </c>
      <c r="AY119" s="7" t="s">
        <v>89</v>
      </c>
      <c r="AZ119" s="7" t="s">
        <v>89</v>
      </c>
      <c r="BA119" s="7" t="s">
        <v>89</v>
      </c>
      <c r="BB119" s="7" t="s">
        <v>89</v>
      </c>
      <c r="BC119" s="7" t="s">
        <v>89</v>
      </c>
      <c r="BD119" s="7" t="s">
        <v>89</v>
      </c>
      <c r="BE119" s="7" t="s">
        <v>89</v>
      </c>
      <c r="BF119" s="7" t="s">
        <v>89</v>
      </c>
      <c r="BG119" s="7" t="s">
        <v>89</v>
      </c>
      <c r="BH119" s="7" t="s">
        <v>286</v>
      </c>
      <c r="BI119" s="7" t="s">
        <v>286</v>
      </c>
      <c r="BJ119" s="25" t="s">
        <v>89</v>
      </c>
      <c r="BK119" s="25" t="s">
        <v>89</v>
      </c>
      <c r="BL119" s="25" t="s">
        <v>89</v>
      </c>
      <c r="BM119" s="25" t="s">
        <v>89</v>
      </c>
      <c r="BN119" s="25" t="s">
        <v>89</v>
      </c>
      <c r="BO119" s="25" t="s">
        <v>89</v>
      </c>
      <c r="BP119" s="25" t="s">
        <v>89</v>
      </c>
      <c r="BQ119" s="25" t="s">
        <v>89</v>
      </c>
      <c r="BR119" s="25" t="s">
        <v>89</v>
      </c>
      <c r="BS119" s="25" t="s">
        <v>89</v>
      </c>
      <c r="BT119" s="25" t="s">
        <v>89</v>
      </c>
      <c r="BU119" s="25" t="s">
        <v>89</v>
      </c>
      <c r="BV119" s="25" t="s">
        <v>89</v>
      </c>
      <c r="BW119" s="25" t="s">
        <v>89</v>
      </c>
      <c r="BX119" s="25" t="s">
        <v>89</v>
      </c>
      <c r="BY119" s="7" t="s">
        <v>1089</v>
      </c>
      <c r="BZ119" s="7"/>
      <c r="CA119" s="7"/>
      <c r="CB119" s="77"/>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row>
    <row r="120" spans="1:279" s="29" customFormat="1" ht="115.5" customHeight="1" x14ac:dyDescent="0.4">
      <c r="A120" s="5"/>
      <c r="B120" s="91">
        <v>63</v>
      </c>
      <c r="C120" s="7" t="s">
        <v>445</v>
      </c>
      <c r="D120" s="7" t="s">
        <v>19</v>
      </c>
      <c r="E120" s="7" t="s">
        <v>492</v>
      </c>
      <c r="F120" s="25" t="s">
        <v>495</v>
      </c>
      <c r="G120" s="7" t="s">
        <v>836</v>
      </c>
      <c r="H120" s="263" t="s">
        <v>498</v>
      </c>
      <c r="I120" s="263"/>
      <c r="J120" s="7" t="s">
        <v>498</v>
      </c>
      <c r="K120" s="7" t="s">
        <v>978</v>
      </c>
      <c r="L120" s="30" t="s">
        <v>277</v>
      </c>
      <c r="M120" s="25">
        <v>45689</v>
      </c>
      <c r="N120" s="25">
        <v>46011</v>
      </c>
      <c r="O120" s="7" t="s">
        <v>427</v>
      </c>
      <c r="P120" s="7" t="s">
        <v>874</v>
      </c>
      <c r="Q120" s="7" t="s">
        <v>875</v>
      </c>
      <c r="R120" s="7" t="s">
        <v>89</v>
      </c>
      <c r="S120" s="25" t="s">
        <v>463</v>
      </c>
      <c r="T120" s="30" t="s">
        <v>830</v>
      </c>
      <c r="U120" s="30" t="s">
        <v>89</v>
      </c>
      <c r="V120" s="58" t="s">
        <v>1091</v>
      </c>
      <c r="W120" s="30" t="s">
        <v>497</v>
      </c>
      <c r="X120" s="30" t="s">
        <v>494</v>
      </c>
      <c r="Y120" s="7" t="s">
        <v>286</v>
      </c>
      <c r="Z120" s="7" t="s">
        <v>89</v>
      </c>
      <c r="AA120" s="7" t="s">
        <v>286</v>
      </c>
      <c r="AB120" s="7" t="s">
        <v>89</v>
      </c>
      <c r="AC120" s="7" t="s">
        <v>1204</v>
      </c>
      <c r="AD120" s="30" t="s">
        <v>260</v>
      </c>
      <c r="AE120" s="25" t="s">
        <v>89</v>
      </c>
      <c r="AF120" s="25" t="s">
        <v>89</v>
      </c>
      <c r="AG120" s="25" t="s">
        <v>89</v>
      </c>
      <c r="AH120" s="25" t="s">
        <v>89</v>
      </c>
      <c r="AI120" s="25" t="s">
        <v>89</v>
      </c>
      <c r="AJ120" s="7" t="s">
        <v>89</v>
      </c>
      <c r="AK120" s="7" t="s">
        <v>89</v>
      </c>
      <c r="AL120" s="7" t="s">
        <v>89</v>
      </c>
      <c r="AM120" s="7" t="s">
        <v>89</v>
      </c>
      <c r="AN120" s="7" t="s">
        <v>89</v>
      </c>
      <c r="AO120" s="7" t="s">
        <v>89</v>
      </c>
      <c r="AP120" s="7" t="s">
        <v>89</v>
      </c>
      <c r="AQ120" s="7" t="s">
        <v>89</v>
      </c>
      <c r="AR120" s="7" t="s">
        <v>89</v>
      </c>
      <c r="AS120" s="7" t="s">
        <v>89</v>
      </c>
      <c r="AT120" s="7" t="s">
        <v>89</v>
      </c>
      <c r="AU120" s="7" t="s">
        <v>286</v>
      </c>
      <c r="AV120" s="7" t="s">
        <v>89</v>
      </c>
      <c r="AW120" s="7" t="s">
        <v>89</v>
      </c>
      <c r="AX120" s="7" t="s">
        <v>89</v>
      </c>
      <c r="AY120" s="7" t="s">
        <v>89</v>
      </c>
      <c r="AZ120" s="7" t="s">
        <v>89</v>
      </c>
      <c r="BA120" s="7" t="s">
        <v>89</v>
      </c>
      <c r="BB120" s="7" t="s">
        <v>89</v>
      </c>
      <c r="BC120" s="7" t="s">
        <v>89</v>
      </c>
      <c r="BD120" s="7" t="s">
        <v>89</v>
      </c>
      <c r="BE120" s="7" t="s">
        <v>89</v>
      </c>
      <c r="BF120" s="7" t="s">
        <v>89</v>
      </c>
      <c r="BG120" s="7" t="s">
        <v>89</v>
      </c>
      <c r="BH120" s="7" t="s">
        <v>89</v>
      </c>
      <c r="BI120" s="7" t="s">
        <v>286</v>
      </c>
      <c r="BJ120" s="25" t="s">
        <v>89</v>
      </c>
      <c r="BK120" s="25" t="s">
        <v>89</v>
      </c>
      <c r="BL120" s="25" t="s">
        <v>89</v>
      </c>
      <c r="BM120" s="25" t="s">
        <v>89</v>
      </c>
      <c r="BN120" s="25" t="s">
        <v>89</v>
      </c>
      <c r="BO120" s="25" t="s">
        <v>89</v>
      </c>
      <c r="BP120" s="25" t="s">
        <v>89</v>
      </c>
      <c r="BQ120" s="25" t="s">
        <v>89</v>
      </c>
      <c r="BR120" s="25" t="s">
        <v>89</v>
      </c>
      <c r="BS120" s="25" t="s">
        <v>89</v>
      </c>
      <c r="BT120" s="25" t="s">
        <v>89</v>
      </c>
      <c r="BU120" s="25" t="s">
        <v>89</v>
      </c>
      <c r="BV120" s="25" t="s">
        <v>89</v>
      </c>
      <c r="BW120" s="25" t="s">
        <v>89</v>
      </c>
      <c r="BX120" s="25" t="s">
        <v>89</v>
      </c>
      <c r="BY120" s="7" t="s">
        <v>1089</v>
      </c>
      <c r="BZ120" s="7"/>
      <c r="CA120" s="7"/>
      <c r="CB120" s="77"/>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row>
    <row r="121" spans="1:279" s="29" customFormat="1" ht="115.5" customHeight="1" x14ac:dyDescent="0.4">
      <c r="A121" s="5"/>
      <c r="B121" s="91">
        <v>64</v>
      </c>
      <c r="C121" s="7" t="s">
        <v>445</v>
      </c>
      <c r="D121" s="7" t="s">
        <v>19</v>
      </c>
      <c r="E121" s="7" t="s">
        <v>492</v>
      </c>
      <c r="F121" s="31" t="s">
        <v>89</v>
      </c>
      <c r="G121" s="7" t="s">
        <v>429</v>
      </c>
      <c r="H121" s="263" t="s">
        <v>934</v>
      </c>
      <c r="I121" s="263"/>
      <c r="J121" s="7" t="s">
        <v>935</v>
      </c>
      <c r="K121" s="7" t="s">
        <v>990</v>
      </c>
      <c r="L121" s="30" t="s">
        <v>277</v>
      </c>
      <c r="M121" s="25">
        <v>45717</v>
      </c>
      <c r="N121" s="25">
        <v>46011</v>
      </c>
      <c r="O121" s="7" t="s">
        <v>834</v>
      </c>
      <c r="P121" s="7" t="s">
        <v>936</v>
      </c>
      <c r="Q121" s="7" t="s">
        <v>937</v>
      </c>
      <c r="R121" s="7" t="s">
        <v>89</v>
      </c>
      <c r="S121" s="25" t="s">
        <v>463</v>
      </c>
      <c r="T121" s="30" t="s">
        <v>830</v>
      </c>
      <c r="U121" s="30" t="s">
        <v>89</v>
      </c>
      <c r="V121" s="58" t="s">
        <v>1091</v>
      </c>
      <c r="W121" s="30" t="s">
        <v>465</v>
      </c>
      <c r="X121" s="30" t="s">
        <v>475</v>
      </c>
      <c r="Y121" s="7" t="s">
        <v>286</v>
      </c>
      <c r="Z121" s="7" t="s">
        <v>89</v>
      </c>
      <c r="AA121" s="7" t="s">
        <v>286</v>
      </c>
      <c r="AB121" s="7" t="s">
        <v>89</v>
      </c>
      <c r="AC121" s="7" t="s">
        <v>1204</v>
      </c>
      <c r="AD121" s="30" t="s">
        <v>260</v>
      </c>
      <c r="AE121" s="25" t="s">
        <v>89</v>
      </c>
      <c r="AF121" s="25" t="s">
        <v>89</v>
      </c>
      <c r="AG121" s="25" t="s">
        <v>89</v>
      </c>
      <c r="AH121" s="25" t="s">
        <v>89</v>
      </c>
      <c r="AI121" s="25" t="s">
        <v>89</v>
      </c>
      <c r="AJ121" s="7" t="s">
        <v>89</v>
      </c>
      <c r="AK121" s="7" t="s">
        <v>89</v>
      </c>
      <c r="AL121" s="7" t="s">
        <v>89</v>
      </c>
      <c r="AM121" s="7" t="s">
        <v>89</v>
      </c>
      <c r="AN121" s="7" t="s">
        <v>89</v>
      </c>
      <c r="AO121" s="7" t="s">
        <v>89</v>
      </c>
      <c r="AP121" s="7" t="s">
        <v>89</v>
      </c>
      <c r="AQ121" s="7" t="s">
        <v>89</v>
      </c>
      <c r="AR121" s="7" t="s">
        <v>89</v>
      </c>
      <c r="AS121" s="7" t="s">
        <v>89</v>
      </c>
      <c r="AT121" s="7" t="s">
        <v>89</v>
      </c>
      <c r="AU121" s="7" t="s">
        <v>286</v>
      </c>
      <c r="AV121" s="7" t="s">
        <v>89</v>
      </c>
      <c r="AW121" s="7" t="s">
        <v>89</v>
      </c>
      <c r="AX121" s="7" t="s">
        <v>89</v>
      </c>
      <c r="AY121" s="7" t="s">
        <v>89</v>
      </c>
      <c r="AZ121" s="7" t="s">
        <v>89</v>
      </c>
      <c r="BA121" s="7" t="s">
        <v>89</v>
      </c>
      <c r="BB121" s="7" t="s">
        <v>89</v>
      </c>
      <c r="BC121" s="7" t="s">
        <v>89</v>
      </c>
      <c r="BD121" s="7" t="s">
        <v>89</v>
      </c>
      <c r="BE121" s="7" t="s">
        <v>89</v>
      </c>
      <c r="BF121" s="7" t="s">
        <v>89</v>
      </c>
      <c r="BG121" s="7" t="s">
        <v>89</v>
      </c>
      <c r="BH121" s="7" t="s">
        <v>89</v>
      </c>
      <c r="BI121" s="7" t="s">
        <v>286</v>
      </c>
      <c r="BJ121" s="25" t="s">
        <v>89</v>
      </c>
      <c r="BK121" s="25" t="s">
        <v>89</v>
      </c>
      <c r="BL121" s="25" t="s">
        <v>89</v>
      </c>
      <c r="BM121" s="25" t="s">
        <v>89</v>
      </c>
      <c r="BN121" s="25" t="s">
        <v>89</v>
      </c>
      <c r="BO121" s="25" t="s">
        <v>89</v>
      </c>
      <c r="BP121" s="25" t="s">
        <v>89</v>
      </c>
      <c r="BQ121" s="25" t="s">
        <v>89</v>
      </c>
      <c r="BR121" s="25" t="s">
        <v>89</v>
      </c>
      <c r="BS121" s="25" t="s">
        <v>89</v>
      </c>
      <c r="BT121" s="25" t="s">
        <v>89</v>
      </c>
      <c r="BU121" s="25" t="s">
        <v>89</v>
      </c>
      <c r="BV121" s="25" t="s">
        <v>89</v>
      </c>
      <c r="BW121" s="25" t="s">
        <v>89</v>
      </c>
      <c r="BX121" s="25" t="s">
        <v>1055</v>
      </c>
      <c r="BY121" s="7" t="s">
        <v>938</v>
      </c>
      <c r="BZ121" s="7"/>
      <c r="CA121" s="7"/>
      <c r="CB121" s="77"/>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row>
    <row r="122" spans="1:279" s="29" customFormat="1" ht="115.5" customHeight="1" x14ac:dyDescent="0.4">
      <c r="A122" s="5"/>
      <c r="B122" s="91">
        <v>65</v>
      </c>
      <c r="C122" s="7" t="s">
        <v>445</v>
      </c>
      <c r="D122" s="7" t="s">
        <v>19</v>
      </c>
      <c r="E122" s="7" t="s">
        <v>499</v>
      </c>
      <c r="F122" s="31" t="s">
        <v>89</v>
      </c>
      <c r="G122" s="7" t="s">
        <v>624</v>
      </c>
      <c r="H122" s="263" t="s">
        <v>878</v>
      </c>
      <c r="I122" s="263"/>
      <c r="J122" s="6" t="s">
        <v>878</v>
      </c>
      <c r="K122" s="7" t="s">
        <v>990</v>
      </c>
      <c r="L122" s="30" t="s">
        <v>277</v>
      </c>
      <c r="M122" s="25">
        <v>45748</v>
      </c>
      <c r="N122" s="25">
        <v>46011</v>
      </c>
      <c r="O122" s="7" t="s">
        <v>834</v>
      </c>
      <c r="P122" s="7" t="s">
        <v>894</v>
      </c>
      <c r="Q122" s="7" t="s">
        <v>879</v>
      </c>
      <c r="R122" s="7" t="s">
        <v>89</v>
      </c>
      <c r="S122" s="25" t="s">
        <v>463</v>
      </c>
      <c r="T122" s="7" t="s">
        <v>483</v>
      </c>
      <c r="U122" s="30" t="s">
        <v>89</v>
      </c>
      <c r="V122" s="58" t="s">
        <v>1091</v>
      </c>
      <c r="W122" s="30" t="s">
        <v>502</v>
      </c>
      <c r="X122" s="30" t="s">
        <v>502</v>
      </c>
      <c r="Y122" s="7" t="s">
        <v>286</v>
      </c>
      <c r="Z122" s="7" t="s">
        <v>89</v>
      </c>
      <c r="AA122" s="7" t="s">
        <v>286</v>
      </c>
      <c r="AB122" s="7" t="s">
        <v>89</v>
      </c>
      <c r="AC122" s="7" t="s">
        <v>1204</v>
      </c>
      <c r="AD122" s="30" t="s">
        <v>249</v>
      </c>
      <c r="AE122" s="7" t="s">
        <v>89</v>
      </c>
      <c r="AF122" s="7" t="s">
        <v>1006</v>
      </c>
      <c r="AG122" s="7"/>
      <c r="AH122" s="7"/>
      <c r="AI122" s="71">
        <v>0</v>
      </c>
      <c r="AJ122" s="7" t="s">
        <v>89</v>
      </c>
      <c r="AK122" s="7" t="s">
        <v>89</v>
      </c>
      <c r="AL122" s="7" t="s">
        <v>89</v>
      </c>
      <c r="AM122" s="7" t="s">
        <v>89</v>
      </c>
      <c r="AN122" s="7" t="s">
        <v>89</v>
      </c>
      <c r="AO122" s="7" t="s">
        <v>89</v>
      </c>
      <c r="AP122" s="7" t="s">
        <v>89</v>
      </c>
      <c r="AQ122" s="7" t="s">
        <v>89</v>
      </c>
      <c r="AR122" s="7" t="s">
        <v>241</v>
      </c>
      <c r="AS122" s="7" t="s">
        <v>89</v>
      </c>
      <c r="AT122" s="7" t="s">
        <v>89</v>
      </c>
      <c r="AU122" s="7" t="s">
        <v>89</v>
      </c>
      <c r="AV122" s="7" t="s">
        <v>89</v>
      </c>
      <c r="AW122" s="7" t="s">
        <v>89</v>
      </c>
      <c r="AX122" s="7" t="s">
        <v>89</v>
      </c>
      <c r="AY122" s="7" t="s">
        <v>89</v>
      </c>
      <c r="AZ122" s="7" t="s">
        <v>89</v>
      </c>
      <c r="BA122" s="7" t="s">
        <v>89</v>
      </c>
      <c r="BB122" s="7" t="s">
        <v>89</v>
      </c>
      <c r="BC122" s="7" t="s">
        <v>89</v>
      </c>
      <c r="BD122" s="7" t="s">
        <v>89</v>
      </c>
      <c r="BE122" s="7" t="s">
        <v>89</v>
      </c>
      <c r="BF122" s="7" t="s">
        <v>286</v>
      </c>
      <c r="BG122" s="7" t="s">
        <v>89</v>
      </c>
      <c r="BH122" s="7" t="s">
        <v>89</v>
      </c>
      <c r="BI122" s="25" t="s">
        <v>89</v>
      </c>
      <c r="BJ122" s="25" t="s">
        <v>89</v>
      </c>
      <c r="BK122" s="25" t="s">
        <v>89</v>
      </c>
      <c r="BL122" s="25" t="s">
        <v>89</v>
      </c>
      <c r="BM122" s="25" t="s">
        <v>89</v>
      </c>
      <c r="BN122" s="25" t="s">
        <v>89</v>
      </c>
      <c r="BO122" s="25" t="s">
        <v>89</v>
      </c>
      <c r="BP122" s="25" t="s">
        <v>89</v>
      </c>
      <c r="BQ122" s="25" t="s">
        <v>89</v>
      </c>
      <c r="BR122" s="25" t="s">
        <v>89</v>
      </c>
      <c r="BS122" s="25" t="s">
        <v>89</v>
      </c>
      <c r="BT122" s="25" t="s">
        <v>89</v>
      </c>
      <c r="BU122" s="25" t="s">
        <v>89</v>
      </c>
      <c r="BV122" s="25" t="s">
        <v>89</v>
      </c>
      <c r="BW122" s="25" t="s">
        <v>89</v>
      </c>
      <c r="BX122" s="25" t="s">
        <v>89</v>
      </c>
      <c r="BY122" s="7" t="s">
        <v>1089</v>
      </c>
      <c r="BZ122" s="7"/>
      <c r="CA122" s="7"/>
      <c r="CB122" s="77"/>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row>
    <row r="123" spans="1:279" s="29" customFormat="1" ht="114" customHeight="1" x14ac:dyDescent="0.4">
      <c r="A123" s="5"/>
      <c r="B123" s="91">
        <v>66</v>
      </c>
      <c r="C123" s="7" t="s">
        <v>445</v>
      </c>
      <c r="D123" s="7" t="s">
        <v>20</v>
      </c>
      <c r="E123" s="7" t="s">
        <v>503</v>
      </c>
      <c r="F123" s="25" t="s">
        <v>456</v>
      </c>
      <c r="G123" s="7" t="s">
        <v>836</v>
      </c>
      <c r="H123" s="263" t="s">
        <v>504</v>
      </c>
      <c r="I123" s="263"/>
      <c r="J123" s="6" t="s">
        <v>596</v>
      </c>
      <c r="K123" s="28" t="s">
        <v>1032</v>
      </c>
      <c r="L123" s="30" t="s">
        <v>277</v>
      </c>
      <c r="M123" s="25">
        <v>45658</v>
      </c>
      <c r="N123" s="25">
        <v>46011</v>
      </c>
      <c r="O123" s="25" t="s">
        <v>795</v>
      </c>
      <c r="P123" s="7" t="s">
        <v>659</v>
      </c>
      <c r="Q123" s="7" t="s">
        <v>758</v>
      </c>
      <c r="R123" s="7" t="s">
        <v>758</v>
      </c>
      <c r="S123" s="30" t="s">
        <v>975</v>
      </c>
      <c r="T123" s="30" t="s">
        <v>505</v>
      </c>
      <c r="U123" s="25" t="s">
        <v>506</v>
      </c>
      <c r="V123" s="30" t="s">
        <v>1074</v>
      </c>
      <c r="W123" s="30" t="s">
        <v>507</v>
      </c>
      <c r="X123" s="30" t="s">
        <v>89</v>
      </c>
      <c r="Y123" s="7" t="s">
        <v>286</v>
      </c>
      <c r="Z123" s="7" t="s">
        <v>286</v>
      </c>
      <c r="AA123" s="7" t="s">
        <v>661</v>
      </c>
      <c r="AB123" s="7" t="s">
        <v>759</v>
      </c>
      <c r="AC123" s="7" t="s">
        <v>1204</v>
      </c>
      <c r="AD123" s="30" t="s">
        <v>249</v>
      </c>
      <c r="AE123" s="7" t="s">
        <v>89</v>
      </c>
      <c r="AF123" s="7" t="s">
        <v>508</v>
      </c>
      <c r="AG123" s="7" t="s">
        <v>509</v>
      </c>
      <c r="AH123" s="118">
        <v>7093624496</v>
      </c>
      <c r="AI123" s="71">
        <v>3924228635.0500002</v>
      </c>
      <c r="AJ123" s="7" t="s">
        <v>89</v>
      </c>
      <c r="AK123" s="7" t="s">
        <v>89</v>
      </c>
      <c r="AL123" s="7" t="s">
        <v>89</v>
      </c>
      <c r="AM123" s="7" t="s">
        <v>89</v>
      </c>
      <c r="AN123" s="7" t="s">
        <v>89</v>
      </c>
      <c r="AO123" s="7" t="s">
        <v>89</v>
      </c>
      <c r="AP123" s="7" t="s">
        <v>89</v>
      </c>
      <c r="AQ123" s="7" t="s">
        <v>89</v>
      </c>
      <c r="AR123" s="7" t="s">
        <v>89</v>
      </c>
      <c r="AS123" s="7" t="s">
        <v>89</v>
      </c>
      <c r="AT123" s="7" t="s">
        <v>89</v>
      </c>
      <c r="AU123" s="7" t="s">
        <v>89</v>
      </c>
      <c r="AV123" s="7" t="s">
        <v>286</v>
      </c>
      <c r="AW123" s="7" t="s">
        <v>89</v>
      </c>
      <c r="AX123" s="7" t="s">
        <v>89</v>
      </c>
      <c r="AY123" s="7" t="s">
        <v>89</v>
      </c>
      <c r="AZ123" s="7" t="s">
        <v>89</v>
      </c>
      <c r="BA123" s="7" t="s">
        <v>89</v>
      </c>
      <c r="BB123" s="7" t="s">
        <v>89</v>
      </c>
      <c r="BC123" s="7" t="s">
        <v>89</v>
      </c>
      <c r="BD123" s="7" t="s">
        <v>89</v>
      </c>
      <c r="BE123" s="7" t="s">
        <v>89</v>
      </c>
      <c r="BF123" s="7" t="s">
        <v>89</v>
      </c>
      <c r="BG123" s="7" t="s">
        <v>89</v>
      </c>
      <c r="BH123" s="7" t="s">
        <v>89</v>
      </c>
      <c r="BI123" s="7" t="s">
        <v>89</v>
      </c>
      <c r="BJ123" s="7" t="s">
        <v>89</v>
      </c>
      <c r="BK123" s="7" t="s">
        <v>89</v>
      </c>
      <c r="BL123" s="7" t="s">
        <v>89</v>
      </c>
      <c r="BM123" s="7" t="s">
        <v>89</v>
      </c>
      <c r="BN123" s="7" t="s">
        <v>89</v>
      </c>
      <c r="BO123" s="7" t="s">
        <v>89</v>
      </c>
      <c r="BP123" s="7" t="s">
        <v>89</v>
      </c>
      <c r="BQ123" s="7" t="s">
        <v>89</v>
      </c>
      <c r="BR123" s="7" t="s">
        <v>286</v>
      </c>
      <c r="BS123" s="42" t="s">
        <v>89</v>
      </c>
      <c r="BT123" s="42" t="s">
        <v>89</v>
      </c>
      <c r="BU123" s="42" t="s">
        <v>89</v>
      </c>
      <c r="BV123" s="7" t="s">
        <v>89</v>
      </c>
      <c r="BW123" s="7" t="s">
        <v>89</v>
      </c>
      <c r="BX123" s="7" t="s">
        <v>89</v>
      </c>
      <c r="BY123" s="7" t="s">
        <v>1089</v>
      </c>
      <c r="BZ123" s="7"/>
      <c r="CA123" s="7"/>
      <c r="CB123" s="77"/>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row>
    <row r="124" spans="1:279" s="29" customFormat="1" ht="114" customHeight="1" x14ac:dyDescent="0.4">
      <c r="A124" s="5"/>
      <c r="B124" s="91">
        <v>67</v>
      </c>
      <c r="C124" s="7" t="s">
        <v>445</v>
      </c>
      <c r="D124" s="7" t="s">
        <v>20</v>
      </c>
      <c r="E124" s="7" t="s">
        <v>503</v>
      </c>
      <c r="F124" s="25" t="s">
        <v>456</v>
      </c>
      <c r="G124" s="7" t="s">
        <v>836</v>
      </c>
      <c r="H124" s="263" t="s">
        <v>510</v>
      </c>
      <c r="I124" s="263"/>
      <c r="J124" s="6" t="s">
        <v>597</v>
      </c>
      <c r="K124" s="28" t="s">
        <v>1032</v>
      </c>
      <c r="L124" s="30" t="s">
        <v>277</v>
      </c>
      <c r="M124" s="25">
        <v>45658</v>
      </c>
      <c r="N124" s="25">
        <v>46011</v>
      </c>
      <c r="O124" s="25" t="s">
        <v>434</v>
      </c>
      <c r="P124" s="7" t="s">
        <v>760</v>
      </c>
      <c r="Q124" s="7" t="s">
        <v>89</v>
      </c>
      <c r="R124" s="7" t="s">
        <v>89</v>
      </c>
      <c r="S124" s="30" t="s">
        <v>975</v>
      </c>
      <c r="T124" s="30" t="s">
        <v>505</v>
      </c>
      <c r="U124" s="30" t="s">
        <v>89</v>
      </c>
      <c r="V124" s="30" t="s">
        <v>1074</v>
      </c>
      <c r="W124" s="30" t="s">
        <v>507</v>
      </c>
      <c r="X124" s="30" t="s">
        <v>89</v>
      </c>
      <c r="Y124" s="7" t="s">
        <v>761</v>
      </c>
      <c r="Z124" s="7" t="s">
        <v>286</v>
      </c>
      <c r="AA124" s="7" t="s">
        <v>662</v>
      </c>
      <c r="AB124" s="7" t="s">
        <v>759</v>
      </c>
      <c r="AC124" s="7" t="s">
        <v>1204</v>
      </c>
      <c r="AD124" s="30" t="s">
        <v>249</v>
      </c>
      <c r="AE124" s="7" t="s">
        <v>89</v>
      </c>
      <c r="AF124" s="7" t="s">
        <v>508</v>
      </c>
      <c r="AG124" s="7" t="s">
        <v>511</v>
      </c>
      <c r="AH124" s="118">
        <v>272356576</v>
      </c>
      <c r="AI124" s="71">
        <v>182094900</v>
      </c>
      <c r="AJ124" s="7" t="s">
        <v>89</v>
      </c>
      <c r="AK124" s="7" t="s">
        <v>89</v>
      </c>
      <c r="AL124" s="7" t="s">
        <v>89</v>
      </c>
      <c r="AM124" s="7" t="s">
        <v>89</v>
      </c>
      <c r="AN124" s="7" t="s">
        <v>89</v>
      </c>
      <c r="AO124" s="7" t="s">
        <v>89</v>
      </c>
      <c r="AP124" s="7" t="s">
        <v>89</v>
      </c>
      <c r="AQ124" s="7" t="s">
        <v>89</v>
      </c>
      <c r="AR124" s="7" t="s">
        <v>89</v>
      </c>
      <c r="AS124" s="7" t="s">
        <v>89</v>
      </c>
      <c r="AT124" s="7" t="s">
        <v>89</v>
      </c>
      <c r="AU124" s="7" t="s">
        <v>89</v>
      </c>
      <c r="AV124" s="7" t="s">
        <v>286</v>
      </c>
      <c r="AW124" s="7" t="s">
        <v>89</v>
      </c>
      <c r="AX124" s="7" t="s">
        <v>89</v>
      </c>
      <c r="AY124" s="7" t="s">
        <v>89</v>
      </c>
      <c r="AZ124" s="7" t="s">
        <v>89</v>
      </c>
      <c r="BA124" s="7" t="s">
        <v>89</v>
      </c>
      <c r="BB124" s="7" t="s">
        <v>89</v>
      </c>
      <c r="BC124" s="7" t="s">
        <v>89</v>
      </c>
      <c r="BD124" s="7" t="s">
        <v>89</v>
      </c>
      <c r="BE124" s="7" t="s">
        <v>89</v>
      </c>
      <c r="BF124" s="7" t="s">
        <v>89</v>
      </c>
      <c r="BG124" s="7" t="s">
        <v>89</v>
      </c>
      <c r="BH124" s="7" t="s">
        <v>89</v>
      </c>
      <c r="BI124" s="7" t="s">
        <v>89</v>
      </c>
      <c r="BJ124" s="7" t="s">
        <v>89</v>
      </c>
      <c r="BK124" s="7" t="s">
        <v>89</v>
      </c>
      <c r="BL124" s="7" t="s">
        <v>89</v>
      </c>
      <c r="BM124" s="7" t="s">
        <v>89</v>
      </c>
      <c r="BN124" s="7" t="s">
        <v>89</v>
      </c>
      <c r="BO124" s="7" t="s">
        <v>89</v>
      </c>
      <c r="BP124" s="7" t="s">
        <v>89</v>
      </c>
      <c r="BQ124" s="7" t="s">
        <v>89</v>
      </c>
      <c r="BR124" s="7" t="s">
        <v>286</v>
      </c>
      <c r="BS124" s="42" t="s">
        <v>89</v>
      </c>
      <c r="BT124" s="42" t="s">
        <v>89</v>
      </c>
      <c r="BU124" s="42" t="s">
        <v>89</v>
      </c>
      <c r="BV124" s="7" t="s">
        <v>89</v>
      </c>
      <c r="BW124" s="7" t="s">
        <v>89</v>
      </c>
      <c r="BX124" s="7" t="s">
        <v>89</v>
      </c>
      <c r="BY124" s="7" t="s">
        <v>1089</v>
      </c>
      <c r="BZ124" s="7"/>
      <c r="CA124" s="7"/>
      <c r="CB124" s="77"/>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row>
    <row r="125" spans="1:279" s="29" customFormat="1" ht="114" customHeight="1" x14ac:dyDescent="0.4">
      <c r="A125" s="5"/>
      <c r="B125" s="91">
        <v>68</v>
      </c>
      <c r="C125" s="7" t="s">
        <v>445</v>
      </c>
      <c r="D125" s="7" t="s">
        <v>20</v>
      </c>
      <c r="E125" s="7" t="s">
        <v>503</v>
      </c>
      <c r="F125" s="25" t="s">
        <v>456</v>
      </c>
      <c r="G125" s="7" t="s">
        <v>836</v>
      </c>
      <c r="H125" s="263" t="s">
        <v>512</v>
      </c>
      <c r="I125" s="263"/>
      <c r="J125" s="6" t="s">
        <v>598</v>
      </c>
      <c r="K125" s="28" t="s">
        <v>1032</v>
      </c>
      <c r="L125" s="30" t="s">
        <v>277</v>
      </c>
      <c r="M125" s="25">
        <v>45658</v>
      </c>
      <c r="N125" s="25">
        <v>46011</v>
      </c>
      <c r="O125" s="25" t="s">
        <v>434</v>
      </c>
      <c r="P125" s="7" t="s">
        <v>762</v>
      </c>
      <c r="Q125" s="7" t="s">
        <v>89</v>
      </c>
      <c r="R125" s="7" t="s">
        <v>89</v>
      </c>
      <c r="S125" s="30" t="s">
        <v>975</v>
      </c>
      <c r="T125" s="30" t="s">
        <v>505</v>
      </c>
      <c r="U125" s="30" t="s">
        <v>89</v>
      </c>
      <c r="V125" s="30" t="s">
        <v>1074</v>
      </c>
      <c r="W125" s="30" t="s">
        <v>513</v>
      </c>
      <c r="X125" s="30" t="s">
        <v>89</v>
      </c>
      <c r="Y125" s="7" t="s">
        <v>763</v>
      </c>
      <c r="Z125" s="7" t="s">
        <v>286</v>
      </c>
      <c r="AA125" s="7" t="s">
        <v>662</v>
      </c>
      <c r="AB125" s="7" t="s">
        <v>759</v>
      </c>
      <c r="AC125" s="7" t="s">
        <v>1204</v>
      </c>
      <c r="AD125" s="30" t="s">
        <v>249</v>
      </c>
      <c r="AE125" s="7" t="s">
        <v>89</v>
      </c>
      <c r="AF125" s="7" t="s">
        <v>508</v>
      </c>
      <c r="AG125" s="7" t="s">
        <v>509</v>
      </c>
      <c r="AH125" s="118">
        <v>7093624496</v>
      </c>
      <c r="AI125" s="71">
        <v>3924228635.0500002</v>
      </c>
      <c r="AJ125" s="7" t="s">
        <v>89</v>
      </c>
      <c r="AK125" s="7" t="s">
        <v>89</v>
      </c>
      <c r="AL125" s="7" t="s">
        <v>89</v>
      </c>
      <c r="AM125" s="7" t="s">
        <v>89</v>
      </c>
      <c r="AN125" s="7" t="s">
        <v>89</v>
      </c>
      <c r="AO125" s="7" t="s">
        <v>89</v>
      </c>
      <c r="AP125" s="7" t="s">
        <v>89</v>
      </c>
      <c r="AQ125" s="7" t="s">
        <v>89</v>
      </c>
      <c r="AR125" s="7" t="s">
        <v>89</v>
      </c>
      <c r="AS125" s="7" t="s">
        <v>89</v>
      </c>
      <c r="AT125" s="7" t="s">
        <v>89</v>
      </c>
      <c r="AU125" s="7" t="s">
        <v>89</v>
      </c>
      <c r="AV125" s="7" t="s">
        <v>89</v>
      </c>
      <c r="AW125" s="7" t="s">
        <v>286</v>
      </c>
      <c r="AX125" s="7" t="s">
        <v>89</v>
      </c>
      <c r="AY125" s="7" t="s">
        <v>89</v>
      </c>
      <c r="AZ125" s="7" t="s">
        <v>89</v>
      </c>
      <c r="BA125" s="7" t="s">
        <v>89</v>
      </c>
      <c r="BB125" s="7" t="s">
        <v>89</v>
      </c>
      <c r="BC125" s="7" t="s">
        <v>89</v>
      </c>
      <c r="BD125" s="7" t="s">
        <v>89</v>
      </c>
      <c r="BE125" s="7" t="s">
        <v>89</v>
      </c>
      <c r="BF125" s="7" t="s">
        <v>89</v>
      </c>
      <c r="BG125" s="7" t="s">
        <v>89</v>
      </c>
      <c r="BH125" s="7" t="s">
        <v>89</v>
      </c>
      <c r="BI125" s="7" t="s">
        <v>89</v>
      </c>
      <c r="BJ125" s="7" t="s">
        <v>89</v>
      </c>
      <c r="BK125" s="7" t="s">
        <v>89</v>
      </c>
      <c r="BL125" s="7" t="s">
        <v>89</v>
      </c>
      <c r="BM125" s="7" t="s">
        <v>89</v>
      </c>
      <c r="BN125" s="7" t="s">
        <v>89</v>
      </c>
      <c r="BO125" s="7" t="s">
        <v>89</v>
      </c>
      <c r="BP125" s="7" t="s">
        <v>89</v>
      </c>
      <c r="BQ125" s="7" t="s">
        <v>89</v>
      </c>
      <c r="BR125" s="7" t="s">
        <v>286</v>
      </c>
      <c r="BS125" s="42" t="s">
        <v>89</v>
      </c>
      <c r="BT125" s="42" t="s">
        <v>286</v>
      </c>
      <c r="BU125" s="42" t="s">
        <v>89</v>
      </c>
      <c r="BV125" s="7" t="s">
        <v>89</v>
      </c>
      <c r="BW125" s="7" t="s">
        <v>89</v>
      </c>
      <c r="BX125" s="7" t="s">
        <v>89</v>
      </c>
      <c r="BY125" s="7" t="s">
        <v>1089</v>
      </c>
      <c r="BZ125" s="7"/>
      <c r="CA125" s="7"/>
      <c r="CB125" s="77"/>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row>
    <row r="126" spans="1:279" s="29" customFormat="1" ht="114" customHeight="1" x14ac:dyDescent="0.4">
      <c r="A126" s="5"/>
      <c r="B126" s="91">
        <v>69</v>
      </c>
      <c r="C126" s="7" t="s">
        <v>445</v>
      </c>
      <c r="D126" s="7" t="s">
        <v>20</v>
      </c>
      <c r="E126" s="7" t="s">
        <v>503</v>
      </c>
      <c r="F126" s="25" t="s">
        <v>456</v>
      </c>
      <c r="G126" s="7" t="s">
        <v>836</v>
      </c>
      <c r="H126" s="263" t="s">
        <v>514</v>
      </c>
      <c r="I126" s="263"/>
      <c r="J126" s="123" t="s">
        <v>515</v>
      </c>
      <c r="K126" s="123" t="s">
        <v>697</v>
      </c>
      <c r="L126" s="30" t="s">
        <v>277</v>
      </c>
      <c r="M126" s="25">
        <v>45658</v>
      </c>
      <c r="N126" s="25">
        <v>46011</v>
      </c>
      <c r="O126" s="25" t="s">
        <v>434</v>
      </c>
      <c r="P126" s="7" t="s">
        <v>663</v>
      </c>
      <c r="Q126" s="7" t="s">
        <v>89</v>
      </c>
      <c r="R126" s="7" t="s">
        <v>89</v>
      </c>
      <c r="S126" s="30" t="s">
        <v>975</v>
      </c>
      <c r="T126" s="30" t="s">
        <v>505</v>
      </c>
      <c r="U126" s="30" t="s">
        <v>89</v>
      </c>
      <c r="V126" s="30" t="s">
        <v>1074</v>
      </c>
      <c r="W126" s="30" t="s">
        <v>516</v>
      </c>
      <c r="X126" s="30" t="s">
        <v>89</v>
      </c>
      <c r="Y126" s="7" t="s">
        <v>763</v>
      </c>
      <c r="Z126" s="7" t="s">
        <v>286</v>
      </c>
      <c r="AA126" s="7" t="s">
        <v>662</v>
      </c>
      <c r="AB126" s="7" t="s">
        <v>759</v>
      </c>
      <c r="AC126" s="7" t="s">
        <v>1204</v>
      </c>
      <c r="AD126" s="30" t="s">
        <v>249</v>
      </c>
      <c r="AE126" s="7" t="s">
        <v>89</v>
      </c>
      <c r="AF126" s="7" t="s">
        <v>508</v>
      </c>
      <c r="AG126" s="7" t="s">
        <v>509</v>
      </c>
      <c r="AH126" s="118">
        <v>7093624496</v>
      </c>
      <c r="AI126" s="71">
        <v>3924228635.0500002</v>
      </c>
      <c r="AJ126" s="7" t="s">
        <v>89</v>
      </c>
      <c r="AK126" s="7" t="s">
        <v>89</v>
      </c>
      <c r="AL126" s="7" t="s">
        <v>89</v>
      </c>
      <c r="AM126" s="7" t="s">
        <v>89</v>
      </c>
      <c r="AN126" s="7" t="s">
        <v>89</v>
      </c>
      <c r="AO126" s="7" t="s">
        <v>89</v>
      </c>
      <c r="AP126" s="7" t="s">
        <v>89</v>
      </c>
      <c r="AQ126" s="7" t="s">
        <v>89</v>
      </c>
      <c r="AR126" s="7" t="s">
        <v>89</v>
      </c>
      <c r="AS126" s="7" t="s">
        <v>89</v>
      </c>
      <c r="AT126" s="7" t="s">
        <v>89</v>
      </c>
      <c r="AU126" s="7" t="s">
        <v>89</v>
      </c>
      <c r="AV126" s="7" t="s">
        <v>89</v>
      </c>
      <c r="AW126" s="7" t="s">
        <v>286</v>
      </c>
      <c r="AX126" s="7" t="s">
        <v>89</v>
      </c>
      <c r="AY126" s="7" t="s">
        <v>89</v>
      </c>
      <c r="AZ126" s="7" t="s">
        <v>89</v>
      </c>
      <c r="BA126" s="7" t="s">
        <v>89</v>
      </c>
      <c r="BB126" s="7" t="s">
        <v>89</v>
      </c>
      <c r="BC126" s="7" t="s">
        <v>89</v>
      </c>
      <c r="BD126" s="7" t="s">
        <v>89</v>
      </c>
      <c r="BE126" s="7" t="s">
        <v>89</v>
      </c>
      <c r="BF126" s="7" t="s">
        <v>89</v>
      </c>
      <c r="BG126" s="7" t="s">
        <v>89</v>
      </c>
      <c r="BH126" s="7" t="s">
        <v>89</v>
      </c>
      <c r="BI126" s="7" t="s">
        <v>89</v>
      </c>
      <c r="BJ126" s="7" t="s">
        <v>89</v>
      </c>
      <c r="BK126" s="7" t="s">
        <v>89</v>
      </c>
      <c r="BL126" s="7" t="s">
        <v>89</v>
      </c>
      <c r="BM126" s="7" t="s">
        <v>89</v>
      </c>
      <c r="BN126" s="7" t="s">
        <v>89</v>
      </c>
      <c r="BO126" s="7" t="s">
        <v>89</v>
      </c>
      <c r="BP126" s="7" t="s">
        <v>89</v>
      </c>
      <c r="BQ126" s="7" t="s">
        <v>89</v>
      </c>
      <c r="BR126" s="7" t="s">
        <v>286</v>
      </c>
      <c r="BS126" s="42" t="s">
        <v>89</v>
      </c>
      <c r="BT126" s="42" t="s">
        <v>286</v>
      </c>
      <c r="BU126" s="42" t="s">
        <v>89</v>
      </c>
      <c r="BV126" s="7" t="s">
        <v>89</v>
      </c>
      <c r="BW126" s="7" t="s">
        <v>89</v>
      </c>
      <c r="BX126" s="7" t="s">
        <v>89</v>
      </c>
      <c r="BY126" s="7" t="s">
        <v>1089</v>
      </c>
      <c r="BZ126" s="7"/>
      <c r="CA126" s="7"/>
      <c r="CB126" s="77"/>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row>
    <row r="127" spans="1:279" s="29" customFormat="1" ht="114" customHeight="1" x14ac:dyDescent="0.4">
      <c r="A127" s="5"/>
      <c r="B127" s="91">
        <v>70</v>
      </c>
      <c r="C127" s="7" t="s">
        <v>445</v>
      </c>
      <c r="D127" s="7" t="s">
        <v>20</v>
      </c>
      <c r="E127" s="7" t="s">
        <v>503</v>
      </c>
      <c r="F127" s="25" t="s">
        <v>456</v>
      </c>
      <c r="G127" s="7" t="s">
        <v>836</v>
      </c>
      <c r="H127" s="263" t="s">
        <v>517</v>
      </c>
      <c r="I127" s="263"/>
      <c r="J127" s="7" t="s">
        <v>518</v>
      </c>
      <c r="K127" s="7" t="s">
        <v>697</v>
      </c>
      <c r="L127" s="30" t="s">
        <v>277</v>
      </c>
      <c r="M127" s="25">
        <v>45658</v>
      </c>
      <c r="N127" s="25">
        <v>46011</v>
      </c>
      <c r="O127" s="25" t="s">
        <v>434</v>
      </c>
      <c r="P127" s="7" t="s">
        <v>664</v>
      </c>
      <c r="Q127" s="7" t="s">
        <v>764</v>
      </c>
      <c r="R127" s="7" t="s">
        <v>89</v>
      </c>
      <c r="S127" s="30" t="s">
        <v>976</v>
      </c>
      <c r="T127" s="30" t="s">
        <v>505</v>
      </c>
      <c r="U127" s="30" t="s">
        <v>89</v>
      </c>
      <c r="V127" s="30" t="s">
        <v>1074</v>
      </c>
      <c r="W127" s="30" t="s">
        <v>519</v>
      </c>
      <c r="X127" s="30" t="s">
        <v>89</v>
      </c>
      <c r="Y127" s="7" t="s">
        <v>660</v>
      </c>
      <c r="Z127" s="7" t="s">
        <v>286</v>
      </c>
      <c r="AA127" s="7" t="s">
        <v>661</v>
      </c>
      <c r="AB127" s="7" t="s">
        <v>759</v>
      </c>
      <c r="AC127" s="7" t="s">
        <v>1204</v>
      </c>
      <c r="AD127" s="30" t="s">
        <v>249</v>
      </c>
      <c r="AE127" s="7" t="s">
        <v>89</v>
      </c>
      <c r="AF127" s="7" t="s">
        <v>508</v>
      </c>
      <c r="AG127" s="7" t="s">
        <v>509</v>
      </c>
      <c r="AH127" s="118">
        <v>7093624496</v>
      </c>
      <c r="AI127" s="71">
        <v>3924228635.0500002</v>
      </c>
      <c r="AJ127" s="7" t="s">
        <v>89</v>
      </c>
      <c r="AK127" s="7" t="s">
        <v>89</v>
      </c>
      <c r="AL127" s="7" t="s">
        <v>89</v>
      </c>
      <c r="AM127" s="7" t="s">
        <v>89</v>
      </c>
      <c r="AN127" s="7" t="s">
        <v>89</v>
      </c>
      <c r="AO127" s="7" t="s">
        <v>89</v>
      </c>
      <c r="AP127" s="7" t="s">
        <v>89</v>
      </c>
      <c r="AQ127" s="7" t="s">
        <v>89</v>
      </c>
      <c r="AR127" s="7" t="s">
        <v>89</v>
      </c>
      <c r="AS127" s="7" t="s">
        <v>89</v>
      </c>
      <c r="AT127" s="7" t="s">
        <v>89</v>
      </c>
      <c r="AU127" s="7" t="s">
        <v>89</v>
      </c>
      <c r="AV127" s="7" t="s">
        <v>286</v>
      </c>
      <c r="AW127" s="7" t="s">
        <v>89</v>
      </c>
      <c r="AX127" s="7" t="s">
        <v>89</v>
      </c>
      <c r="AY127" s="7" t="s">
        <v>89</v>
      </c>
      <c r="AZ127" s="7" t="s">
        <v>89</v>
      </c>
      <c r="BA127" s="7" t="s">
        <v>89</v>
      </c>
      <c r="BB127" s="7" t="s">
        <v>89</v>
      </c>
      <c r="BC127" s="7" t="s">
        <v>89</v>
      </c>
      <c r="BD127" s="7" t="s">
        <v>89</v>
      </c>
      <c r="BE127" s="7" t="s">
        <v>89</v>
      </c>
      <c r="BF127" s="7" t="s">
        <v>89</v>
      </c>
      <c r="BG127" s="7" t="s">
        <v>89</v>
      </c>
      <c r="BH127" s="7" t="s">
        <v>89</v>
      </c>
      <c r="BI127" s="7" t="s">
        <v>89</v>
      </c>
      <c r="BJ127" s="7" t="s">
        <v>89</v>
      </c>
      <c r="BK127" s="7" t="s">
        <v>89</v>
      </c>
      <c r="BL127" s="7" t="s">
        <v>89</v>
      </c>
      <c r="BM127" s="7" t="s">
        <v>89</v>
      </c>
      <c r="BN127" s="7" t="s">
        <v>89</v>
      </c>
      <c r="BO127" s="7" t="s">
        <v>89</v>
      </c>
      <c r="BP127" s="7" t="s">
        <v>89</v>
      </c>
      <c r="BQ127" s="7" t="s">
        <v>89</v>
      </c>
      <c r="BR127" s="7" t="s">
        <v>286</v>
      </c>
      <c r="BS127" s="42" t="s">
        <v>89</v>
      </c>
      <c r="BT127" s="42" t="s">
        <v>89</v>
      </c>
      <c r="BU127" s="42" t="s">
        <v>89</v>
      </c>
      <c r="BV127" s="7" t="s">
        <v>89</v>
      </c>
      <c r="BW127" s="7" t="s">
        <v>89</v>
      </c>
      <c r="BX127" s="7" t="s">
        <v>89</v>
      </c>
      <c r="BY127" s="7" t="s">
        <v>1089</v>
      </c>
      <c r="BZ127" s="7"/>
      <c r="CA127" s="7"/>
      <c r="CB127" s="77"/>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row>
    <row r="128" spans="1:279" s="29" customFormat="1" ht="114" customHeight="1" x14ac:dyDescent="0.4">
      <c r="A128" s="5"/>
      <c r="B128" s="91">
        <v>71</v>
      </c>
      <c r="C128" s="7" t="s">
        <v>445</v>
      </c>
      <c r="D128" s="7" t="s">
        <v>20</v>
      </c>
      <c r="E128" s="7" t="s">
        <v>503</v>
      </c>
      <c r="F128" s="25" t="s">
        <v>447</v>
      </c>
      <c r="G128" s="7" t="s">
        <v>836</v>
      </c>
      <c r="H128" s="263" t="s">
        <v>520</v>
      </c>
      <c r="I128" s="263"/>
      <c r="J128" s="7" t="s">
        <v>521</v>
      </c>
      <c r="K128" s="7" t="s">
        <v>698</v>
      </c>
      <c r="L128" s="30" t="s">
        <v>277</v>
      </c>
      <c r="M128" s="25">
        <v>45658</v>
      </c>
      <c r="N128" s="25">
        <v>46011</v>
      </c>
      <c r="O128" s="25" t="s">
        <v>434</v>
      </c>
      <c r="P128" s="7" t="s">
        <v>665</v>
      </c>
      <c r="Q128" s="7" t="s">
        <v>89</v>
      </c>
      <c r="R128" s="7" t="s">
        <v>89</v>
      </c>
      <c r="S128" s="30" t="s">
        <v>975</v>
      </c>
      <c r="T128" s="30" t="s">
        <v>505</v>
      </c>
      <c r="U128" s="30" t="s">
        <v>89</v>
      </c>
      <c r="V128" s="30" t="s">
        <v>1074</v>
      </c>
      <c r="W128" s="30" t="s">
        <v>522</v>
      </c>
      <c r="X128" s="30" t="s">
        <v>89</v>
      </c>
      <c r="Y128" s="7" t="s">
        <v>666</v>
      </c>
      <c r="Z128" s="7" t="s">
        <v>286</v>
      </c>
      <c r="AA128" s="7" t="s">
        <v>662</v>
      </c>
      <c r="AB128" s="7" t="s">
        <v>759</v>
      </c>
      <c r="AC128" s="7" t="s">
        <v>1206</v>
      </c>
      <c r="AD128" s="30" t="s">
        <v>260</v>
      </c>
      <c r="AE128" s="25" t="s">
        <v>89</v>
      </c>
      <c r="AF128" s="25" t="s">
        <v>89</v>
      </c>
      <c r="AG128" s="25" t="s">
        <v>89</v>
      </c>
      <c r="AH128" s="25" t="s">
        <v>89</v>
      </c>
      <c r="AI128" s="25" t="s">
        <v>89</v>
      </c>
      <c r="AJ128" s="7" t="s">
        <v>89</v>
      </c>
      <c r="AK128" s="7" t="s">
        <v>89</v>
      </c>
      <c r="AL128" s="7" t="s">
        <v>89</v>
      </c>
      <c r="AM128" s="7" t="s">
        <v>89</v>
      </c>
      <c r="AN128" s="7" t="s">
        <v>89</v>
      </c>
      <c r="AO128" s="7" t="s">
        <v>89</v>
      </c>
      <c r="AP128" s="7" t="s">
        <v>89</v>
      </c>
      <c r="AQ128" s="7" t="s">
        <v>89</v>
      </c>
      <c r="AR128" s="7" t="s">
        <v>89</v>
      </c>
      <c r="AS128" s="7" t="s">
        <v>89</v>
      </c>
      <c r="AT128" s="7" t="s">
        <v>89</v>
      </c>
      <c r="AU128" s="7" t="s">
        <v>89</v>
      </c>
      <c r="AV128" s="7" t="s">
        <v>286</v>
      </c>
      <c r="AW128" s="7" t="s">
        <v>286</v>
      </c>
      <c r="AX128" s="7" t="s">
        <v>89</v>
      </c>
      <c r="AY128" s="7" t="s">
        <v>89</v>
      </c>
      <c r="AZ128" s="7" t="s">
        <v>89</v>
      </c>
      <c r="BA128" s="7" t="s">
        <v>89</v>
      </c>
      <c r="BB128" s="7" t="s">
        <v>89</v>
      </c>
      <c r="BC128" s="7" t="s">
        <v>89</v>
      </c>
      <c r="BD128" s="7" t="s">
        <v>89</v>
      </c>
      <c r="BE128" s="7" t="s">
        <v>89</v>
      </c>
      <c r="BF128" s="7" t="s">
        <v>89</v>
      </c>
      <c r="BG128" s="7" t="s">
        <v>89</v>
      </c>
      <c r="BH128" s="7" t="s">
        <v>89</v>
      </c>
      <c r="BI128" s="7" t="s">
        <v>89</v>
      </c>
      <c r="BJ128" s="7" t="s">
        <v>89</v>
      </c>
      <c r="BK128" s="7" t="s">
        <v>89</v>
      </c>
      <c r="BL128" s="7" t="s">
        <v>89</v>
      </c>
      <c r="BM128" s="7" t="s">
        <v>89</v>
      </c>
      <c r="BN128" s="7" t="s">
        <v>89</v>
      </c>
      <c r="BO128" s="7" t="s">
        <v>89</v>
      </c>
      <c r="BP128" s="7" t="s">
        <v>89</v>
      </c>
      <c r="BQ128" s="7" t="s">
        <v>89</v>
      </c>
      <c r="BR128" s="7" t="s">
        <v>286</v>
      </c>
      <c r="BS128" s="42" t="s">
        <v>89</v>
      </c>
      <c r="BT128" s="42" t="s">
        <v>89</v>
      </c>
      <c r="BU128" s="42" t="s">
        <v>89</v>
      </c>
      <c r="BV128" s="7" t="s">
        <v>89</v>
      </c>
      <c r="BW128" s="7" t="s">
        <v>89</v>
      </c>
      <c r="BX128" s="7" t="s">
        <v>89</v>
      </c>
      <c r="BY128" s="7" t="s">
        <v>1089</v>
      </c>
      <c r="BZ128" s="7"/>
      <c r="CA128" s="7"/>
      <c r="CB128" s="77"/>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row>
    <row r="129" spans="1:162" s="29" customFormat="1" ht="114" customHeight="1" x14ac:dyDescent="0.4">
      <c r="A129" s="5"/>
      <c r="B129" s="91">
        <v>72</v>
      </c>
      <c r="C129" s="7" t="s">
        <v>445</v>
      </c>
      <c r="D129" s="7" t="s">
        <v>20</v>
      </c>
      <c r="E129" s="7" t="s">
        <v>503</v>
      </c>
      <c r="F129" s="25" t="s">
        <v>89</v>
      </c>
      <c r="G129" s="7" t="s">
        <v>429</v>
      </c>
      <c r="H129" s="263" t="s">
        <v>765</v>
      </c>
      <c r="I129" s="263"/>
      <c r="J129" s="7" t="s">
        <v>523</v>
      </c>
      <c r="K129" s="7" t="s">
        <v>697</v>
      </c>
      <c r="L129" s="30" t="s">
        <v>277</v>
      </c>
      <c r="M129" s="25">
        <v>45658</v>
      </c>
      <c r="N129" s="25">
        <v>46011</v>
      </c>
      <c r="O129" s="25" t="s">
        <v>89</v>
      </c>
      <c r="P129" s="7" t="s">
        <v>667</v>
      </c>
      <c r="Q129" s="7" t="s">
        <v>668</v>
      </c>
      <c r="R129" s="7" t="s">
        <v>669</v>
      </c>
      <c r="S129" s="30" t="s">
        <v>975</v>
      </c>
      <c r="T129" s="30" t="s">
        <v>505</v>
      </c>
      <c r="U129" s="30" t="s">
        <v>89</v>
      </c>
      <c r="V129" s="30" t="s">
        <v>1074</v>
      </c>
      <c r="W129" s="30" t="s">
        <v>513</v>
      </c>
      <c r="X129" s="30" t="s">
        <v>89</v>
      </c>
      <c r="Y129" s="7" t="s">
        <v>670</v>
      </c>
      <c r="Z129" s="7" t="s">
        <v>286</v>
      </c>
      <c r="AA129" s="7" t="s">
        <v>671</v>
      </c>
      <c r="AB129" s="7" t="s">
        <v>759</v>
      </c>
      <c r="AC129" s="7" t="s">
        <v>1204</v>
      </c>
      <c r="AD129" s="30" t="s">
        <v>249</v>
      </c>
      <c r="AE129" s="7" t="s">
        <v>89</v>
      </c>
      <c r="AF129" s="7" t="s">
        <v>508</v>
      </c>
      <c r="AG129" s="7" t="s">
        <v>509</v>
      </c>
      <c r="AH129" s="118">
        <v>7093624496</v>
      </c>
      <c r="AI129" s="71">
        <v>3924228635.0500002</v>
      </c>
      <c r="AJ129" s="7" t="s">
        <v>89</v>
      </c>
      <c r="AK129" s="7" t="s">
        <v>89</v>
      </c>
      <c r="AL129" s="7" t="s">
        <v>89</v>
      </c>
      <c r="AM129" s="7" t="s">
        <v>89</v>
      </c>
      <c r="AN129" s="7" t="s">
        <v>89</v>
      </c>
      <c r="AO129" s="7" t="s">
        <v>89</v>
      </c>
      <c r="AP129" s="7" t="s">
        <v>89</v>
      </c>
      <c r="AQ129" s="7" t="s">
        <v>89</v>
      </c>
      <c r="AR129" s="7" t="s">
        <v>89</v>
      </c>
      <c r="AS129" s="7" t="s">
        <v>89</v>
      </c>
      <c r="AT129" s="7" t="s">
        <v>89</v>
      </c>
      <c r="AU129" s="7" t="s">
        <v>89</v>
      </c>
      <c r="AV129" s="7" t="s">
        <v>89</v>
      </c>
      <c r="AW129" s="7" t="s">
        <v>286</v>
      </c>
      <c r="AX129" s="7" t="s">
        <v>89</v>
      </c>
      <c r="AY129" s="7" t="s">
        <v>89</v>
      </c>
      <c r="AZ129" s="7" t="s">
        <v>89</v>
      </c>
      <c r="BA129" s="7" t="s">
        <v>89</v>
      </c>
      <c r="BB129" s="7" t="s">
        <v>89</v>
      </c>
      <c r="BC129" s="7" t="s">
        <v>89</v>
      </c>
      <c r="BD129" s="7" t="s">
        <v>89</v>
      </c>
      <c r="BE129" s="7" t="s">
        <v>89</v>
      </c>
      <c r="BF129" s="7" t="s">
        <v>89</v>
      </c>
      <c r="BG129" s="7" t="s">
        <v>89</v>
      </c>
      <c r="BH129" s="7" t="s">
        <v>89</v>
      </c>
      <c r="BI129" s="7" t="s">
        <v>89</v>
      </c>
      <c r="BJ129" s="7" t="s">
        <v>89</v>
      </c>
      <c r="BK129" s="7" t="s">
        <v>89</v>
      </c>
      <c r="BL129" s="7" t="s">
        <v>89</v>
      </c>
      <c r="BM129" s="7" t="s">
        <v>89</v>
      </c>
      <c r="BN129" s="7" t="s">
        <v>89</v>
      </c>
      <c r="BO129" s="7" t="s">
        <v>89</v>
      </c>
      <c r="BP129" s="7" t="s">
        <v>89</v>
      </c>
      <c r="BQ129" s="7" t="s">
        <v>89</v>
      </c>
      <c r="BR129" s="7" t="s">
        <v>286</v>
      </c>
      <c r="BS129" s="42" t="s">
        <v>286</v>
      </c>
      <c r="BT129" s="42" t="s">
        <v>286</v>
      </c>
      <c r="BU129" s="42" t="s">
        <v>89</v>
      </c>
      <c r="BV129" s="7" t="s">
        <v>89</v>
      </c>
      <c r="BW129" s="7" t="s">
        <v>89</v>
      </c>
      <c r="BX129" s="7" t="s">
        <v>89</v>
      </c>
      <c r="BY129" s="7" t="s">
        <v>1089</v>
      </c>
      <c r="BZ129" s="7"/>
      <c r="CA129" s="7"/>
      <c r="CB129" s="77"/>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row>
    <row r="130" spans="1:162" s="29" customFormat="1" ht="114" customHeight="1" x14ac:dyDescent="0.4">
      <c r="A130" s="5"/>
      <c r="B130" s="91">
        <v>73</v>
      </c>
      <c r="C130" s="7" t="s">
        <v>445</v>
      </c>
      <c r="D130" s="7" t="s">
        <v>20</v>
      </c>
      <c r="E130" s="7" t="s">
        <v>503</v>
      </c>
      <c r="F130" s="25" t="s">
        <v>89</v>
      </c>
      <c r="G130" s="7" t="s">
        <v>429</v>
      </c>
      <c r="H130" s="263" t="s">
        <v>1189</v>
      </c>
      <c r="I130" s="263"/>
      <c r="J130" s="7" t="s">
        <v>524</v>
      </c>
      <c r="K130" s="7" t="s">
        <v>697</v>
      </c>
      <c r="L130" s="30" t="s">
        <v>277</v>
      </c>
      <c r="M130" s="25">
        <v>45658</v>
      </c>
      <c r="N130" s="25">
        <v>46011</v>
      </c>
      <c r="O130" s="25" t="s">
        <v>89</v>
      </c>
      <c r="P130" s="7" t="s">
        <v>672</v>
      </c>
      <c r="Q130" s="7" t="s">
        <v>673</v>
      </c>
      <c r="R130" s="7" t="s">
        <v>674</v>
      </c>
      <c r="S130" s="30" t="s">
        <v>976</v>
      </c>
      <c r="T130" s="30" t="s">
        <v>505</v>
      </c>
      <c r="U130" s="30" t="s">
        <v>89</v>
      </c>
      <c r="V130" s="30" t="s">
        <v>1074</v>
      </c>
      <c r="W130" s="30" t="s">
        <v>1190</v>
      </c>
      <c r="X130" s="30" t="s">
        <v>89</v>
      </c>
      <c r="Y130" s="7" t="s">
        <v>675</v>
      </c>
      <c r="Z130" s="7" t="s">
        <v>286</v>
      </c>
      <c r="AA130" s="7" t="s">
        <v>676</v>
      </c>
      <c r="AB130" s="7" t="s">
        <v>759</v>
      </c>
      <c r="AC130" s="7" t="s">
        <v>1203</v>
      </c>
      <c r="AD130" s="30" t="s">
        <v>260</v>
      </c>
      <c r="AE130" s="25" t="s">
        <v>89</v>
      </c>
      <c r="AF130" s="25" t="s">
        <v>89</v>
      </c>
      <c r="AG130" s="25" t="s">
        <v>89</v>
      </c>
      <c r="AH130" s="25" t="s">
        <v>89</v>
      </c>
      <c r="AI130" s="25" t="s">
        <v>89</v>
      </c>
      <c r="AJ130" s="7" t="s">
        <v>89</v>
      </c>
      <c r="AK130" s="7" t="s">
        <v>89</v>
      </c>
      <c r="AL130" s="7" t="s">
        <v>89</v>
      </c>
      <c r="AM130" s="7" t="s">
        <v>89</v>
      </c>
      <c r="AN130" s="7" t="s">
        <v>89</v>
      </c>
      <c r="AO130" s="7" t="s">
        <v>89</v>
      </c>
      <c r="AP130" s="7" t="s">
        <v>89</v>
      </c>
      <c r="AQ130" s="7" t="s">
        <v>89</v>
      </c>
      <c r="AR130" s="7" t="s">
        <v>89</v>
      </c>
      <c r="AS130" s="7" t="s">
        <v>89</v>
      </c>
      <c r="AT130" s="7" t="s">
        <v>89</v>
      </c>
      <c r="AU130" s="7" t="s">
        <v>89</v>
      </c>
      <c r="AV130" s="7" t="s">
        <v>286</v>
      </c>
      <c r="AW130" s="7" t="s">
        <v>89</v>
      </c>
      <c r="AX130" s="7" t="s">
        <v>89</v>
      </c>
      <c r="AY130" s="7" t="s">
        <v>89</v>
      </c>
      <c r="AZ130" s="7" t="s">
        <v>89</v>
      </c>
      <c r="BA130" s="7" t="s">
        <v>89</v>
      </c>
      <c r="BB130" s="7" t="s">
        <v>89</v>
      </c>
      <c r="BC130" s="7" t="s">
        <v>89</v>
      </c>
      <c r="BD130" s="7" t="s">
        <v>89</v>
      </c>
      <c r="BE130" s="7" t="s">
        <v>89</v>
      </c>
      <c r="BF130" s="7" t="s">
        <v>89</v>
      </c>
      <c r="BG130" s="7" t="s">
        <v>89</v>
      </c>
      <c r="BH130" s="7" t="s">
        <v>89</v>
      </c>
      <c r="BI130" s="7" t="s">
        <v>89</v>
      </c>
      <c r="BJ130" s="7" t="s">
        <v>89</v>
      </c>
      <c r="BK130" s="7" t="s">
        <v>89</v>
      </c>
      <c r="BL130" s="7" t="s">
        <v>89</v>
      </c>
      <c r="BM130" s="7" t="s">
        <v>89</v>
      </c>
      <c r="BN130" s="7" t="s">
        <v>89</v>
      </c>
      <c r="BO130" s="7" t="s">
        <v>89</v>
      </c>
      <c r="BP130" s="7" t="s">
        <v>89</v>
      </c>
      <c r="BQ130" s="7" t="s">
        <v>89</v>
      </c>
      <c r="BR130" s="7" t="s">
        <v>286</v>
      </c>
      <c r="BS130" s="42" t="s">
        <v>89</v>
      </c>
      <c r="BT130" s="42" t="s">
        <v>89</v>
      </c>
      <c r="BU130" s="42" t="s">
        <v>89</v>
      </c>
      <c r="BV130" s="7" t="s">
        <v>89</v>
      </c>
      <c r="BW130" s="7" t="s">
        <v>89</v>
      </c>
      <c r="BX130" s="7" t="s">
        <v>89</v>
      </c>
      <c r="BY130" s="7" t="s">
        <v>1089</v>
      </c>
      <c r="BZ130" s="7"/>
      <c r="CA130" s="7"/>
      <c r="CB130" s="77"/>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row>
    <row r="131" spans="1:162" s="29" customFormat="1" ht="114" customHeight="1" x14ac:dyDescent="0.4">
      <c r="A131" s="5"/>
      <c r="B131" s="91">
        <v>74</v>
      </c>
      <c r="C131" s="7" t="s">
        <v>445</v>
      </c>
      <c r="D131" s="7" t="s">
        <v>20</v>
      </c>
      <c r="E131" s="7" t="s">
        <v>503</v>
      </c>
      <c r="F131" s="25" t="s">
        <v>89</v>
      </c>
      <c r="G131" s="7" t="s">
        <v>429</v>
      </c>
      <c r="H131" s="263" t="s">
        <v>828</v>
      </c>
      <c r="I131" s="263"/>
      <c r="J131" s="7" t="s">
        <v>766</v>
      </c>
      <c r="K131" s="7" t="s">
        <v>697</v>
      </c>
      <c r="L131" s="30" t="s">
        <v>277</v>
      </c>
      <c r="M131" s="25">
        <v>45658</v>
      </c>
      <c r="N131" s="25">
        <v>46011</v>
      </c>
      <c r="O131" s="25" t="s">
        <v>89</v>
      </c>
      <c r="P131" s="7" t="s">
        <v>677</v>
      </c>
      <c r="Q131" s="7" t="s">
        <v>89</v>
      </c>
      <c r="R131" s="7" t="s">
        <v>89</v>
      </c>
      <c r="S131" s="30" t="s">
        <v>975</v>
      </c>
      <c r="T131" s="30" t="s">
        <v>505</v>
      </c>
      <c r="U131" s="30" t="s">
        <v>89</v>
      </c>
      <c r="V131" s="30" t="s">
        <v>1074</v>
      </c>
      <c r="W131" s="30" t="s">
        <v>513</v>
      </c>
      <c r="X131" s="30" t="s">
        <v>89</v>
      </c>
      <c r="Y131" s="7" t="s">
        <v>286</v>
      </c>
      <c r="Z131" s="7" t="s">
        <v>286</v>
      </c>
      <c r="AA131" s="7" t="s">
        <v>662</v>
      </c>
      <c r="AB131" s="7" t="s">
        <v>759</v>
      </c>
      <c r="AC131" s="7" t="s">
        <v>1204</v>
      </c>
      <c r="AD131" s="30" t="s">
        <v>249</v>
      </c>
      <c r="AE131" s="7" t="s">
        <v>89</v>
      </c>
      <c r="AF131" s="7" t="s">
        <v>508</v>
      </c>
      <c r="AG131" s="7" t="s">
        <v>509</v>
      </c>
      <c r="AH131" s="118">
        <v>7093624496</v>
      </c>
      <c r="AI131" s="71">
        <v>3924228635.0500002</v>
      </c>
      <c r="AJ131" s="7" t="s">
        <v>89</v>
      </c>
      <c r="AK131" s="7" t="s">
        <v>89</v>
      </c>
      <c r="AL131" s="7" t="s">
        <v>89</v>
      </c>
      <c r="AM131" s="7" t="s">
        <v>89</v>
      </c>
      <c r="AN131" s="7" t="s">
        <v>89</v>
      </c>
      <c r="AO131" s="7" t="s">
        <v>89</v>
      </c>
      <c r="AP131" s="7" t="s">
        <v>89</v>
      </c>
      <c r="AQ131" s="7" t="s">
        <v>89</v>
      </c>
      <c r="AR131" s="7" t="s">
        <v>89</v>
      </c>
      <c r="AS131" s="7" t="s">
        <v>89</v>
      </c>
      <c r="AT131" s="7" t="s">
        <v>89</v>
      </c>
      <c r="AU131" s="7" t="s">
        <v>89</v>
      </c>
      <c r="AV131" s="7" t="s">
        <v>89</v>
      </c>
      <c r="AW131" s="7" t="s">
        <v>286</v>
      </c>
      <c r="AX131" s="7" t="s">
        <v>89</v>
      </c>
      <c r="AY131" s="7" t="s">
        <v>89</v>
      </c>
      <c r="AZ131" s="7" t="s">
        <v>89</v>
      </c>
      <c r="BA131" s="7" t="s">
        <v>89</v>
      </c>
      <c r="BB131" s="7" t="s">
        <v>89</v>
      </c>
      <c r="BC131" s="7" t="s">
        <v>89</v>
      </c>
      <c r="BD131" s="7" t="s">
        <v>89</v>
      </c>
      <c r="BE131" s="7" t="s">
        <v>89</v>
      </c>
      <c r="BF131" s="7" t="s">
        <v>89</v>
      </c>
      <c r="BG131" s="7" t="s">
        <v>89</v>
      </c>
      <c r="BH131" s="7" t="s">
        <v>89</v>
      </c>
      <c r="BI131" s="7" t="s">
        <v>89</v>
      </c>
      <c r="BJ131" s="7" t="s">
        <v>89</v>
      </c>
      <c r="BK131" s="7" t="s">
        <v>89</v>
      </c>
      <c r="BL131" s="7" t="s">
        <v>89</v>
      </c>
      <c r="BM131" s="7" t="s">
        <v>89</v>
      </c>
      <c r="BN131" s="7" t="s">
        <v>89</v>
      </c>
      <c r="BO131" s="7" t="s">
        <v>89</v>
      </c>
      <c r="BP131" s="7" t="s">
        <v>89</v>
      </c>
      <c r="BQ131" s="7" t="s">
        <v>89</v>
      </c>
      <c r="BR131" s="7" t="s">
        <v>286</v>
      </c>
      <c r="BS131" s="42" t="s">
        <v>89</v>
      </c>
      <c r="BT131" s="42" t="s">
        <v>286</v>
      </c>
      <c r="BU131" s="42" t="s">
        <v>89</v>
      </c>
      <c r="BV131" s="7" t="s">
        <v>89</v>
      </c>
      <c r="BW131" s="7" t="s">
        <v>89</v>
      </c>
      <c r="BX131" s="7" t="s">
        <v>89</v>
      </c>
      <c r="BY131" s="7" t="s">
        <v>1089</v>
      </c>
      <c r="BZ131" s="7"/>
      <c r="CA131" s="7"/>
      <c r="CB131" s="77"/>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row>
    <row r="132" spans="1:162" s="29" customFormat="1" ht="114" customHeight="1" x14ac:dyDescent="0.4">
      <c r="A132" s="5"/>
      <c r="B132" s="91">
        <v>75</v>
      </c>
      <c r="C132" s="7" t="s">
        <v>445</v>
      </c>
      <c r="D132" s="7" t="s">
        <v>20</v>
      </c>
      <c r="E132" s="7" t="s">
        <v>503</v>
      </c>
      <c r="F132" s="25" t="s">
        <v>89</v>
      </c>
      <c r="G132" s="7" t="s">
        <v>429</v>
      </c>
      <c r="H132" s="263" t="s">
        <v>525</v>
      </c>
      <c r="I132" s="263"/>
      <c r="J132" s="7" t="s">
        <v>526</v>
      </c>
      <c r="K132" s="7" t="s">
        <v>697</v>
      </c>
      <c r="L132" s="30" t="s">
        <v>277</v>
      </c>
      <c r="M132" s="25">
        <v>45658</v>
      </c>
      <c r="N132" s="25">
        <v>46011</v>
      </c>
      <c r="O132" s="25" t="s">
        <v>89</v>
      </c>
      <c r="P132" s="7" t="s">
        <v>767</v>
      </c>
      <c r="Q132" s="7" t="s">
        <v>678</v>
      </c>
      <c r="R132" s="7" t="s">
        <v>768</v>
      </c>
      <c r="S132" s="30" t="s">
        <v>977</v>
      </c>
      <c r="T132" s="30" t="s">
        <v>505</v>
      </c>
      <c r="U132" s="30" t="s">
        <v>89</v>
      </c>
      <c r="V132" s="30" t="s">
        <v>1074</v>
      </c>
      <c r="W132" s="30" t="s">
        <v>1191</v>
      </c>
      <c r="X132" s="30" t="s">
        <v>89</v>
      </c>
      <c r="Y132" s="7" t="s">
        <v>286</v>
      </c>
      <c r="Z132" s="7" t="s">
        <v>286</v>
      </c>
      <c r="AA132" s="7" t="s">
        <v>660</v>
      </c>
      <c r="AB132" s="7" t="s">
        <v>660</v>
      </c>
      <c r="AC132" s="7" t="s">
        <v>1204</v>
      </c>
      <c r="AD132" s="30" t="s">
        <v>260</v>
      </c>
      <c r="AE132" s="7" t="s">
        <v>89</v>
      </c>
      <c r="AF132" s="7" t="s">
        <v>89</v>
      </c>
      <c r="AG132" s="7" t="s">
        <v>89</v>
      </c>
      <c r="AH132" s="119">
        <v>11463006155</v>
      </c>
      <c r="AI132" s="71">
        <v>0</v>
      </c>
      <c r="AJ132" s="7" t="s">
        <v>89</v>
      </c>
      <c r="AK132" s="7" t="s">
        <v>89</v>
      </c>
      <c r="AL132" s="7" t="s">
        <v>89</v>
      </c>
      <c r="AM132" s="7" t="s">
        <v>89</v>
      </c>
      <c r="AN132" s="7" t="s">
        <v>89</v>
      </c>
      <c r="AO132" s="7" t="s">
        <v>89</v>
      </c>
      <c r="AP132" s="7" t="s">
        <v>89</v>
      </c>
      <c r="AQ132" s="7" t="s">
        <v>89</v>
      </c>
      <c r="AR132" s="7" t="s">
        <v>89</v>
      </c>
      <c r="AS132" s="7" t="s">
        <v>89</v>
      </c>
      <c r="AT132" s="7" t="s">
        <v>89</v>
      </c>
      <c r="AU132" s="7" t="s">
        <v>89</v>
      </c>
      <c r="AV132" s="7" t="s">
        <v>286</v>
      </c>
      <c r="AW132" s="7" t="s">
        <v>89</v>
      </c>
      <c r="AX132" s="7" t="s">
        <v>89</v>
      </c>
      <c r="AY132" s="7" t="s">
        <v>89</v>
      </c>
      <c r="AZ132" s="7" t="s">
        <v>89</v>
      </c>
      <c r="BA132" s="7" t="s">
        <v>89</v>
      </c>
      <c r="BB132" s="7" t="s">
        <v>89</v>
      </c>
      <c r="BC132" s="7" t="s">
        <v>89</v>
      </c>
      <c r="BD132" s="7" t="s">
        <v>89</v>
      </c>
      <c r="BE132" s="7" t="s">
        <v>89</v>
      </c>
      <c r="BF132" s="7" t="s">
        <v>89</v>
      </c>
      <c r="BG132" s="7" t="s">
        <v>89</v>
      </c>
      <c r="BH132" s="7" t="s">
        <v>89</v>
      </c>
      <c r="BI132" s="7" t="s">
        <v>89</v>
      </c>
      <c r="BJ132" s="7" t="s">
        <v>89</v>
      </c>
      <c r="BK132" s="7" t="s">
        <v>89</v>
      </c>
      <c r="BL132" s="7" t="s">
        <v>89</v>
      </c>
      <c r="BM132" s="7" t="s">
        <v>89</v>
      </c>
      <c r="BN132" s="7" t="s">
        <v>89</v>
      </c>
      <c r="BO132" s="7" t="s">
        <v>89</v>
      </c>
      <c r="BP132" s="7" t="s">
        <v>89</v>
      </c>
      <c r="BQ132" s="7" t="s">
        <v>89</v>
      </c>
      <c r="BR132" s="7" t="s">
        <v>286</v>
      </c>
      <c r="BS132" s="42" t="s">
        <v>89</v>
      </c>
      <c r="BT132" s="42" t="s">
        <v>89</v>
      </c>
      <c r="BU132" s="42" t="s">
        <v>89</v>
      </c>
      <c r="BV132" s="7" t="s">
        <v>89</v>
      </c>
      <c r="BW132" s="7" t="s">
        <v>89</v>
      </c>
      <c r="BX132" s="7" t="s">
        <v>89</v>
      </c>
      <c r="BY132" s="7" t="s">
        <v>1089</v>
      </c>
      <c r="BZ132" s="7"/>
      <c r="CA132" s="7"/>
      <c r="CB132" s="77"/>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row>
    <row r="133" spans="1:162" s="29" customFormat="1" ht="114" customHeight="1" x14ac:dyDescent="0.4">
      <c r="A133" s="5"/>
      <c r="B133" s="91">
        <v>76</v>
      </c>
      <c r="C133" s="7" t="s">
        <v>445</v>
      </c>
      <c r="D133" s="7" t="s">
        <v>20</v>
      </c>
      <c r="E133" s="7" t="s">
        <v>503</v>
      </c>
      <c r="F133" s="25" t="s">
        <v>89</v>
      </c>
      <c r="G133" s="7" t="s">
        <v>429</v>
      </c>
      <c r="H133" s="263" t="s">
        <v>769</v>
      </c>
      <c r="I133" s="263"/>
      <c r="J133" s="7" t="s">
        <v>527</v>
      </c>
      <c r="K133" s="7" t="s">
        <v>697</v>
      </c>
      <c r="L133" s="30" t="s">
        <v>277</v>
      </c>
      <c r="M133" s="25">
        <v>45658</v>
      </c>
      <c r="N133" s="25">
        <v>46011</v>
      </c>
      <c r="O133" s="25" t="s">
        <v>89</v>
      </c>
      <c r="P133" s="7" t="s">
        <v>770</v>
      </c>
      <c r="Q133" s="7" t="s">
        <v>771</v>
      </c>
      <c r="R133" s="7" t="s">
        <v>772</v>
      </c>
      <c r="S133" s="30" t="s">
        <v>976</v>
      </c>
      <c r="T133" s="30" t="s">
        <v>505</v>
      </c>
      <c r="U133" s="30" t="s">
        <v>89</v>
      </c>
      <c r="V133" s="30" t="s">
        <v>1074</v>
      </c>
      <c r="W133" s="30" t="s">
        <v>1192</v>
      </c>
      <c r="X133" s="30" t="s">
        <v>89</v>
      </c>
      <c r="Y133" s="7" t="s">
        <v>286</v>
      </c>
      <c r="Z133" s="7" t="s">
        <v>286</v>
      </c>
      <c r="AA133" s="7" t="s">
        <v>773</v>
      </c>
      <c r="AB133" s="7" t="s">
        <v>774</v>
      </c>
      <c r="AC133" s="7" t="s">
        <v>1204</v>
      </c>
      <c r="AD133" s="30" t="s">
        <v>249</v>
      </c>
      <c r="AE133" s="7" t="s">
        <v>89</v>
      </c>
      <c r="AF133" s="7" t="s">
        <v>679</v>
      </c>
      <c r="AG133" s="7" t="s">
        <v>680</v>
      </c>
      <c r="AH133" s="118">
        <f>4192719432+6734280568</f>
        <v>10927000000</v>
      </c>
      <c r="AI133" s="71">
        <f>2488107267+4416687628</f>
        <v>6904794895</v>
      </c>
      <c r="AJ133" s="7" t="s">
        <v>89</v>
      </c>
      <c r="AK133" s="7" t="s">
        <v>89</v>
      </c>
      <c r="AL133" s="7" t="s">
        <v>89</v>
      </c>
      <c r="AM133" s="7" t="s">
        <v>89</v>
      </c>
      <c r="AN133" s="7" t="s">
        <v>89</v>
      </c>
      <c r="AO133" s="7" t="s">
        <v>89</v>
      </c>
      <c r="AP133" s="7" t="s">
        <v>89</v>
      </c>
      <c r="AQ133" s="7" t="s">
        <v>89</v>
      </c>
      <c r="AR133" s="7" t="s">
        <v>89</v>
      </c>
      <c r="AS133" s="7" t="s">
        <v>89</v>
      </c>
      <c r="AT133" s="7" t="s">
        <v>89</v>
      </c>
      <c r="AU133" s="7" t="s">
        <v>89</v>
      </c>
      <c r="AV133" s="7" t="s">
        <v>286</v>
      </c>
      <c r="AW133" s="7" t="s">
        <v>89</v>
      </c>
      <c r="AX133" s="7" t="s">
        <v>89</v>
      </c>
      <c r="AY133" s="7" t="s">
        <v>89</v>
      </c>
      <c r="AZ133" s="7" t="s">
        <v>89</v>
      </c>
      <c r="BA133" s="7" t="s">
        <v>89</v>
      </c>
      <c r="BB133" s="7" t="s">
        <v>89</v>
      </c>
      <c r="BC133" s="7" t="s">
        <v>89</v>
      </c>
      <c r="BD133" s="7" t="s">
        <v>89</v>
      </c>
      <c r="BE133" s="7" t="s">
        <v>89</v>
      </c>
      <c r="BF133" s="7" t="s">
        <v>89</v>
      </c>
      <c r="BG133" s="7" t="s">
        <v>89</v>
      </c>
      <c r="BH133" s="7" t="s">
        <v>89</v>
      </c>
      <c r="BI133" s="7" t="s">
        <v>89</v>
      </c>
      <c r="BJ133" s="7" t="s">
        <v>89</v>
      </c>
      <c r="BK133" s="7" t="s">
        <v>89</v>
      </c>
      <c r="BL133" s="7" t="s">
        <v>89</v>
      </c>
      <c r="BM133" s="7" t="s">
        <v>89</v>
      </c>
      <c r="BN133" s="7" t="s">
        <v>89</v>
      </c>
      <c r="BO133" s="7" t="s">
        <v>89</v>
      </c>
      <c r="BP133" s="7" t="s">
        <v>89</v>
      </c>
      <c r="BQ133" s="7" t="s">
        <v>89</v>
      </c>
      <c r="BR133" s="7" t="s">
        <v>286</v>
      </c>
      <c r="BS133" s="42" t="s">
        <v>89</v>
      </c>
      <c r="BT133" s="42" t="s">
        <v>89</v>
      </c>
      <c r="BU133" s="42" t="s">
        <v>89</v>
      </c>
      <c r="BV133" s="7" t="s">
        <v>89</v>
      </c>
      <c r="BW133" s="7" t="s">
        <v>89</v>
      </c>
      <c r="BX133" s="7" t="s">
        <v>89</v>
      </c>
      <c r="BY133" s="7" t="s">
        <v>1089</v>
      </c>
      <c r="BZ133" s="7"/>
      <c r="CA133" s="7"/>
      <c r="CB133" s="77"/>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row>
    <row r="134" spans="1:162" s="29" customFormat="1" ht="114" customHeight="1" x14ac:dyDescent="0.4">
      <c r="A134" s="5"/>
      <c r="B134" s="91">
        <v>77</v>
      </c>
      <c r="C134" s="7" t="s">
        <v>445</v>
      </c>
      <c r="D134" s="7" t="s">
        <v>20</v>
      </c>
      <c r="E134" s="7" t="s">
        <v>503</v>
      </c>
      <c r="F134" s="25" t="s">
        <v>89</v>
      </c>
      <c r="G134" s="7" t="s">
        <v>599</v>
      </c>
      <c r="H134" s="263" t="s">
        <v>528</v>
      </c>
      <c r="I134" s="263"/>
      <c r="J134" s="7" t="s">
        <v>681</v>
      </c>
      <c r="K134" s="7" t="s">
        <v>697</v>
      </c>
      <c r="L134" s="30" t="s">
        <v>277</v>
      </c>
      <c r="M134" s="25">
        <v>45658</v>
      </c>
      <c r="N134" s="25">
        <v>46011</v>
      </c>
      <c r="O134" s="25" t="s">
        <v>89</v>
      </c>
      <c r="P134" s="7" t="s">
        <v>682</v>
      </c>
      <c r="Q134" s="7" t="s">
        <v>89</v>
      </c>
      <c r="R134" s="7" t="s">
        <v>89</v>
      </c>
      <c r="S134" s="30" t="s">
        <v>976</v>
      </c>
      <c r="T134" s="30" t="s">
        <v>505</v>
      </c>
      <c r="U134" s="30" t="s">
        <v>89</v>
      </c>
      <c r="V134" s="30" t="s">
        <v>1074</v>
      </c>
      <c r="W134" s="30" t="s">
        <v>1192</v>
      </c>
      <c r="X134" s="30" t="s">
        <v>89</v>
      </c>
      <c r="Y134" s="7" t="s">
        <v>286</v>
      </c>
      <c r="Z134" s="7" t="s">
        <v>286</v>
      </c>
      <c r="AA134" s="7" t="s">
        <v>773</v>
      </c>
      <c r="AB134" s="7" t="s">
        <v>774</v>
      </c>
      <c r="AC134" s="7" t="s">
        <v>1204</v>
      </c>
      <c r="AD134" s="30" t="s">
        <v>249</v>
      </c>
      <c r="AE134" s="7" t="s">
        <v>89</v>
      </c>
      <c r="AF134" s="7" t="s">
        <v>679</v>
      </c>
      <c r="AG134" s="7" t="s">
        <v>680</v>
      </c>
      <c r="AH134" s="118">
        <v>10927000000</v>
      </c>
      <c r="AI134" s="71">
        <v>6904794895</v>
      </c>
      <c r="AJ134" s="7" t="s">
        <v>89</v>
      </c>
      <c r="AK134" s="7" t="s">
        <v>89</v>
      </c>
      <c r="AL134" s="7" t="s">
        <v>89</v>
      </c>
      <c r="AM134" s="7" t="s">
        <v>89</v>
      </c>
      <c r="AN134" s="7" t="s">
        <v>89</v>
      </c>
      <c r="AO134" s="7" t="s">
        <v>89</v>
      </c>
      <c r="AP134" s="7" t="s">
        <v>89</v>
      </c>
      <c r="AQ134" s="7" t="s">
        <v>89</v>
      </c>
      <c r="AR134" s="7" t="s">
        <v>89</v>
      </c>
      <c r="AS134" s="7" t="s">
        <v>89</v>
      </c>
      <c r="AT134" s="7" t="s">
        <v>89</v>
      </c>
      <c r="AU134" s="7" t="s">
        <v>89</v>
      </c>
      <c r="AV134" s="7" t="s">
        <v>286</v>
      </c>
      <c r="AW134" s="7" t="s">
        <v>89</v>
      </c>
      <c r="AX134" s="7" t="s">
        <v>89</v>
      </c>
      <c r="AY134" s="7" t="s">
        <v>89</v>
      </c>
      <c r="AZ134" s="7" t="s">
        <v>89</v>
      </c>
      <c r="BA134" s="7" t="s">
        <v>89</v>
      </c>
      <c r="BB134" s="7" t="s">
        <v>89</v>
      </c>
      <c r="BC134" s="7" t="s">
        <v>89</v>
      </c>
      <c r="BD134" s="7" t="s">
        <v>89</v>
      </c>
      <c r="BE134" s="7" t="s">
        <v>89</v>
      </c>
      <c r="BF134" s="7" t="s">
        <v>89</v>
      </c>
      <c r="BG134" s="7" t="s">
        <v>89</v>
      </c>
      <c r="BH134" s="7" t="s">
        <v>89</v>
      </c>
      <c r="BI134" s="7" t="s">
        <v>89</v>
      </c>
      <c r="BJ134" s="7" t="s">
        <v>89</v>
      </c>
      <c r="BK134" s="7" t="s">
        <v>89</v>
      </c>
      <c r="BL134" s="7" t="s">
        <v>89</v>
      </c>
      <c r="BM134" s="7" t="s">
        <v>89</v>
      </c>
      <c r="BN134" s="7" t="s">
        <v>89</v>
      </c>
      <c r="BO134" s="7" t="s">
        <v>89</v>
      </c>
      <c r="BP134" s="7" t="s">
        <v>89</v>
      </c>
      <c r="BQ134" s="7" t="s">
        <v>89</v>
      </c>
      <c r="BR134" s="7" t="s">
        <v>286</v>
      </c>
      <c r="BS134" s="42" t="s">
        <v>89</v>
      </c>
      <c r="BT134" s="42" t="s">
        <v>89</v>
      </c>
      <c r="BU134" s="42" t="s">
        <v>89</v>
      </c>
      <c r="BV134" s="7" t="s">
        <v>89</v>
      </c>
      <c r="BW134" s="7" t="s">
        <v>89</v>
      </c>
      <c r="BX134" s="7" t="s">
        <v>89</v>
      </c>
      <c r="BY134" s="7" t="s">
        <v>1089</v>
      </c>
      <c r="BZ134" s="7"/>
      <c r="CA134" s="7"/>
      <c r="CB134" s="77"/>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row>
    <row r="135" spans="1:162" s="29" customFormat="1" ht="114" customHeight="1" x14ac:dyDescent="0.4">
      <c r="A135" s="5"/>
      <c r="B135" s="91">
        <v>78</v>
      </c>
      <c r="C135" s="7" t="s">
        <v>529</v>
      </c>
      <c r="D135" s="7" t="s">
        <v>22</v>
      </c>
      <c r="E135" s="7" t="s">
        <v>530</v>
      </c>
      <c r="F135" s="25" t="s">
        <v>456</v>
      </c>
      <c r="G135" s="7" t="s">
        <v>238</v>
      </c>
      <c r="H135" s="263" t="s">
        <v>531</v>
      </c>
      <c r="I135" s="263"/>
      <c r="J135" s="7" t="s">
        <v>532</v>
      </c>
      <c r="K135" s="61" t="s">
        <v>708</v>
      </c>
      <c r="L135" s="62" t="s">
        <v>277</v>
      </c>
      <c r="M135" s="63">
        <v>45689</v>
      </c>
      <c r="N135" s="63">
        <v>46011</v>
      </c>
      <c r="O135" s="63" t="s">
        <v>533</v>
      </c>
      <c r="P135" s="61" t="s">
        <v>709</v>
      </c>
      <c r="Q135" s="61" t="s">
        <v>709</v>
      </c>
      <c r="R135" s="61" t="s">
        <v>709</v>
      </c>
      <c r="S135" s="62" t="s">
        <v>534</v>
      </c>
      <c r="T135" s="62" t="s">
        <v>535</v>
      </c>
      <c r="U135" s="62" t="s">
        <v>536</v>
      </c>
      <c r="V135" s="62" t="s">
        <v>537</v>
      </c>
      <c r="W135" s="62" t="s">
        <v>710</v>
      </c>
      <c r="X135" s="62" t="s">
        <v>711</v>
      </c>
      <c r="Y135" s="61" t="s">
        <v>286</v>
      </c>
      <c r="Z135" s="61" t="s">
        <v>286</v>
      </c>
      <c r="AA135" s="61" t="s">
        <v>286</v>
      </c>
      <c r="AB135" s="61" t="s">
        <v>286</v>
      </c>
      <c r="AC135" s="7" t="s">
        <v>1204</v>
      </c>
      <c r="AD135" s="30" t="s">
        <v>260</v>
      </c>
      <c r="AE135" s="25" t="s">
        <v>89</v>
      </c>
      <c r="AF135" s="25" t="s">
        <v>89</v>
      </c>
      <c r="AG135" s="25" t="s">
        <v>89</v>
      </c>
      <c r="AH135" s="25" t="s">
        <v>89</v>
      </c>
      <c r="AI135" s="25" t="s">
        <v>89</v>
      </c>
      <c r="AJ135" s="61" t="s">
        <v>89</v>
      </c>
      <c r="AK135" s="61" t="s">
        <v>89</v>
      </c>
      <c r="AL135" s="61" t="s">
        <v>89</v>
      </c>
      <c r="AM135" s="61" t="s">
        <v>89</v>
      </c>
      <c r="AN135" s="61" t="s">
        <v>89</v>
      </c>
      <c r="AO135" s="61" t="s">
        <v>89</v>
      </c>
      <c r="AP135" s="61" t="s">
        <v>286</v>
      </c>
      <c r="AQ135" s="61" t="s">
        <v>286</v>
      </c>
      <c r="AR135" s="61" t="s">
        <v>89</v>
      </c>
      <c r="AS135" s="61" t="s">
        <v>89</v>
      </c>
      <c r="AT135" s="61" t="s">
        <v>89</v>
      </c>
      <c r="AU135" s="61" t="s">
        <v>89</v>
      </c>
      <c r="AV135" s="61" t="s">
        <v>89</v>
      </c>
      <c r="AW135" s="61" t="s">
        <v>89</v>
      </c>
      <c r="AX135" s="61" t="s">
        <v>89</v>
      </c>
      <c r="AY135" s="61" t="s">
        <v>89</v>
      </c>
      <c r="AZ135" s="61" t="s">
        <v>89</v>
      </c>
      <c r="BA135" s="61" t="s">
        <v>89</v>
      </c>
      <c r="BB135" s="61" t="s">
        <v>89</v>
      </c>
      <c r="BC135" s="61" t="s">
        <v>89</v>
      </c>
      <c r="BD135" s="61" t="s">
        <v>89</v>
      </c>
      <c r="BE135" s="61" t="s">
        <v>89</v>
      </c>
      <c r="BF135" s="61" t="s">
        <v>89</v>
      </c>
      <c r="BG135" s="61" t="s">
        <v>89</v>
      </c>
      <c r="BH135" s="61" t="s">
        <v>89</v>
      </c>
      <c r="BI135" s="61" t="s">
        <v>89</v>
      </c>
      <c r="BJ135" s="61" t="s">
        <v>89</v>
      </c>
      <c r="BK135" s="61" t="s">
        <v>89</v>
      </c>
      <c r="BL135" s="61" t="s">
        <v>286</v>
      </c>
      <c r="BM135" s="61" t="s">
        <v>286</v>
      </c>
      <c r="BN135" s="61" t="s">
        <v>286</v>
      </c>
      <c r="BO135" s="61" t="s">
        <v>89</v>
      </c>
      <c r="BP135" s="61" t="s">
        <v>89</v>
      </c>
      <c r="BQ135" s="61" t="s">
        <v>89</v>
      </c>
      <c r="BR135" s="61" t="s">
        <v>89</v>
      </c>
      <c r="BS135" s="61" t="s">
        <v>89</v>
      </c>
      <c r="BT135" s="61" t="s">
        <v>89</v>
      </c>
      <c r="BU135" s="61" t="s">
        <v>89</v>
      </c>
      <c r="BV135" s="61" t="s">
        <v>89</v>
      </c>
      <c r="BW135" s="61" t="s">
        <v>89</v>
      </c>
      <c r="BX135" s="61" t="s">
        <v>89</v>
      </c>
      <c r="BY135" s="7" t="s">
        <v>1089</v>
      </c>
      <c r="BZ135" s="7"/>
      <c r="CA135" s="7"/>
      <c r="CB135" s="77"/>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row>
    <row r="136" spans="1:162" s="29" customFormat="1" ht="114" customHeight="1" x14ac:dyDescent="0.4">
      <c r="A136" s="5"/>
      <c r="B136" s="91">
        <v>79</v>
      </c>
      <c r="C136" s="7" t="s">
        <v>529</v>
      </c>
      <c r="D136" s="7" t="s">
        <v>22</v>
      </c>
      <c r="E136" s="7" t="s">
        <v>530</v>
      </c>
      <c r="F136" s="64" t="s">
        <v>456</v>
      </c>
      <c r="G136" s="7" t="s">
        <v>238</v>
      </c>
      <c r="H136" s="263" t="s">
        <v>538</v>
      </c>
      <c r="I136" s="263"/>
      <c r="J136" s="7" t="s">
        <v>539</v>
      </c>
      <c r="K136" s="61" t="s">
        <v>712</v>
      </c>
      <c r="L136" s="62" t="s">
        <v>277</v>
      </c>
      <c r="M136" s="63">
        <v>45689</v>
      </c>
      <c r="N136" s="63">
        <v>46011</v>
      </c>
      <c r="O136" s="63" t="s">
        <v>533</v>
      </c>
      <c r="P136" s="61" t="s">
        <v>709</v>
      </c>
      <c r="Q136" s="61" t="s">
        <v>709</v>
      </c>
      <c r="R136" s="61" t="s">
        <v>709</v>
      </c>
      <c r="S136" s="62" t="s">
        <v>534</v>
      </c>
      <c r="T136" s="62" t="s">
        <v>540</v>
      </c>
      <c r="U136" s="62" t="s">
        <v>536</v>
      </c>
      <c r="V136" s="62" t="s">
        <v>537</v>
      </c>
      <c r="W136" s="62" t="s">
        <v>541</v>
      </c>
      <c r="X136" s="62" t="s">
        <v>1193</v>
      </c>
      <c r="Y136" s="61" t="s">
        <v>286</v>
      </c>
      <c r="Z136" s="61" t="s">
        <v>286</v>
      </c>
      <c r="AA136" s="61" t="s">
        <v>286</v>
      </c>
      <c r="AB136" s="61" t="s">
        <v>286</v>
      </c>
      <c r="AC136" s="7" t="s">
        <v>1204</v>
      </c>
      <c r="AD136" s="30" t="s">
        <v>249</v>
      </c>
      <c r="AE136" s="61" t="s">
        <v>89</v>
      </c>
      <c r="AF136" s="42" t="s">
        <v>543</v>
      </c>
      <c r="AG136" s="42" t="s">
        <v>544</v>
      </c>
      <c r="AH136" s="90">
        <v>1066494877</v>
      </c>
      <c r="AI136" s="71">
        <v>91137555</v>
      </c>
      <c r="AJ136" s="61" t="s">
        <v>89</v>
      </c>
      <c r="AK136" s="61" t="s">
        <v>89</v>
      </c>
      <c r="AL136" s="61" t="s">
        <v>89</v>
      </c>
      <c r="AM136" s="61" t="s">
        <v>89</v>
      </c>
      <c r="AN136" s="61" t="s">
        <v>89</v>
      </c>
      <c r="AO136" s="61" t="s">
        <v>89</v>
      </c>
      <c r="AP136" s="61" t="s">
        <v>286</v>
      </c>
      <c r="AQ136" s="61" t="s">
        <v>286</v>
      </c>
      <c r="AR136" s="61" t="s">
        <v>89</v>
      </c>
      <c r="AS136" s="61" t="s">
        <v>89</v>
      </c>
      <c r="AT136" s="61" t="s">
        <v>89</v>
      </c>
      <c r="AU136" s="61" t="s">
        <v>89</v>
      </c>
      <c r="AV136" s="61" t="s">
        <v>89</v>
      </c>
      <c r="AW136" s="61" t="s">
        <v>89</v>
      </c>
      <c r="AX136" s="61" t="s">
        <v>89</v>
      </c>
      <c r="AY136" s="61" t="s">
        <v>89</v>
      </c>
      <c r="AZ136" s="61" t="s">
        <v>89</v>
      </c>
      <c r="BA136" s="61" t="s">
        <v>89</v>
      </c>
      <c r="BB136" s="61" t="s">
        <v>89</v>
      </c>
      <c r="BC136" s="61" t="s">
        <v>89</v>
      </c>
      <c r="BD136" s="61" t="s">
        <v>89</v>
      </c>
      <c r="BE136" s="61" t="s">
        <v>89</v>
      </c>
      <c r="BF136" s="61" t="s">
        <v>89</v>
      </c>
      <c r="BG136" s="61" t="s">
        <v>89</v>
      </c>
      <c r="BH136" s="61" t="s">
        <v>89</v>
      </c>
      <c r="BI136" s="61" t="s">
        <v>89</v>
      </c>
      <c r="BJ136" s="61" t="s">
        <v>89</v>
      </c>
      <c r="BK136" s="61" t="s">
        <v>89</v>
      </c>
      <c r="BL136" s="61" t="s">
        <v>89</v>
      </c>
      <c r="BM136" s="61" t="s">
        <v>89</v>
      </c>
      <c r="BN136" s="61" t="s">
        <v>286</v>
      </c>
      <c r="BO136" s="61" t="s">
        <v>286</v>
      </c>
      <c r="BP136" s="61" t="s">
        <v>286</v>
      </c>
      <c r="BQ136" s="61" t="s">
        <v>286</v>
      </c>
      <c r="BR136" s="61" t="s">
        <v>89</v>
      </c>
      <c r="BS136" s="61" t="s">
        <v>89</v>
      </c>
      <c r="BT136" s="61" t="s">
        <v>89</v>
      </c>
      <c r="BU136" s="61" t="s">
        <v>89</v>
      </c>
      <c r="BV136" s="61" t="s">
        <v>89</v>
      </c>
      <c r="BW136" s="61" t="s">
        <v>89</v>
      </c>
      <c r="BX136" s="61" t="s">
        <v>89</v>
      </c>
      <c r="BY136" s="7" t="s">
        <v>1089</v>
      </c>
      <c r="BZ136" s="7"/>
      <c r="CA136" s="7"/>
      <c r="CB136" s="77"/>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row>
    <row r="137" spans="1:162" s="29" customFormat="1" ht="114" customHeight="1" x14ac:dyDescent="0.4">
      <c r="A137" s="5"/>
      <c r="B137" s="91">
        <v>80</v>
      </c>
      <c r="C137" s="7" t="s">
        <v>529</v>
      </c>
      <c r="D137" s="7" t="s">
        <v>22</v>
      </c>
      <c r="E137" s="7" t="s">
        <v>545</v>
      </c>
      <c r="F137" s="25" t="s">
        <v>456</v>
      </c>
      <c r="G137" s="7" t="s">
        <v>238</v>
      </c>
      <c r="H137" s="263" t="s">
        <v>546</v>
      </c>
      <c r="I137" s="263"/>
      <c r="J137" s="7" t="s">
        <v>547</v>
      </c>
      <c r="K137" s="61" t="s">
        <v>712</v>
      </c>
      <c r="L137" s="62" t="s">
        <v>277</v>
      </c>
      <c r="M137" s="63">
        <v>45689</v>
      </c>
      <c r="N137" s="63">
        <v>46011</v>
      </c>
      <c r="O137" s="63" t="s">
        <v>533</v>
      </c>
      <c r="P137" s="61" t="s">
        <v>709</v>
      </c>
      <c r="Q137" s="61" t="s">
        <v>709</v>
      </c>
      <c r="R137" s="61" t="s">
        <v>709</v>
      </c>
      <c r="S137" s="62" t="s">
        <v>534</v>
      </c>
      <c r="T137" s="62" t="s">
        <v>540</v>
      </c>
      <c r="U137" s="62" t="s">
        <v>536</v>
      </c>
      <c r="V137" s="62" t="s">
        <v>537</v>
      </c>
      <c r="W137" s="62" t="s">
        <v>541</v>
      </c>
      <c r="X137" s="62" t="s">
        <v>542</v>
      </c>
      <c r="Y137" s="61" t="s">
        <v>286</v>
      </c>
      <c r="Z137" s="61" t="s">
        <v>286</v>
      </c>
      <c r="AA137" s="61" t="s">
        <v>286</v>
      </c>
      <c r="AB137" s="61" t="s">
        <v>286</v>
      </c>
      <c r="AC137" s="7" t="s">
        <v>1204</v>
      </c>
      <c r="AD137" s="30" t="s">
        <v>260</v>
      </c>
      <c r="AE137" s="25" t="s">
        <v>89</v>
      </c>
      <c r="AF137" s="25" t="s">
        <v>89</v>
      </c>
      <c r="AG137" s="25" t="s">
        <v>89</v>
      </c>
      <c r="AH137" s="25" t="s">
        <v>89</v>
      </c>
      <c r="AI137" s="25" t="s">
        <v>89</v>
      </c>
      <c r="AJ137" s="61" t="s">
        <v>89</v>
      </c>
      <c r="AK137" s="61" t="s">
        <v>89</v>
      </c>
      <c r="AL137" s="61" t="s">
        <v>89</v>
      </c>
      <c r="AM137" s="61" t="s">
        <v>89</v>
      </c>
      <c r="AN137" s="61" t="s">
        <v>89</v>
      </c>
      <c r="AO137" s="61" t="s">
        <v>89</v>
      </c>
      <c r="AP137" s="61" t="s">
        <v>89</v>
      </c>
      <c r="AQ137" s="61" t="s">
        <v>286</v>
      </c>
      <c r="AR137" s="61" t="s">
        <v>89</v>
      </c>
      <c r="AS137" s="61" t="s">
        <v>89</v>
      </c>
      <c r="AT137" s="61" t="s">
        <v>89</v>
      </c>
      <c r="AU137" s="61" t="s">
        <v>89</v>
      </c>
      <c r="AV137" s="61" t="s">
        <v>89</v>
      </c>
      <c r="AW137" s="61" t="s">
        <v>89</v>
      </c>
      <c r="AX137" s="61" t="s">
        <v>89</v>
      </c>
      <c r="AY137" s="61" t="s">
        <v>89</v>
      </c>
      <c r="AZ137" s="61" t="s">
        <v>89</v>
      </c>
      <c r="BA137" s="61" t="s">
        <v>89</v>
      </c>
      <c r="BB137" s="61" t="s">
        <v>89</v>
      </c>
      <c r="BC137" s="61" t="s">
        <v>89</v>
      </c>
      <c r="BD137" s="61" t="s">
        <v>618</v>
      </c>
      <c r="BE137" s="61" t="s">
        <v>89</v>
      </c>
      <c r="BF137" s="61" t="s">
        <v>89</v>
      </c>
      <c r="BG137" s="61" t="s">
        <v>89</v>
      </c>
      <c r="BH137" s="61" t="s">
        <v>89</v>
      </c>
      <c r="BI137" s="61" t="s">
        <v>286</v>
      </c>
      <c r="BJ137" s="61" t="s">
        <v>89</v>
      </c>
      <c r="BK137" s="61" t="s">
        <v>89</v>
      </c>
      <c r="BL137" s="61" t="s">
        <v>89</v>
      </c>
      <c r="BM137" s="61" t="s">
        <v>89</v>
      </c>
      <c r="BN137" s="61" t="s">
        <v>89</v>
      </c>
      <c r="BO137" s="61" t="s">
        <v>89</v>
      </c>
      <c r="BP137" s="61" t="s">
        <v>89</v>
      </c>
      <c r="BQ137" s="61" t="s">
        <v>89</v>
      </c>
      <c r="BR137" s="61" t="s">
        <v>89</v>
      </c>
      <c r="BS137" s="61" t="s">
        <v>89</v>
      </c>
      <c r="BT137" s="61" t="s">
        <v>89</v>
      </c>
      <c r="BU137" s="61" t="s">
        <v>89</v>
      </c>
      <c r="BV137" s="61" t="s">
        <v>89</v>
      </c>
      <c r="BW137" s="61" t="s">
        <v>89</v>
      </c>
      <c r="BX137" s="61" t="s">
        <v>89</v>
      </c>
      <c r="BY137" s="7" t="s">
        <v>1089</v>
      </c>
      <c r="BZ137" s="7"/>
      <c r="CA137" s="7"/>
      <c r="CB137" s="77"/>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row>
    <row r="138" spans="1:162" s="29" customFormat="1" ht="114" customHeight="1" x14ac:dyDescent="0.4">
      <c r="A138" s="5"/>
      <c r="B138" s="91">
        <v>81</v>
      </c>
      <c r="C138" s="7" t="s">
        <v>529</v>
      </c>
      <c r="D138" s="7" t="s">
        <v>23</v>
      </c>
      <c r="E138" s="32" t="s">
        <v>920</v>
      </c>
      <c r="F138" s="25" t="s">
        <v>89</v>
      </c>
      <c r="G138" s="7" t="s">
        <v>429</v>
      </c>
      <c r="H138" s="263" t="s">
        <v>885</v>
      </c>
      <c r="I138" s="263"/>
      <c r="J138" s="7" t="s">
        <v>553</v>
      </c>
      <c r="K138" s="28" t="s">
        <v>1032</v>
      </c>
      <c r="L138" s="30" t="s">
        <v>277</v>
      </c>
      <c r="M138" s="25">
        <v>45689</v>
      </c>
      <c r="N138" s="25">
        <v>46011</v>
      </c>
      <c r="O138" s="25" t="s">
        <v>835</v>
      </c>
      <c r="P138" s="7" t="s">
        <v>1009</v>
      </c>
      <c r="Q138" s="7" t="s">
        <v>89</v>
      </c>
      <c r="R138" s="7" t="s">
        <v>89</v>
      </c>
      <c r="S138" s="30" t="s">
        <v>549</v>
      </c>
      <c r="T138" s="30" t="s">
        <v>554</v>
      </c>
      <c r="U138" s="30" t="s">
        <v>89</v>
      </c>
      <c r="V138" s="30" t="s">
        <v>551</v>
      </c>
      <c r="W138" s="30" t="s">
        <v>555</v>
      </c>
      <c r="X138" s="30" t="s">
        <v>89</v>
      </c>
      <c r="Y138" s="30" t="s">
        <v>286</v>
      </c>
      <c r="Z138" s="30" t="s">
        <v>89</v>
      </c>
      <c r="AA138" s="30" t="s">
        <v>89</v>
      </c>
      <c r="AB138" s="30" t="s">
        <v>89</v>
      </c>
      <c r="AC138" s="7" t="s">
        <v>1203</v>
      </c>
      <c r="AD138" s="30" t="s">
        <v>260</v>
      </c>
      <c r="AE138" s="25" t="s">
        <v>89</v>
      </c>
      <c r="AF138" s="25" t="s">
        <v>89</v>
      </c>
      <c r="AG138" s="25" t="s">
        <v>89</v>
      </c>
      <c r="AH138" s="25" t="s">
        <v>89</v>
      </c>
      <c r="AI138" s="25" t="s">
        <v>89</v>
      </c>
      <c r="AJ138" s="25" t="s">
        <v>89</v>
      </c>
      <c r="AK138" s="25" t="s">
        <v>89</v>
      </c>
      <c r="AL138" s="25" t="s">
        <v>89</v>
      </c>
      <c r="AM138" s="25" t="s">
        <v>89</v>
      </c>
      <c r="AN138" s="25" t="s">
        <v>89</v>
      </c>
      <c r="AO138" s="25" t="s">
        <v>89</v>
      </c>
      <c r="AP138" s="25" t="s">
        <v>89</v>
      </c>
      <c r="AQ138" s="25" t="s">
        <v>89</v>
      </c>
      <c r="AR138" s="25" t="s">
        <v>89</v>
      </c>
      <c r="AS138" s="25" t="s">
        <v>89</v>
      </c>
      <c r="AT138" s="25" t="s">
        <v>89</v>
      </c>
      <c r="AU138" s="25" t="s">
        <v>89</v>
      </c>
      <c r="AV138" s="25" t="s">
        <v>89</v>
      </c>
      <c r="AW138" s="25" t="s">
        <v>89</v>
      </c>
      <c r="AX138" s="30" t="s">
        <v>286</v>
      </c>
      <c r="AY138" s="30" t="s">
        <v>89</v>
      </c>
      <c r="AZ138" s="30" t="s">
        <v>89</v>
      </c>
      <c r="BA138" s="30" t="s">
        <v>89</v>
      </c>
      <c r="BB138" s="30" t="s">
        <v>89</v>
      </c>
      <c r="BC138" s="30" t="s">
        <v>89</v>
      </c>
      <c r="BD138" s="30" t="s">
        <v>89</v>
      </c>
      <c r="BE138" s="30" t="s">
        <v>89</v>
      </c>
      <c r="BF138" s="30" t="s">
        <v>89</v>
      </c>
      <c r="BG138" s="30" t="s">
        <v>89</v>
      </c>
      <c r="BH138" s="30" t="s">
        <v>89</v>
      </c>
      <c r="BI138" s="30" t="s">
        <v>89</v>
      </c>
      <c r="BJ138" s="30" t="s">
        <v>89</v>
      </c>
      <c r="BK138" s="30" t="s">
        <v>89</v>
      </c>
      <c r="BL138" s="30" t="s">
        <v>89</v>
      </c>
      <c r="BM138" s="30" t="s">
        <v>89</v>
      </c>
      <c r="BN138" s="30" t="s">
        <v>89</v>
      </c>
      <c r="BO138" s="30" t="s">
        <v>89</v>
      </c>
      <c r="BP138" s="30" t="s">
        <v>89</v>
      </c>
      <c r="BQ138" s="30" t="s">
        <v>89</v>
      </c>
      <c r="BR138" s="30" t="s">
        <v>89</v>
      </c>
      <c r="BS138" s="30" t="s">
        <v>89</v>
      </c>
      <c r="BT138" s="30" t="s">
        <v>89</v>
      </c>
      <c r="BU138" s="30" t="s">
        <v>89</v>
      </c>
      <c r="BV138" s="30" t="s">
        <v>89</v>
      </c>
      <c r="BW138" s="30" t="s">
        <v>89</v>
      </c>
      <c r="BX138" s="30" t="s">
        <v>89</v>
      </c>
      <c r="BY138" s="7" t="s">
        <v>1089</v>
      </c>
      <c r="BZ138" s="30"/>
      <c r="CA138" s="30"/>
      <c r="CB138" s="80"/>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row>
    <row r="139" spans="1:162" s="29" customFormat="1" ht="114" customHeight="1" x14ac:dyDescent="0.4">
      <c r="A139" s="5"/>
      <c r="B139" s="91">
        <v>82</v>
      </c>
      <c r="C139" s="7" t="s">
        <v>529</v>
      </c>
      <c r="D139" s="7" t="s">
        <v>23</v>
      </c>
      <c r="E139" s="32" t="s">
        <v>920</v>
      </c>
      <c r="F139" s="25" t="s">
        <v>456</v>
      </c>
      <c r="G139" s="7" t="s">
        <v>238</v>
      </c>
      <c r="H139" s="263" t="s">
        <v>556</v>
      </c>
      <c r="I139" s="263"/>
      <c r="J139" s="7" t="s">
        <v>557</v>
      </c>
      <c r="K139" s="28" t="s">
        <v>1032</v>
      </c>
      <c r="L139" s="30" t="s">
        <v>277</v>
      </c>
      <c r="M139" s="25">
        <v>45689</v>
      </c>
      <c r="N139" s="25">
        <v>46011</v>
      </c>
      <c r="O139" s="25" t="s">
        <v>548</v>
      </c>
      <c r="P139" s="7" t="s">
        <v>558</v>
      </c>
      <c r="Q139" s="7" t="s">
        <v>89</v>
      </c>
      <c r="R139" s="7" t="s">
        <v>89</v>
      </c>
      <c r="S139" s="30" t="s">
        <v>549</v>
      </c>
      <c r="T139" s="30" t="s">
        <v>550</v>
      </c>
      <c r="U139" s="30" t="s">
        <v>89</v>
      </c>
      <c r="V139" s="30" t="s">
        <v>551</v>
      </c>
      <c r="W139" s="30" t="s">
        <v>886</v>
      </c>
      <c r="X139" s="30" t="s">
        <v>555</v>
      </c>
      <c r="Y139" s="30" t="s">
        <v>286</v>
      </c>
      <c r="Z139" s="30" t="s">
        <v>89</v>
      </c>
      <c r="AA139" s="30" t="s">
        <v>89</v>
      </c>
      <c r="AB139" s="30" t="s">
        <v>89</v>
      </c>
      <c r="AC139" s="7" t="s">
        <v>1204</v>
      </c>
      <c r="AD139" s="30" t="s">
        <v>260</v>
      </c>
      <c r="AE139" s="25" t="s">
        <v>89</v>
      </c>
      <c r="AF139" s="25" t="s">
        <v>89</v>
      </c>
      <c r="AG139" s="25" t="s">
        <v>89</v>
      </c>
      <c r="AH139" s="25" t="s">
        <v>89</v>
      </c>
      <c r="AI139" s="25" t="s">
        <v>89</v>
      </c>
      <c r="AJ139" s="25" t="s">
        <v>89</v>
      </c>
      <c r="AK139" s="25" t="s">
        <v>89</v>
      </c>
      <c r="AL139" s="25" t="s">
        <v>89</v>
      </c>
      <c r="AM139" s="25" t="s">
        <v>89</v>
      </c>
      <c r="AN139" s="25" t="s">
        <v>89</v>
      </c>
      <c r="AO139" s="25" t="s">
        <v>89</v>
      </c>
      <c r="AP139" s="25" t="s">
        <v>89</v>
      </c>
      <c r="AQ139" s="25" t="s">
        <v>89</v>
      </c>
      <c r="AR139" s="25" t="s">
        <v>89</v>
      </c>
      <c r="AS139" s="25" t="s">
        <v>89</v>
      </c>
      <c r="AT139" s="25" t="s">
        <v>89</v>
      </c>
      <c r="AU139" s="25" t="s">
        <v>89</v>
      </c>
      <c r="AV139" s="25" t="s">
        <v>89</v>
      </c>
      <c r="AW139" s="25" t="s">
        <v>89</v>
      </c>
      <c r="AX139" s="30" t="s">
        <v>286</v>
      </c>
      <c r="AY139" s="30" t="s">
        <v>89</v>
      </c>
      <c r="AZ139" s="30" t="s">
        <v>89</v>
      </c>
      <c r="BA139" s="30" t="s">
        <v>89</v>
      </c>
      <c r="BB139" s="30" t="s">
        <v>89</v>
      </c>
      <c r="BC139" s="30" t="s">
        <v>89</v>
      </c>
      <c r="BD139" s="30" t="s">
        <v>89</v>
      </c>
      <c r="BE139" s="30" t="s">
        <v>89</v>
      </c>
      <c r="BF139" s="30" t="s">
        <v>89</v>
      </c>
      <c r="BG139" s="30" t="s">
        <v>89</v>
      </c>
      <c r="BH139" s="30" t="s">
        <v>89</v>
      </c>
      <c r="BI139" s="30" t="s">
        <v>89</v>
      </c>
      <c r="BJ139" s="30" t="s">
        <v>89</v>
      </c>
      <c r="BK139" s="30" t="s">
        <v>89</v>
      </c>
      <c r="BL139" s="30" t="s">
        <v>89</v>
      </c>
      <c r="BM139" s="30" t="s">
        <v>89</v>
      </c>
      <c r="BN139" s="30" t="s">
        <v>89</v>
      </c>
      <c r="BO139" s="30" t="s">
        <v>89</v>
      </c>
      <c r="BP139" s="30" t="s">
        <v>89</v>
      </c>
      <c r="BQ139" s="30" t="s">
        <v>89</v>
      </c>
      <c r="BR139" s="30" t="s">
        <v>89</v>
      </c>
      <c r="BS139" s="30" t="s">
        <v>89</v>
      </c>
      <c r="BT139" s="30" t="s">
        <v>89</v>
      </c>
      <c r="BU139" s="30" t="s">
        <v>89</v>
      </c>
      <c r="BV139" s="30" t="s">
        <v>89</v>
      </c>
      <c r="BW139" s="30" t="s">
        <v>89</v>
      </c>
      <c r="BX139" s="30" t="s">
        <v>89</v>
      </c>
      <c r="BY139" s="7" t="s">
        <v>1089</v>
      </c>
      <c r="BZ139" s="30"/>
      <c r="CA139" s="30"/>
      <c r="CB139" s="80"/>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row>
    <row r="140" spans="1:162" s="29" customFormat="1" ht="114" customHeight="1" x14ac:dyDescent="0.4">
      <c r="A140" s="5"/>
      <c r="B140" s="91">
        <v>83</v>
      </c>
      <c r="C140" s="7" t="s">
        <v>529</v>
      </c>
      <c r="D140" s="7" t="s">
        <v>23</v>
      </c>
      <c r="E140" s="32" t="s">
        <v>920</v>
      </c>
      <c r="F140" s="25" t="s">
        <v>89</v>
      </c>
      <c r="G140" s="7" t="s">
        <v>429</v>
      </c>
      <c r="H140" s="263" t="s">
        <v>559</v>
      </c>
      <c r="I140" s="263"/>
      <c r="J140" s="7" t="s">
        <v>560</v>
      </c>
      <c r="K140" s="28" t="s">
        <v>1032</v>
      </c>
      <c r="L140" s="30" t="s">
        <v>277</v>
      </c>
      <c r="M140" s="25">
        <v>45689</v>
      </c>
      <c r="N140" s="25">
        <v>46011</v>
      </c>
      <c r="O140" s="25" t="s">
        <v>835</v>
      </c>
      <c r="P140" s="7" t="s">
        <v>775</v>
      </c>
      <c r="Q140" s="7" t="s">
        <v>89</v>
      </c>
      <c r="R140" s="7" t="s">
        <v>89</v>
      </c>
      <c r="S140" s="30" t="s">
        <v>549</v>
      </c>
      <c r="T140" s="30" t="s">
        <v>550</v>
      </c>
      <c r="U140" s="30" t="s">
        <v>89</v>
      </c>
      <c r="V140" s="30" t="s">
        <v>551</v>
      </c>
      <c r="W140" s="30" t="s">
        <v>1159</v>
      </c>
      <c r="X140" s="30" t="s">
        <v>552</v>
      </c>
      <c r="Y140" s="30" t="s">
        <v>286</v>
      </c>
      <c r="Z140" s="30" t="s">
        <v>89</v>
      </c>
      <c r="AA140" s="30" t="s">
        <v>89</v>
      </c>
      <c r="AB140" s="30" t="s">
        <v>89</v>
      </c>
      <c r="AC140" s="7" t="s">
        <v>1202</v>
      </c>
      <c r="AD140" s="30" t="s">
        <v>260</v>
      </c>
      <c r="AE140" s="25" t="s">
        <v>89</v>
      </c>
      <c r="AF140" s="25" t="s">
        <v>89</v>
      </c>
      <c r="AG140" s="25" t="s">
        <v>89</v>
      </c>
      <c r="AH140" s="25" t="s">
        <v>89</v>
      </c>
      <c r="AI140" s="25" t="s">
        <v>89</v>
      </c>
      <c r="AJ140" s="25" t="s">
        <v>89</v>
      </c>
      <c r="AK140" s="25" t="s">
        <v>89</v>
      </c>
      <c r="AL140" s="25" t="s">
        <v>89</v>
      </c>
      <c r="AM140" s="25" t="s">
        <v>89</v>
      </c>
      <c r="AN140" s="25" t="s">
        <v>89</v>
      </c>
      <c r="AO140" s="25" t="s">
        <v>89</v>
      </c>
      <c r="AP140" s="25" t="s">
        <v>89</v>
      </c>
      <c r="AQ140" s="25" t="s">
        <v>89</v>
      </c>
      <c r="AR140" s="25" t="s">
        <v>89</v>
      </c>
      <c r="AS140" s="25" t="s">
        <v>89</v>
      </c>
      <c r="AT140" s="25" t="s">
        <v>89</v>
      </c>
      <c r="AU140" s="25" t="s">
        <v>89</v>
      </c>
      <c r="AV140" s="25" t="s">
        <v>89</v>
      </c>
      <c r="AW140" s="25" t="s">
        <v>89</v>
      </c>
      <c r="AX140" s="30" t="s">
        <v>286</v>
      </c>
      <c r="AY140" s="30" t="s">
        <v>89</v>
      </c>
      <c r="AZ140" s="30" t="s">
        <v>89</v>
      </c>
      <c r="BA140" s="30" t="s">
        <v>89</v>
      </c>
      <c r="BB140" s="30" t="s">
        <v>89</v>
      </c>
      <c r="BC140" s="30" t="s">
        <v>89</v>
      </c>
      <c r="BD140" s="30" t="s">
        <v>89</v>
      </c>
      <c r="BE140" s="30" t="s">
        <v>89</v>
      </c>
      <c r="BF140" s="30" t="s">
        <v>89</v>
      </c>
      <c r="BG140" s="30" t="s">
        <v>89</v>
      </c>
      <c r="BH140" s="30" t="s">
        <v>89</v>
      </c>
      <c r="BI140" s="30" t="s">
        <v>89</v>
      </c>
      <c r="BJ140" s="30" t="s">
        <v>89</v>
      </c>
      <c r="BK140" s="30" t="s">
        <v>89</v>
      </c>
      <c r="BL140" s="30" t="s">
        <v>89</v>
      </c>
      <c r="BM140" s="30" t="s">
        <v>89</v>
      </c>
      <c r="BN140" s="30" t="s">
        <v>89</v>
      </c>
      <c r="BO140" s="30" t="s">
        <v>89</v>
      </c>
      <c r="BP140" s="30" t="s">
        <v>89</v>
      </c>
      <c r="BQ140" s="30" t="s">
        <v>89</v>
      </c>
      <c r="BR140" s="30" t="s">
        <v>89</v>
      </c>
      <c r="BS140" s="30" t="s">
        <v>89</v>
      </c>
      <c r="BT140" s="30" t="s">
        <v>89</v>
      </c>
      <c r="BU140" s="30" t="s">
        <v>89</v>
      </c>
      <c r="BV140" s="30" t="s">
        <v>89</v>
      </c>
      <c r="BW140" s="30" t="s">
        <v>89</v>
      </c>
      <c r="BX140" s="30" t="s">
        <v>89</v>
      </c>
      <c r="BY140" s="7" t="s">
        <v>1089</v>
      </c>
      <c r="BZ140" s="30"/>
      <c r="CA140" s="30"/>
      <c r="CB140" s="80"/>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row>
    <row r="141" spans="1:162" s="29" customFormat="1" ht="114" customHeight="1" x14ac:dyDescent="0.4">
      <c r="A141" s="5"/>
      <c r="B141" s="91">
        <v>84</v>
      </c>
      <c r="C141" s="7" t="s">
        <v>529</v>
      </c>
      <c r="D141" s="7" t="s">
        <v>23</v>
      </c>
      <c r="E141" s="32" t="s">
        <v>920</v>
      </c>
      <c r="F141" s="25" t="s">
        <v>456</v>
      </c>
      <c r="G141" s="7" t="s">
        <v>238</v>
      </c>
      <c r="H141" s="263" t="s">
        <v>561</v>
      </c>
      <c r="I141" s="263"/>
      <c r="J141" s="7" t="s">
        <v>562</v>
      </c>
      <c r="K141" s="28" t="s">
        <v>1032</v>
      </c>
      <c r="L141" s="30" t="s">
        <v>277</v>
      </c>
      <c r="M141" s="25">
        <v>45689</v>
      </c>
      <c r="N141" s="25">
        <v>46011</v>
      </c>
      <c r="O141" s="25" t="s">
        <v>548</v>
      </c>
      <c r="P141" s="7" t="s">
        <v>1010</v>
      </c>
      <c r="Q141" s="7" t="s">
        <v>89</v>
      </c>
      <c r="R141" s="7" t="s">
        <v>89</v>
      </c>
      <c r="S141" s="30" t="s">
        <v>549</v>
      </c>
      <c r="T141" s="30" t="s">
        <v>550</v>
      </c>
      <c r="U141" s="30" t="s">
        <v>89</v>
      </c>
      <c r="V141" s="30" t="s">
        <v>551</v>
      </c>
      <c r="W141" s="30" t="s">
        <v>1158</v>
      </c>
      <c r="X141" s="30" t="s">
        <v>552</v>
      </c>
      <c r="Y141" s="30" t="s">
        <v>286</v>
      </c>
      <c r="Z141" s="30" t="s">
        <v>89</v>
      </c>
      <c r="AA141" s="30" t="s">
        <v>89</v>
      </c>
      <c r="AB141" s="30" t="s">
        <v>89</v>
      </c>
      <c r="AC141" s="7" t="s">
        <v>1204</v>
      </c>
      <c r="AD141" s="30" t="s">
        <v>260</v>
      </c>
      <c r="AE141" s="25" t="s">
        <v>89</v>
      </c>
      <c r="AF141" s="25" t="s">
        <v>89</v>
      </c>
      <c r="AG141" s="25" t="s">
        <v>89</v>
      </c>
      <c r="AH141" s="25" t="s">
        <v>89</v>
      </c>
      <c r="AI141" s="25" t="s">
        <v>89</v>
      </c>
      <c r="AJ141" s="25" t="s">
        <v>89</v>
      </c>
      <c r="AK141" s="25" t="s">
        <v>89</v>
      </c>
      <c r="AL141" s="25" t="s">
        <v>89</v>
      </c>
      <c r="AM141" s="25" t="s">
        <v>89</v>
      </c>
      <c r="AN141" s="25" t="s">
        <v>89</v>
      </c>
      <c r="AO141" s="25" t="s">
        <v>89</v>
      </c>
      <c r="AP141" s="25" t="s">
        <v>89</v>
      </c>
      <c r="AQ141" s="25" t="s">
        <v>89</v>
      </c>
      <c r="AR141" s="25" t="s">
        <v>89</v>
      </c>
      <c r="AS141" s="25" t="s">
        <v>89</v>
      </c>
      <c r="AT141" s="25" t="s">
        <v>89</v>
      </c>
      <c r="AU141" s="25" t="s">
        <v>89</v>
      </c>
      <c r="AV141" s="25" t="s">
        <v>89</v>
      </c>
      <c r="AW141" s="25" t="s">
        <v>89</v>
      </c>
      <c r="AX141" s="30" t="s">
        <v>286</v>
      </c>
      <c r="AY141" s="30" t="s">
        <v>89</v>
      </c>
      <c r="AZ141" s="30" t="s">
        <v>89</v>
      </c>
      <c r="BA141" s="30" t="s">
        <v>89</v>
      </c>
      <c r="BB141" s="30" t="s">
        <v>89</v>
      </c>
      <c r="BC141" s="30" t="s">
        <v>89</v>
      </c>
      <c r="BD141" s="30" t="s">
        <v>89</v>
      </c>
      <c r="BE141" s="30" t="s">
        <v>89</v>
      </c>
      <c r="BF141" s="30" t="s">
        <v>89</v>
      </c>
      <c r="BG141" s="30" t="s">
        <v>89</v>
      </c>
      <c r="BH141" s="30" t="s">
        <v>89</v>
      </c>
      <c r="BI141" s="30" t="s">
        <v>89</v>
      </c>
      <c r="BJ141" s="30" t="s">
        <v>89</v>
      </c>
      <c r="BK141" s="30" t="s">
        <v>89</v>
      </c>
      <c r="BL141" s="30" t="s">
        <v>89</v>
      </c>
      <c r="BM141" s="30" t="s">
        <v>89</v>
      </c>
      <c r="BN141" s="30" t="s">
        <v>89</v>
      </c>
      <c r="BO141" s="30" t="s">
        <v>89</v>
      </c>
      <c r="BP141" s="30" t="s">
        <v>89</v>
      </c>
      <c r="BQ141" s="30" t="s">
        <v>89</v>
      </c>
      <c r="BR141" s="30" t="s">
        <v>89</v>
      </c>
      <c r="BS141" s="30" t="s">
        <v>89</v>
      </c>
      <c r="BT141" s="30" t="s">
        <v>89</v>
      </c>
      <c r="BU141" s="30" t="s">
        <v>89</v>
      </c>
      <c r="BV141" s="30" t="s">
        <v>89</v>
      </c>
      <c r="BW141" s="30" t="s">
        <v>89</v>
      </c>
      <c r="BX141" s="30" t="s">
        <v>89</v>
      </c>
      <c r="BY141" s="7" t="s">
        <v>1089</v>
      </c>
      <c r="BZ141" s="30"/>
      <c r="CA141" s="30"/>
      <c r="CB141" s="80"/>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row>
    <row r="142" spans="1:162" s="29" customFormat="1" ht="114" customHeight="1" x14ac:dyDescent="0.4">
      <c r="A142" s="5"/>
      <c r="B142" s="341" t="s">
        <v>60</v>
      </c>
      <c r="C142" s="342" t="s">
        <v>529</v>
      </c>
      <c r="D142" s="111" t="s">
        <v>23</v>
      </c>
      <c r="E142" s="111" t="s">
        <v>920</v>
      </c>
      <c r="F142" s="112" t="s">
        <v>89</v>
      </c>
      <c r="G142" s="113" t="s">
        <v>429</v>
      </c>
      <c r="H142" s="257" t="s">
        <v>563</v>
      </c>
      <c r="I142" s="257"/>
      <c r="J142" s="111" t="s">
        <v>60</v>
      </c>
      <c r="K142" s="114" t="s">
        <v>60</v>
      </c>
      <c r="L142" s="111" t="s">
        <v>277</v>
      </c>
      <c r="M142" s="115">
        <v>45717</v>
      </c>
      <c r="N142" s="115">
        <v>45991</v>
      </c>
      <c r="O142" s="141" t="s">
        <v>89</v>
      </c>
      <c r="P142" s="141" t="s">
        <v>89</v>
      </c>
      <c r="Q142" s="141" t="s">
        <v>89</v>
      </c>
      <c r="R142" s="141" t="s">
        <v>89</v>
      </c>
      <c r="S142" s="111" t="s">
        <v>564</v>
      </c>
      <c r="T142" s="111" t="s">
        <v>644</v>
      </c>
      <c r="U142" s="111"/>
      <c r="V142" s="111" t="s">
        <v>882</v>
      </c>
      <c r="W142" s="111" t="s">
        <v>881</v>
      </c>
      <c r="X142" s="111" t="s">
        <v>89</v>
      </c>
      <c r="Y142" s="114" t="s">
        <v>286</v>
      </c>
      <c r="Z142" s="114" t="s">
        <v>89</v>
      </c>
      <c r="AA142" s="114" t="s">
        <v>89</v>
      </c>
      <c r="AB142" s="114" t="s">
        <v>89</v>
      </c>
      <c r="AC142" s="113" t="s">
        <v>735</v>
      </c>
      <c r="AD142" s="116" t="s">
        <v>260</v>
      </c>
      <c r="AE142" s="112" t="s">
        <v>89</v>
      </c>
      <c r="AF142" s="112" t="s">
        <v>89</v>
      </c>
      <c r="AG142" s="112" t="s">
        <v>89</v>
      </c>
      <c r="AH142" s="112" t="s">
        <v>89</v>
      </c>
      <c r="AI142" s="112" t="s">
        <v>89</v>
      </c>
      <c r="AJ142" s="112" t="s">
        <v>89</v>
      </c>
      <c r="AK142" s="112" t="s">
        <v>89</v>
      </c>
      <c r="AL142" s="112" t="s">
        <v>89</v>
      </c>
      <c r="AM142" s="112" t="s">
        <v>89</v>
      </c>
      <c r="AN142" s="112" t="s">
        <v>89</v>
      </c>
      <c r="AO142" s="112" t="s">
        <v>89</v>
      </c>
      <c r="AP142" s="112" t="s">
        <v>89</v>
      </c>
      <c r="AQ142" s="112" t="s">
        <v>89</v>
      </c>
      <c r="AR142" s="112" t="s">
        <v>89</v>
      </c>
      <c r="AS142" s="112" t="s">
        <v>89</v>
      </c>
      <c r="AT142" s="112" t="s">
        <v>89</v>
      </c>
      <c r="AU142" s="112" t="s">
        <v>89</v>
      </c>
      <c r="AV142" s="112" t="s">
        <v>89</v>
      </c>
      <c r="AW142" s="112" t="s">
        <v>89</v>
      </c>
      <c r="AX142" s="112" t="s">
        <v>89</v>
      </c>
      <c r="AY142" s="112" t="s">
        <v>89</v>
      </c>
      <c r="AZ142" s="112" t="s">
        <v>89</v>
      </c>
      <c r="BA142" s="112" t="s">
        <v>89</v>
      </c>
      <c r="BB142" s="112" t="s">
        <v>89</v>
      </c>
      <c r="BC142" s="112" t="s">
        <v>89</v>
      </c>
      <c r="BD142" s="112" t="s">
        <v>89</v>
      </c>
      <c r="BE142" s="112" t="s">
        <v>89</v>
      </c>
      <c r="BF142" s="112" t="s">
        <v>89</v>
      </c>
      <c r="BG142" s="112" t="s">
        <v>89</v>
      </c>
      <c r="BH142" s="112" t="s">
        <v>89</v>
      </c>
      <c r="BI142" s="112" t="s">
        <v>89</v>
      </c>
      <c r="BJ142" s="112" t="s">
        <v>89</v>
      </c>
      <c r="BK142" s="112" t="s">
        <v>89</v>
      </c>
      <c r="BL142" s="112" t="s">
        <v>89</v>
      </c>
      <c r="BM142" s="112" t="s">
        <v>89</v>
      </c>
      <c r="BN142" s="112" t="s">
        <v>89</v>
      </c>
      <c r="BO142" s="112" t="s">
        <v>89</v>
      </c>
      <c r="BP142" s="112" t="s">
        <v>89</v>
      </c>
      <c r="BQ142" s="112" t="s">
        <v>89</v>
      </c>
      <c r="BR142" s="112" t="s">
        <v>89</v>
      </c>
      <c r="BS142" s="112" t="s">
        <v>89</v>
      </c>
      <c r="BT142" s="112" t="s">
        <v>89</v>
      </c>
      <c r="BU142" s="112" t="s">
        <v>89</v>
      </c>
      <c r="BV142" s="112" t="s">
        <v>89</v>
      </c>
      <c r="BW142" s="112" t="s">
        <v>89</v>
      </c>
      <c r="BX142" s="113" t="s">
        <v>89</v>
      </c>
      <c r="BY142" s="113" t="s">
        <v>1089</v>
      </c>
      <c r="BZ142" s="113" t="s">
        <v>993</v>
      </c>
      <c r="CA142" s="113"/>
      <c r="CB142" s="117"/>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row>
    <row r="143" spans="1:162" s="29" customFormat="1" ht="121.5" customHeight="1" x14ac:dyDescent="0.4">
      <c r="A143" s="5"/>
      <c r="B143" s="91">
        <v>85</v>
      </c>
      <c r="C143" s="7" t="s">
        <v>529</v>
      </c>
      <c r="D143" s="7" t="s">
        <v>23</v>
      </c>
      <c r="E143" s="7" t="s">
        <v>565</v>
      </c>
      <c r="F143" s="25" t="s">
        <v>566</v>
      </c>
      <c r="G143" s="7" t="s">
        <v>238</v>
      </c>
      <c r="H143" s="263" t="s">
        <v>567</v>
      </c>
      <c r="I143" s="263"/>
      <c r="J143" s="7" t="s">
        <v>568</v>
      </c>
      <c r="K143" s="28" t="s">
        <v>1032</v>
      </c>
      <c r="L143" s="30" t="s">
        <v>277</v>
      </c>
      <c r="M143" s="25">
        <v>45658</v>
      </c>
      <c r="N143" s="25">
        <v>46011</v>
      </c>
      <c r="O143" s="25" t="s">
        <v>377</v>
      </c>
      <c r="P143" s="7" t="s">
        <v>883</v>
      </c>
      <c r="Q143" s="7" t="s">
        <v>89</v>
      </c>
      <c r="R143" s="7" t="s">
        <v>89</v>
      </c>
      <c r="S143" s="30" t="s">
        <v>569</v>
      </c>
      <c r="T143" s="30" t="s">
        <v>570</v>
      </c>
      <c r="U143" s="30" t="s">
        <v>571</v>
      </c>
      <c r="V143" s="30" t="s">
        <v>572</v>
      </c>
      <c r="W143" s="30" t="s">
        <v>573</v>
      </c>
      <c r="X143" s="30" t="s">
        <v>89</v>
      </c>
      <c r="Y143" s="7" t="s">
        <v>286</v>
      </c>
      <c r="Z143" s="7" t="s">
        <v>286</v>
      </c>
      <c r="AA143" s="7" t="s">
        <v>286</v>
      </c>
      <c r="AB143" s="7" t="s">
        <v>286</v>
      </c>
      <c r="AC143" s="7" t="s">
        <v>1206</v>
      </c>
      <c r="AD143" s="30" t="s">
        <v>260</v>
      </c>
      <c r="AE143" s="25" t="s">
        <v>89</v>
      </c>
      <c r="AF143" s="25" t="s">
        <v>89</v>
      </c>
      <c r="AG143" s="25" t="s">
        <v>89</v>
      </c>
      <c r="AH143" s="25" t="s">
        <v>89</v>
      </c>
      <c r="AI143" s="25" t="s">
        <v>89</v>
      </c>
      <c r="AJ143" s="25" t="s">
        <v>89</v>
      </c>
      <c r="AK143" s="25" t="s">
        <v>89</v>
      </c>
      <c r="AL143" s="25" t="s">
        <v>89</v>
      </c>
      <c r="AM143" s="25" t="s">
        <v>89</v>
      </c>
      <c r="AN143" s="25" t="s">
        <v>89</v>
      </c>
      <c r="AO143" s="25" t="s">
        <v>89</v>
      </c>
      <c r="AP143" s="25" t="s">
        <v>89</v>
      </c>
      <c r="AQ143" s="25" t="s">
        <v>89</v>
      </c>
      <c r="AR143" s="25" t="s">
        <v>89</v>
      </c>
      <c r="AS143" s="25" t="s">
        <v>89</v>
      </c>
      <c r="AT143" s="25" t="s">
        <v>89</v>
      </c>
      <c r="AU143" s="25" t="s">
        <v>89</v>
      </c>
      <c r="AV143" s="25" t="s">
        <v>89</v>
      </c>
      <c r="AW143" s="25" t="s">
        <v>89</v>
      </c>
      <c r="AX143" s="25" t="s">
        <v>89</v>
      </c>
      <c r="AY143" s="25" t="s">
        <v>89</v>
      </c>
      <c r="AZ143" s="25" t="s">
        <v>89</v>
      </c>
      <c r="BA143" s="25" t="s">
        <v>89</v>
      </c>
      <c r="BB143" s="25" t="s">
        <v>89</v>
      </c>
      <c r="BC143" s="25" t="s">
        <v>89</v>
      </c>
      <c r="BD143" s="25" t="s">
        <v>286</v>
      </c>
      <c r="BE143" s="25" t="s">
        <v>89</v>
      </c>
      <c r="BF143" s="25" t="s">
        <v>89</v>
      </c>
      <c r="BG143" s="25" t="s">
        <v>89</v>
      </c>
      <c r="BH143" s="25" t="s">
        <v>89</v>
      </c>
      <c r="BI143" s="25" t="s">
        <v>286</v>
      </c>
      <c r="BJ143" s="25" t="s">
        <v>89</v>
      </c>
      <c r="BK143" s="25" t="s">
        <v>89</v>
      </c>
      <c r="BL143" s="25" t="s">
        <v>89</v>
      </c>
      <c r="BM143" s="25" t="s">
        <v>89</v>
      </c>
      <c r="BN143" s="25" t="s">
        <v>89</v>
      </c>
      <c r="BO143" s="25" t="s">
        <v>89</v>
      </c>
      <c r="BP143" s="25" t="s">
        <v>89</v>
      </c>
      <c r="BQ143" s="25" t="s">
        <v>89</v>
      </c>
      <c r="BR143" s="25" t="s">
        <v>89</v>
      </c>
      <c r="BS143" s="25" t="s">
        <v>89</v>
      </c>
      <c r="BT143" s="25" t="s">
        <v>89</v>
      </c>
      <c r="BU143" s="25" t="s">
        <v>89</v>
      </c>
      <c r="BV143" s="25" t="s">
        <v>89</v>
      </c>
      <c r="BW143" s="25" t="s">
        <v>89</v>
      </c>
      <c r="BX143" s="25" t="s">
        <v>89</v>
      </c>
      <c r="BY143" s="7" t="s">
        <v>1089</v>
      </c>
      <c r="BZ143" s="7"/>
      <c r="CA143" s="7"/>
      <c r="CB143" s="77"/>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row>
    <row r="144" spans="1:162" s="29" customFormat="1" ht="114" customHeight="1" x14ac:dyDescent="0.4">
      <c r="A144" s="5"/>
      <c r="B144" s="341" t="s">
        <v>60</v>
      </c>
      <c r="C144" s="342" t="s">
        <v>529</v>
      </c>
      <c r="D144" s="140" t="s">
        <v>23</v>
      </c>
      <c r="E144" s="140" t="s">
        <v>574</v>
      </c>
      <c r="F144" s="140" t="s">
        <v>456</v>
      </c>
      <c r="G144" s="140" t="s">
        <v>836</v>
      </c>
      <c r="H144" s="315" t="s">
        <v>575</v>
      </c>
      <c r="I144" s="316"/>
      <c r="J144" s="141" t="s">
        <v>576</v>
      </c>
      <c r="K144" s="141" t="s">
        <v>722</v>
      </c>
      <c r="L144" s="142" t="s">
        <v>277</v>
      </c>
      <c r="M144" s="143">
        <v>45689</v>
      </c>
      <c r="N144" s="143">
        <v>46011</v>
      </c>
      <c r="O144" s="143" t="s">
        <v>449</v>
      </c>
      <c r="P144" s="141" t="s">
        <v>723</v>
      </c>
      <c r="Q144" s="141" t="s">
        <v>89</v>
      </c>
      <c r="R144" s="141" t="s">
        <v>724</v>
      </c>
      <c r="S144" s="140" t="s">
        <v>946</v>
      </c>
      <c r="T144" s="142" t="s">
        <v>577</v>
      </c>
      <c r="U144" s="141" t="s">
        <v>725</v>
      </c>
      <c r="V144" s="142" t="s">
        <v>451</v>
      </c>
      <c r="W144" s="142" t="s">
        <v>578</v>
      </c>
      <c r="X144" s="142" t="s">
        <v>89</v>
      </c>
      <c r="Y144" s="142" t="s">
        <v>286</v>
      </c>
      <c r="Z144" s="142" t="s">
        <v>89</v>
      </c>
      <c r="AA144" s="142" t="s">
        <v>286</v>
      </c>
      <c r="AB144" s="142" t="s">
        <v>89</v>
      </c>
      <c r="AC144" s="141" t="s">
        <v>735</v>
      </c>
      <c r="AD144" s="142" t="s">
        <v>260</v>
      </c>
      <c r="AE144" s="143" t="s">
        <v>89</v>
      </c>
      <c r="AF144" s="143" t="s">
        <v>89</v>
      </c>
      <c r="AG144" s="143" t="s">
        <v>89</v>
      </c>
      <c r="AH144" s="143" t="s">
        <v>89</v>
      </c>
      <c r="AI144" s="143" t="s">
        <v>89</v>
      </c>
      <c r="AJ144" s="141" t="s">
        <v>1199</v>
      </c>
      <c r="AK144" s="141" t="s">
        <v>1200</v>
      </c>
      <c r="AL144" s="141" t="s">
        <v>89</v>
      </c>
      <c r="AM144" s="141" t="s">
        <v>89</v>
      </c>
      <c r="AN144" s="141" t="s">
        <v>89</v>
      </c>
      <c r="AO144" s="141" t="s">
        <v>89</v>
      </c>
      <c r="AP144" s="141" t="s">
        <v>89</v>
      </c>
      <c r="AQ144" s="141" t="s">
        <v>89</v>
      </c>
      <c r="AR144" s="141" t="s">
        <v>89</v>
      </c>
      <c r="AS144" s="141" t="s">
        <v>89</v>
      </c>
      <c r="AT144" s="141" t="s">
        <v>89</v>
      </c>
      <c r="AU144" s="141" t="s">
        <v>286</v>
      </c>
      <c r="AV144" s="141" t="s">
        <v>89</v>
      </c>
      <c r="AW144" s="141" t="s">
        <v>89</v>
      </c>
      <c r="AX144" s="141" t="s">
        <v>89</v>
      </c>
      <c r="AY144" s="141" t="s">
        <v>89</v>
      </c>
      <c r="AZ144" s="141" t="s">
        <v>89</v>
      </c>
      <c r="BA144" s="141" t="s">
        <v>89</v>
      </c>
      <c r="BB144" s="141" t="s">
        <v>89</v>
      </c>
      <c r="BC144" s="141" t="s">
        <v>89</v>
      </c>
      <c r="BD144" s="141" t="s">
        <v>89</v>
      </c>
      <c r="BE144" s="141" t="s">
        <v>89</v>
      </c>
      <c r="BF144" s="141" t="s">
        <v>89</v>
      </c>
      <c r="BG144" s="141" t="s">
        <v>89</v>
      </c>
      <c r="BH144" s="141" t="s">
        <v>89</v>
      </c>
      <c r="BI144" s="141" t="s">
        <v>89</v>
      </c>
      <c r="BJ144" s="141" t="s">
        <v>89</v>
      </c>
      <c r="BK144" s="141" t="s">
        <v>89</v>
      </c>
      <c r="BL144" s="141" t="s">
        <v>89</v>
      </c>
      <c r="BM144" s="141" t="s">
        <v>89</v>
      </c>
      <c r="BN144" s="141" t="s">
        <v>89</v>
      </c>
      <c r="BO144" s="141" t="s">
        <v>89</v>
      </c>
      <c r="BP144" s="141" t="s">
        <v>89</v>
      </c>
      <c r="BQ144" s="141" t="s">
        <v>89</v>
      </c>
      <c r="BR144" s="141" t="s">
        <v>89</v>
      </c>
      <c r="BS144" s="141" t="s">
        <v>89</v>
      </c>
      <c r="BT144" s="141" t="s">
        <v>89</v>
      </c>
      <c r="BU144" s="141" t="s">
        <v>286</v>
      </c>
      <c r="BV144" s="141" t="s">
        <v>89</v>
      </c>
      <c r="BW144" s="141" t="s">
        <v>89</v>
      </c>
      <c r="BX144" s="141" t="s">
        <v>89</v>
      </c>
      <c r="BY144" s="141" t="s">
        <v>1089</v>
      </c>
      <c r="BZ144" s="141" t="s">
        <v>1090</v>
      </c>
      <c r="CA144" s="141"/>
      <c r="CB144" s="144"/>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row>
    <row r="145" spans="1:162" s="29" customFormat="1" ht="114" customHeight="1" x14ac:dyDescent="0.4">
      <c r="A145" s="5"/>
      <c r="B145" s="91">
        <v>86</v>
      </c>
      <c r="C145" s="7" t="s">
        <v>529</v>
      </c>
      <c r="D145" s="7" t="s">
        <v>23</v>
      </c>
      <c r="E145" s="28" t="s">
        <v>574</v>
      </c>
      <c r="F145" s="64" t="s">
        <v>456</v>
      </c>
      <c r="G145" s="7" t="s">
        <v>836</v>
      </c>
      <c r="H145" s="263" t="s">
        <v>579</v>
      </c>
      <c r="I145" s="263"/>
      <c r="J145" s="28" t="s">
        <v>776</v>
      </c>
      <c r="K145" s="28" t="s">
        <v>726</v>
      </c>
      <c r="L145" s="58" t="s">
        <v>277</v>
      </c>
      <c r="M145" s="64">
        <v>45689</v>
      </c>
      <c r="N145" s="64">
        <v>46011</v>
      </c>
      <c r="O145" s="64" t="s">
        <v>449</v>
      </c>
      <c r="P145" s="28" t="s">
        <v>727</v>
      </c>
      <c r="Q145" s="28" t="s">
        <v>89</v>
      </c>
      <c r="R145" s="28" t="s">
        <v>728</v>
      </c>
      <c r="S145" s="58" t="s">
        <v>946</v>
      </c>
      <c r="T145" s="58" t="s">
        <v>577</v>
      </c>
      <c r="U145" s="58" t="s">
        <v>729</v>
      </c>
      <c r="V145" s="58" t="s">
        <v>1160</v>
      </c>
      <c r="W145" s="58" t="s">
        <v>578</v>
      </c>
      <c r="X145" s="58" t="s">
        <v>89</v>
      </c>
      <c r="Y145" s="58" t="s">
        <v>286</v>
      </c>
      <c r="Z145" s="58" t="s">
        <v>89</v>
      </c>
      <c r="AA145" s="58" t="s">
        <v>286</v>
      </c>
      <c r="AB145" s="58" t="s">
        <v>89</v>
      </c>
      <c r="AC145" s="7" t="s">
        <v>1204</v>
      </c>
      <c r="AD145" s="30" t="s">
        <v>260</v>
      </c>
      <c r="AE145" s="25" t="s">
        <v>89</v>
      </c>
      <c r="AF145" s="25" t="s">
        <v>89</v>
      </c>
      <c r="AG145" s="25" t="s">
        <v>89</v>
      </c>
      <c r="AH145" s="25" t="s">
        <v>89</v>
      </c>
      <c r="AI145" s="25" t="s">
        <v>89</v>
      </c>
      <c r="AJ145" s="28" t="s">
        <v>89</v>
      </c>
      <c r="AK145" s="28" t="s">
        <v>1201</v>
      </c>
      <c r="AL145" s="28" t="s">
        <v>89</v>
      </c>
      <c r="AM145" s="28" t="s">
        <v>89</v>
      </c>
      <c r="AN145" s="28" t="s">
        <v>89</v>
      </c>
      <c r="AO145" s="28" t="s">
        <v>89</v>
      </c>
      <c r="AP145" s="28" t="s">
        <v>89</v>
      </c>
      <c r="AQ145" s="28" t="s">
        <v>89</v>
      </c>
      <c r="AR145" s="28" t="s">
        <v>89</v>
      </c>
      <c r="AS145" s="28" t="s">
        <v>89</v>
      </c>
      <c r="AT145" s="28" t="s">
        <v>89</v>
      </c>
      <c r="AU145" s="28" t="s">
        <v>286</v>
      </c>
      <c r="AV145" s="28" t="s">
        <v>89</v>
      </c>
      <c r="AW145" s="28" t="s">
        <v>89</v>
      </c>
      <c r="AX145" s="28" t="s">
        <v>89</v>
      </c>
      <c r="AY145" s="28" t="s">
        <v>89</v>
      </c>
      <c r="AZ145" s="28" t="s">
        <v>89</v>
      </c>
      <c r="BA145" s="28" t="s">
        <v>89</v>
      </c>
      <c r="BB145" s="28" t="s">
        <v>89</v>
      </c>
      <c r="BC145" s="28" t="s">
        <v>89</v>
      </c>
      <c r="BD145" s="28" t="s">
        <v>89</v>
      </c>
      <c r="BE145" s="28" t="s">
        <v>89</v>
      </c>
      <c r="BF145" s="28" t="s">
        <v>89</v>
      </c>
      <c r="BG145" s="28" t="s">
        <v>89</v>
      </c>
      <c r="BH145" s="28" t="s">
        <v>89</v>
      </c>
      <c r="BI145" s="28" t="s">
        <v>89</v>
      </c>
      <c r="BJ145" s="28" t="s">
        <v>89</v>
      </c>
      <c r="BK145" s="28" t="s">
        <v>89</v>
      </c>
      <c r="BL145" s="28" t="s">
        <v>89</v>
      </c>
      <c r="BM145" s="28" t="s">
        <v>89</v>
      </c>
      <c r="BN145" s="28" t="s">
        <v>89</v>
      </c>
      <c r="BO145" s="28" t="s">
        <v>89</v>
      </c>
      <c r="BP145" s="28" t="s">
        <v>89</v>
      </c>
      <c r="BQ145" s="28" t="s">
        <v>89</v>
      </c>
      <c r="BR145" s="28" t="s">
        <v>89</v>
      </c>
      <c r="BS145" s="28" t="s">
        <v>89</v>
      </c>
      <c r="BT145" s="28" t="s">
        <v>89</v>
      </c>
      <c r="BU145" s="28" t="s">
        <v>286</v>
      </c>
      <c r="BV145" s="28" t="s">
        <v>89</v>
      </c>
      <c r="BW145" s="28" t="s">
        <v>89</v>
      </c>
      <c r="BX145" s="28" t="s">
        <v>89</v>
      </c>
      <c r="BY145" s="7" t="s">
        <v>1089</v>
      </c>
      <c r="BZ145" s="7"/>
      <c r="CA145" s="7"/>
      <c r="CB145" s="77"/>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row>
    <row r="146" spans="1:162" s="46" customFormat="1" ht="114" customHeight="1" x14ac:dyDescent="0.4">
      <c r="A146" s="43"/>
      <c r="B146" s="91">
        <v>87</v>
      </c>
      <c r="C146" s="7" t="s">
        <v>580</v>
      </c>
      <c r="D146" s="7" t="s">
        <v>23</v>
      </c>
      <c r="E146" s="32" t="s">
        <v>919</v>
      </c>
      <c r="F146" s="31" t="s">
        <v>89</v>
      </c>
      <c r="G146" s="7" t="s">
        <v>429</v>
      </c>
      <c r="H146" s="263" t="s">
        <v>581</v>
      </c>
      <c r="I146" s="263"/>
      <c r="J146" s="7" t="s">
        <v>582</v>
      </c>
      <c r="K146" s="7" t="s">
        <v>583</v>
      </c>
      <c r="L146" s="30" t="s">
        <v>240</v>
      </c>
      <c r="M146" s="47">
        <v>45839</v>
      </c>
      <c r="N146" s="47">
        <v>45961</v>
      </c>
      <c r="O146" s="7" t="s">
        <v>89</v>
      </c>
      <c r="P146" s="31" t="s">
        <v>584</v>
      </c>
      <c r="Q146" s="31" t="s">
        <v>777</v>
      </c>
      <c r="R146" s="31" t="s">
        <v>89</v>
      </c>
      <c r="S146" s="31" t="s">
        <v>585</v>
      </c>
      <c r="T146" s="7" t="s">
        <v>586</v>
      </c>
      <c r="U146" s="7" t="s">
        <v>89</v>
      </c>
      <c r="V146" s="7" t="s">
        <v>587</v>
      </c>
      <c r="W146" s="31" t="s">
        <v>588</v>
      </c>
      <c r="X146" s="31" t="s">
        <v>1194</v>
      </c>
      <c r="Y146" s="7" t="s">
        <v>589</v>
      </c>
      <c r="Z146" s="31" t="s">
        <v>89</v>
      </c>
      <c r="AA146" s="31" t="s">
        <v>89</v>
      </c>
      <c r="AB146" s="7" t="s">
        <v>89</v>
      </c>
      <c r="AC146" s="7" t="s">
        <v>1206</v>
      </c>
      <c r="AD146" s="30" t="s">
        <v>260</v>
      </c>
      <c r="AE146" s="25" t="s">
        <v>89</v>
      </c>
      <c r="AF146" s="25" t="s">
        <v>89</v>
      </c>
      <c r="AG146" s="25" t="s">
        <v>89</v>
      </c>
      <c r="AH146" s="25" t="s">
        <v>89</v>
      </c>
      <c r="AI146" s="25" t="s">
        <v>89</v>
      </c>
      <c r="AJ146" s="7" t="s">
        <v>89</v>
      </c>
      <c r="AK146" s="7" t="s">
        <v>89</v>
      </c>
      <c r="AL146" s="7" t="s">
        <v>89</v>
      </c>
      <c r="AM146" s="7" t="s">
        <v>89</v>
      </c>
      <c r="AN146" s="7" t="s">
        <v>89</v>
      </c>
      <c r="AO146" s="7" t="s">
        <v>89</v>
      </c>
      <c r="AP146" s="7" t="s">
        <v>89</v>
      </c>
      <c r="AQ146" s="7" t="s">
        <v>89</v>
      </c>
      <c r="AR146" s="7" t="s">
        <v>89</v>
      </c>
      <c r="AS146" s="7" t="s">
        <v>89</v>
      </c>
      <c r="AT146" s="7" t="s">
        <v>89</v>
      </c>
      <c r="AU146" s="7" t="s">
        <v>89</v>
      </c>
      <c r="AV146" s="7" t="s">
        <v>89</v>
      </c>
      <c r="AW146" s="7" t="s">
        <v>89</v>
      </c>
      <c r="AX146" s="7" t="s">
        <v>89</v>
      </c>
      <c r="AY146" s="7" t="s">
        <v>89</v>
      </c>
      <c r="AZ146" s="7" t="s">
        <v>89</v>
      </c>
      <c r="BA146" s="7" t="s">
        <v>89</v>
      </c>
      <c r="BB146" s="7" t="s">
        <v>89</v>
      </c>
      <c r="BC146" s="7" t="s">
        <v>89</v>
      </c>
      <c r="BD146" s="7" t="s">
        <v>89</v>
      </c>
      <c r="BE146" s="7" t="s">
        <v>89</v>
      </c>
      <c r="BF146" s="7" t="s">
        <v>89</v>
      </c>
      <c r="BG146" s="7" t="s">
        <v>89</v>
      </c>
      <c r="BH146" s="7" t="s">
        <v>286</v>
      </c>
      <c r="BI146" s="7" t="s">
        <v>89</v>
      </c>
      <c r="BJ146" s="7" t="s">
        <v>89</v>
      </c>
      <c r="BK146" s="7" t="s">
        <v>89</v>
      </c>
      <c r="BL146" s="7" t="s">
        <v>89</v>
      </c>
      <c r="BM146" s="7" t="s">
        <v>89</v>
      </c>
      <c r="BN146" s="7" t="s">
        <v>89</v>
      </c>
      <c r="BO146" s="7" t="s">
        <v>89</v>
      </c>
      <c r="BP146" s="7" t="s">
        <v>89</v>
      </c>
      <c r="BQ146" s="7" t="s">
        <v>89</v>
      </c>
      <c r="BR146" s="7" t="s">
        <v>89</v>
      </c>
      <c r="BS146" s="7" t="s">
        <v>89</v>
      </c>
      <c r="BT146" s="7" t="s">
        <v>89</v>
      </c>
      <c r="BU146" s="7" t="s">
        <v>89</v>
      </c>
      <c r="BV146" s="7" t="s">
        <v>89</v>
      </c>
      <c r="BW146" s="7" t="s">
        <v>89</v>
      </c>
      <c r="BX146" s="7" t="s">
        <v>89</v>
      </c>
      <c r="BY146" s="7" t="s">
        <v>1089</v>
      </c>
      <c r="BZ146" s="7"/>
      <c r="CA146" s="7"/>
      <c r="CB146" s="77"/>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row>
    <row r="147" spans="1:162" s="46" customFormat="1" ht="114" customHeight="1" x14ac:dyDescent="0.4">
      <c r="A147" s="43"/>
      <c r="B147" s="91">
        <v>88</v>
      </c>
      <c r="C147" s="7" t="s">
        <v>529</v>
      </c>
      <c r="D147" s="7" t="s">
        <v>23</v>
      </c>
      <c r="E147" s="32" t="s">
        <v>920</v>
      </c>
      <c r="F147" s="31" t="s">
        <v>89</v>
      </c>
      <c r="G147" s="7" t="s">
        <v>429</v>
      </c>
      <c r="H147" s="263" t="s">
        <v>590</v>
      </c>
      <c r="I147" s="263"/>
      <c r="J147" s="31" t="s">
        <v>590</v>
      </c>
      <c r="K147" s="7" t="s">
        <v>591</v>
      </c>
      <c r="L147" s="30" t="s">
        <v>277</v>
      </c>
      <c r="M147" s="47">
        <v>45717</v>
      </c>
      <c r="N147" s="47">
        <v>45991</v>
      </c>
      <c r="O147" s="7" t="s">
        <v>884</v>
      </c>
      <c r="P147" s="31" t="s">
        <v>592</v>
      </c>
      <c r="Q147" s="31" t="s">
        <v>593</v>
      </c>
      <c r="R147" s="56" t="s">
        <v>594</v>
      </c>
      <c r="S147" s="31" t="s">
        <v>595</v>
      </c>
      <c r="T147" s="7" t="s">
        <v>643</v>
      </c>
      <c r="U147" s="7" t="s">
        <v>89</v>
      </c>
      <c r="V147" s="7" t="s">
        <v>1195</v>
      </c>
      <c r="W147" s="7" t="s">
        <v>1157</v>
      </c>
      <c r="X147" s="31" t="s">
        <v>89</v>
      </c>
      <c r="Y147" s="31" t="s">
        <v>286</v>
      </c>
      <c r="Z147" s="31" t="s">
        <v>89</v>
      </c>
      <c r="AA147" s="31" t="s">
        <v>89</v>
      </c>
      <c r="AB147" s="31" t="s">
        <v>89</v>
      </c>
      <c r="AC147" s="7" t="s">
        <v>1204</v>
      </c>
      <c r="AD147" s="30" t="s">
        <v>260</v>
      </c>
      <c r="AE147" s="31" t="s">
        <v>89</v>
      </c>
      <c r="AF147" s="31" t="s">
        <v>89</v>
      </c>
      <c r="AG147" s="31" t="s">
        <v>89</v>
      </c>
      <c r="AH147" s="31" t="s">
        <v>89</v>
      </c>
      <c r="AI147" s="31" t="s">
        <v>89</v>
      </c>
      <c r="AJ147" s="31" t="s">
        <v>89</v>
      </c>
      <c r="AK147" s="31" t="s">
        <v>89</v>
      </c>
      <c r="AL147" s="31" t="s">
        <v>89</v>
      </c>
      <c r="AM147" s="31" t="s">
        <v>89</v>
      </c>
      <c r="AN147" s="31" t="s">
        <v>89</v>
      </c>
      <c r="AO147" s="31" t="s">
        <v>89</v>
      </c>
      <c r="AP147" s="31" t="s">
        <v>89</v>
      </c>
      <c r="AQ147" s="31" t="s">
        <v>89</v>
      </c>
      <c r="AR147" s="31" t="s">
        <v>89</v>
      </c>
      <c r="AS147" s="31" t="s">
        <v>89</v>
      </c>
      <c r="AT147" s="31" t="s">
        <v>89</v>
      </c>
      <c r="AU147" s="31" t="s">
        <v>89</v>
      </c>
      <c r="AV147" s="31" t="s">
        <v>89</v>
      </c>
      <c r="AW147" s="31" t="s">
        <v>89</v>
      </c>
      <c r="AX147" s="31" t="s">
        <v>89</v>
      </c>
      <c r="AY147" s="7" t="s">
        <v>286</v>
      </c>
      <c r="AZ147" s="31" t="s">
        <v>89</v>
      </c>
      <c r="BA147" s="31" t="s">
        <v>89</v>
      </c>
      <c r="BB147" s="31" t="s">
        <v>89</v>
      </c>
      <c r="BC147" s="31" t="s">
        <v>89</v>
      </c>
      <c r="BD147" s="31" t="s">
        <v>89</v>
      </c>
      <c r="BE147" s="31" t="s">
        <v>89</v>
      </c>
      <c r="BF147" s="31" t="s">
        <v>89</v>
      </c>
      <c r="BG147" s="31" t="s">
        <v>89</v>
      </c>
      <c r="BH147" s="31" t="s">
        <v>89</v>
      </c>
      <c r="BI147" s="31" t="s">
        <v>89</v>
      </c>
      <c r="BJ147" s="31" t="s">
        <v>89</v>
      </c>
      <c r="BK147" s="31" t="s">
        <v>89</v>
      </c>
      <c r="BL147" s="31" t="s">
        <v>89</v>
      </c>
      <c r="BM147" s="31" t="s">
        <v>89</v>
      </c>
      <c r="BN147" s="31" t="s">
        <v>89</v>
      </c>
      <c r="BO147" s="31" t="s">
        <v>89</v>
      </c>
      <c r="BP147" s="31" t="s">
        <v>89</v>
      </c>
      <c r="BQ147" s="31" t="s">
        <v>89</v>
      </c>
      <c r="BR147" s="31" t="s">
        <v>89</v>
      </c>
      <c r="BS147" s="31" t="s">
        <v>89</v>
      </c>
      <c r="BT147" s="31" t="s">
        <v>89</v>
      </c>
      <c r="BU147" s="31" t="s">
        <v>89</v>
      </c>
      <c r="BV147" s="31" t="s">
        <v>89</v>
      </c>
      <c r="BW147" s="31" t="s">
        <v>89</v>
      </c>
      <c r="BX147" s="31" t="s">
        <v>89</v>
      </c>
      <c r="BY147" s="7" t="s">
        <v>1089</v>
      </c>
      <c r="BZ147" s="7"/>
      <c r="CA147" s="7"/>
      <c r="CB147" s="77"/>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45"/>
      <c r="CY147" s="45"/>
      <c r="CZ147" s="45"/>
      <c r="DA147" s="45"/>
      <c r="DB147" s="45"/>
      <c r="DC147" s="45"/>
      <c r="DD147" s="45"/>
      <c r="DE147" s="45"/>
      <c r="DF147" s="45"/>
      <c r="DG147" s="45"/>
      <c r="DH147" s="45"/>
      <c r="DI147" s="45"/>
      <c r="DJ147" s="45"/>
      <c r="DK147" s="45"/>
      <c r="DL147" s="45"/>
      <c r="DM147" s="45"/>
      <c r="DN147" s="45"/>
      <c r="DO147" s="45"/>
      <c r="DP147" s="45"/>
      <c r="DQ147" s="45"/>
      <c r="DR147" s="45"/>
      <c r="DS147" s="45"/>
      <c r="DT147" s="45"/>
      <c r="DU147" s="45"/>
      <c r="DV147" s="45"/>
      <c r="DW147" s="45"/>
      <c r="DX147" s="45"/>
      <c r="DY147" s="45"/>
      <c r="DZ147" s="45"/>
      <c r="EA147" s="45"/>
      <c r="EB147" s="45"/>
      <c r="EC147" s="45"/>
      <c r="ED147" s="45"/>
      <c r="EE147" s="45"/>
      <c r="EF147" s="45"/>
      <c r="EG147" s="45"/>
      <c r="EH147" s="45"/>
      <c r="EI147" s="45"/>
      <c r="EJ147" s="45"/>
      <c r="EK147" s="45"/>
      <c r="EL147" s="45"/>
      <c r="EM147" s="45"/>
      <c r="EN147" s="45"/>
      <c r="EO147" s="45"/>
      <c r="EP147" s="45"/>
      <c r="EQ147" s="45"/>
      <c r="ER147" s="45"/>
      <c r="ES147" s="45"/>
      <c r="ET147" s="45"/>
      <c r="EU147" s="45"/>
      <c r="EV147" s="45"/>
      <c r="EW147" s="45"/>
      <c r="EX147" s="45"/>
      <c r="EY147" s="45"/>
      <c r="EZ147" s="45"/>
      <c r="FA147" s="45"/>
      <c r="FB147" s="45"/>
      <c r="FC147" s="45"/>
      <c r="FD147" s="45"/>
      <c r="FE147" s="45"/>
      <c r="FF147" s="45"/>
    </row>
    <row r="148" spans="1:162" s="46" customFormat="1" ht="129.75" customHeight="1" x14ac:dyDescent="0.4">
      <c r="A148" s="43"/>
      <c r="B148" s="91">
        <v>89</v>
      </c>
      <c r="C148" s="7" t="s">
        <v>529</v>
      </c>
      <c r="D148" s="30" t="s">
        <v>23</v>
      </c>
      <c r="E148" s="30" t="s">
        <v>917</v>
      </c>
      <c r="F148" s="30" t="s">
        <v>969</v>
      </c>
      <c r="G148" s="7" t="s">
        <v>456</v>
      </c>
      <c r="H148" s="308" t="s">
        <v>970</v>
      </c>
      <c r="I148" s="309"/>
      <c r="J148" s="30" t="s">
        <v>971</v>
      </c>
      <c r="K148" s="7" t="s">
        <v>996</v>
      </c>
      <c r="L148" s="30" t="s">
        <v>277</v>
      </c>
      <c r="M148" s="40">
        <v>45658</v>
      </c>
      <c r="N148" s="40">
        <v>45777</v>
      </c>
      <c r="O148" s="63" t="s">
        <v>972</v>
      </c>
      <c r="P148" s="7" t="s">
        <v>973</v>
      </c>
      <c r="Q148" s="7" t="s">
        <v>89</v>
      </c>
      <c r="R148" s="7" t="s">
        <v>89</v>
      </c>
      <c r="S148" s="30" t="s">
        <v>995</v>
      </c>
      <c r="T148" s="30" t="s">
        <v>645</v>
      </c>
      <c r="U148" s="30" t="s">
        <v>974</v>
      </c>
      <c r="V148" s="30" t="s">
        <v>1076</v>
      </c>
      <c r="W148" s="30" t="s">
        <v>1075</v>
      </c>
      <c r="X148" s="30" t="s">
        <v>1196</v>
      </c>
      <c r="Y148" s="31" t="s">
        <v>286</v>
      </c>
      <c r="Z148" s="7" t="s">
        <v>89</v>
      </c>
      <c r="AA148" s="7" t="s">
        <v>89</v>
      </c>
      <c r="AB148" s="7" t="s">
        <v>89</v>
      </c>
      <c r="AC148" s="7" t="s">
        <v>1206</v>
      </c>
      <c r="AD148" s="30" t="s">
        <v>260</v>
      </c>
      <c r="AE148" s="7" t="s">
        <v>89</v>
      </c>
      <c r="AF148" s="7" t="s">
        <v>89</v>
      </c>
      <c r="AG148" s="7" t="s">
        <v>89</v>
      </c>
      <c r="AH148" s="7" t="s">
        <v>89</v>
      </c>
      <c r="AI148" s="7" t="s">
        <v>89</v>
      </c>
      <c r="AJ148" s="7" t="s">
        <v>89</v>
      </c>
      <c r="AK148" s="7" t="s">
        <v>89</v>
      </c>
      <c r="AL148" s="7" t="s">
        <v>89</v>
      </c>
      <c r="AM148" s="7" t="s">
        <v>89</v>
      </c>
      <c r="AN148" s="7" t="s">
        <v>89</v>
      </c>
      <c r="AO148" s="7" t="s">
        <v>89</v>
      </c>
      <c r="AP148" s="7" t="s">
        <v>89</v>
      </c>
      <c r="AQ148" s="7" t="s">
        <v>89</v>
      </c>
      <c r="AR148" s="7" t="s">
        <v>89</v>
      </c>
      <c r="AS148" s="31" t="s">
        <v>286</v>
      </c>
      <c r="AT148" s="7" t="s">
        <v>89</v>
      </c>
      <c r="AU148" s="7" t="s">
        <v>89</v>
      </c>
      <c r="AV148" s="7" t="s">
        <v>89</v>
      </c>
      <c r="AW148" s="7" t="s">
        <v>89</v>
      </c>
      <c r="AX148" s="7" t="s">
        <v>89</v>
      </c>
      <c r="AY148" s="7" t="s">
        <v>89</v>
      </c>
      <c r="AZ148" s="7" t="s">
        <v>89</v>
      </c>
      <c r="BA148" s="7" t="s">
        <v>89</v>
      </c>
      <c r="BB148" s="7" t="s">
        <v>89</v>
      </c>
      <c r="BC148" s="7" t="s">
        <v>89</v>
      </c>
      <c r="BD148" s="7" t="s">
        <v>89</v>
      </c>
      <c r="BE148" s="7" t="s">
        <v>89</v>
      </c>
      <c r="BF148" s="7" t="s">
        <v>89</v>
      </c>
      <c r="BG148" s="25" t="s">
        <v>89</v>
      </c>
      <c r="BH148" s="25" t="s">
        <v>89</v>
      </c>
      <c r="BI148" s="25" t="s">
        <v>89</v>
      </c>
      <c r="BJ148" s="25" t="s">
        <v>89</v>
      </c>
      <c r="BK148" s="25" t="s">
        <v>89</v>
      </c>
      <c r="BL148" s="25" t="s">
        <v>89</v>
      </c>
      <c r="BM148" s="25" t="s">
        <v>89</v>
      </c>
      <c r="BN148" s="25" t="s">
        <v>89</v>
      </c>
      <c r="BO148" s="25" t="s">
        <v>89</v>
      </c>
      <c r="BP148" s="25" t="s">
        <v>89</v>
      </c>
      <c r="BQ148" s="25" t="s">
        <v>89</v>
      </c>
      <c r="BR148" s="25" t="s">
        <v>89</v>
      </c>
      <c r="BS148" s="25" t="s">
        <v>89</v>
      </c>
      <c r="BT148" s="25" t="s">
        <v>89</v>
      </c>
      <c r="BU148" s="25" t="s">
        <v>89</v>
      </c>
      <c r="BV148" s="25" t="s">
        <v>89</v>
      </c>
      <c r="BW148" s="25" t="s">
        <v>89</v>
      </c>
      <c r="BX148" s="25" t="s">
        <v>89</v>
      </c>
      <c r="BY148" s="7" t="s">
        <v>994</v>
      </c>
      <c r="BZ148" s="7"/>
      <c r="CA148" s="7"/>
      <c r="CB148" s="77"/>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c r="DL148" s="45"/>
      <c r="DM148" s="45"/>
      <c r="DN148" s="45"/>
      <c r="DO148" s="45"/>
      <c r="DP148" s="45"/>
      <c r="DQ148" s="45"/>
      <c r="DR148" s="45"/>
      <c r="DS148" s="45"/>
      <c r="DT148" s="45"/>
      <c r="DU148" s="45"/>
      <c r="DV148" s="45"/>
      <c r="DW148" s="45"/>
      <c r="DX148" s="45"/>
      <c r="DY148" s="45"/>
      <c r="DZ148" s="45"/>
      <c r="EA148" s="45"/>
      <c r="EB148" s="45"/>
      <c r="EC148" s="45"/>
      <c r="ED148" s="45"/>
      <c r="EE148" s="45"/>
      <c r="EF148" s="45"/>
      <c r="EG148" s="45"/>
      <c r="EH148" s="45"/>
      <c r="EI148" s="45"/>
      <c r="EJ148" s="45"/>
      <c r="EK148" s="45"/>
      <c r="EL148" s="45"/>
      <c r="EM148" s="45"/>
      <c r="EN148" s="45"/>
      <c r="EO148" s="45"/>
      <c r="EP148" s="45"/>
      <c r="EQ148" s="45"/>
      <c r="ER148" s="45"/>
      <c r="ES148" s="45"/>
      <c r="ET148" s="45"/>
      <c r="EU148" s="45"/>
      <c r="EV148" s="45"/>
      <c r="EW148" s="45"/>
      <c r="EX148" s="45"/>
      <c r="EY148" s="45"/>
      <c r="EZ148" s="45"/>
      <c r="FA148" s="45"/>
      <c r="FB148" s="45"/>
      <c r="FC148" s="45"/>
      <c r="FD148" s="45"/>
      <c r="FE148" s="45"/>
      <c r="FF148" s="45"/>
    </row>
    <row r="149" spans="1:162" s="46" customFormat="1" ht="115.5" customHeight="1" x14ac:dyDescent="0.4">
      <c r="A149" s="43"/>
      <c r="B149" s="91">
        <v>90</v>
      </c>
      <c r="C149" s="7" t="s">
        <v>445</v>
      </c>
      <c r="D149" s="7" t="s">
        <v>19</v>
      </c>
      <c r="E149" s="7" t="s">
        <v>499</v>
      </c>
      <c r="F149" s="31" t="s">
        <v>89</v>
      </c>
      <c r="G149" s="7" t="s">
        <v>447</v>
      </c>
      <c r="H149" s="263" t="s">
        <v>596</v>
      </c>
      <c r="I149" s="263"/>
      <c r="J149" s="6" t="s">
        <v>596</v>
      </c>
      <c r="K149" s="7" t="s">
        <v>990</v>
      </c>
      <c r="L149" s="30" t="s">
        <v>277</v>
      </c>
      <c r="M149" s="25">
        <v>45748</v>
      </c>
      <c r="N149" s="25">
        <v>46011</v>
      </c>
      <c r="O149" s="7" t="s">
        <v>834</v>
      </c>
      <c r="P149" s="7" t="s">
        <v>845</v>
      </c>
      <c r="Q149" s="7" t="s">
        <v>89</v>
      </c>
      <c r="R149" s="7" t="s">
        <v>89</v>
      </c>
      <c r="S149" s="25" t="s">
        <v>463</v>
      </c>
      <c r="T149" s="7" t="s">
        <v>483</v>
      </c>
      <c r="U149" s="30" t="s">
        <v>89</v>
      </c>
      <c r="V149" s="58" t="s">
        <v>1091</v>
      </c>
      <c r="W149" s="30" t="s">
        <v>502</v>
      </c>
      <c r="X149" s="30" t="s">
        <v>502</v>
      </c>
      <c r="Y149" s="7" t="s">
        <v>286</v>
      </c>
      <c r="Z149" s="7" t="s">
        <v>89</v>
      </c>
      <c r="AA149" s="7" t="s">
        <v>286</v>
      </c>
      <c r="AB149" s="7" t="s">
        <v>89</v>
      </c>
      <c r="AC149" s="7" t="s">
        <v>1202</v>
      </c>
      <c r="AD149" s="30" t="s">
        <v>249</v>
      </c>
      <c r="AE149" s="7" t="s">
        <v>89</v>
      </c>
      <c r="AF149" s="7" t="s">
        <v>1006</v>
      </c>
      <c r="AG149" s="7"/>
      <c r="AH149" s="7"/>
      <c r="AI149" s="71">
        <v>0</v>
      </c>
      <c r="AJ149" s="7" t="s">
        <v>89</v>
      </c>
      <c r="AK149" s="7" t="s">
        <v>89</v>
      </c>
      <c r="AL149" s="7" t="s">
        <v>89</v>
      </c>
      <c r="AM149" s="7" t="s">
        <v>89</v>
      </c>
      <c r="AN149" s="7" t="s">
        <v>89</v>
      </c>
      <c r="AO149" s="7" t="s">
        <v>89</v>
      </c>
      <c r="AP149" s="7" t="s">
        <v>89</v>
      </c>
      <c r="AQ149" s="7" t="s">
        <v>89</v>
      </c>
      <c r="AR149" s="7" t="s">
        <v>241</v>
      </c>
      <c r="AS149" s="7" t="s">
        <v>89</v>
      </c>
      <c r="AT149" s="7" t="s">
        <v>89</v>
      </c>
      <c r="AU149" s="7" t="s">
        <v>89</v>
      </c>
      <c r="AV149" s="7" t="s">
        <v>89</v>
      </c>
      <c r="AW149" s="7" t="s">
        <v>89</v>
      </c>
      <c r="AX149" s="7" t="s">
        <v>89</v>
      </c>
      <c r="AY149" s="7" t="s">
        <v>89</v>
      </c>
      <c r="AZ149" s="7" t="s">
        <v>89</v>
      </c>
      <c r="BA149" s="7" t="s">
        <v>89</v>
      </c>
      <c r="BB149" s="7" t="s">
        <v>89</v>
      </c>
      <c r="BC149" s="7" t="s">
        <v>89</v>
      </c>
      <c r="BD149" s="7" t="s">
        <v>89</v>
      </c>
      <c r="BE149" s="7" t="s">
        <v>89</v>
      </c>
      <c r="BF149" s="7" t="s">
        <v>286</v>
      </c>
      <c r="BG149" s="25" t="s">
        <v>89</v>
      </c>
      <c r="BH149" s="25" t="s">
        <v>89</v>
      </c>
      <c r="BI149" s="25" t="s">
        <v>89</v>
      </c>
      <c r="BJ149" s="25" t="s">
        <v>89</v>
      </c>
      <c r="BK149" s="25" t="s">
        <v>89</v>
      </c>
      <c r="BL149" s="25" t="s">
        <v>89</v>
      </c>
      <c r="BM149" s="25" t="s">
        <v>89</v>
      </c>
      <c r="BN149" s="25" t="s">
        <v>89</v>
      </c>
      <c r="BO149" s="25" t="s">
        <v>89</v>
      </c>
      <c r="BP149" s="25" t="s">
        <v>89</v>
      </c>
      <c r="BQ149" s="25" t="s">
        <v>89</v>
      </c>
      <c r="BR149" s="25" t="s">
        <v>89</v>
      </c>
      <c r="BS149" s="25" t="s">
        <v>89</v>
      </c>
      <c r="BT149" s="25" t="s">
        <v>89</v>
      </c>
      <c r="BU149" s="25" t="s">
        <v>89</v>
      </c>
      <c r="BV149" s="25" t="s">
        <v>89</v>
      </c>
      <c r="BW149" s="7" t="s">
        <v>286</v>
      </c>
      <c r="BX149" s="25" t="s">
        <v>89</v>
      </c>
      <c r="BY149" s="7" t="s">
        <v>1089</v>
      </c>
      <c r="BZ149" s="7"/>
      <c r="CA149" s="7"/>
      <c r="CB149" s="77"/>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45"/>
      <c r="CY149" s="45"/>
      <c r="CZ149" s="45"/>
      <c r="DA149" s="45"/>
      <c r="DB149" s="45"/>
      <c r="DC149" s="45"/>
      <c r="DD149" s="45"/>
      <c r="DE149" s="45"/>
      <c r="DF149" s="45"/>
      <c r="DG149" s="45"/>
      <c r="DH149" s="45"/>
      <c r="DI149" s="45"/>
      <c r="DJ149" s="45"/>
      <c r="DK149" s="45"/>
      <c r="DL149" s="45"/>
      <c r="DM149" s="45"/>
      <c r="DN149" s="45"/>
      <c r="DO149" s="45"/>
      <c r="DP149" s="45"/>
      <c r="DQ149" s="45"/>
      <c r="DR149" s="45"/>
      <c r="DS149" s="45"/>
      <c r="DT149" s="45"/>
      <c r="DU149" s="45"/>
      <c r="DV149" s="45"/>
      <c r="DW149" s="45"/>
      <c r="DX149" s="45"/>
      <c r="DY149" s="45"/>
      <c r="DZ149" s="45"/>
      <c r="EA149" s="45"/>
      <c r="EB149" s="45"/>
      <c r="EC149" s="45"/>
      <c r="ED149" s="45"/>
      <c r="EE149" s="45"/>
      <c r="EF149" s="45"/>
      <c r="EG149" s="45"/>
      <c r="EH149" s="45"/>
      <c r="EI149" s="45"/>
      <c r="EJ149" s="45"/>
      <c r="EK149" s="45"/>
      <c r="EL149" s="45"/>
      <c r="EM149" s="45"/>
      <c r="EN149" s="45"/>
      <c r="EO149" s="45"/>
      <c r="EP149" s="45"/>
      <c r="EQ149" s="45"/>
      <c r="ER149" s="45"/>
      <c r="ES149" s="45"/>
      <c r="ET149" s="45"/>
      <c r="EU149" s="45"/>
      <c r="EV149" s="45"/>
      <c r="EW149" s="45"/>
      <c r="EX149" s="45"/>
      <c r="EY149" s="45"/>
      <c r="EZ149" s="45"/>
      <c r="FA149" s="45"/>
      <c r="FB149" s="45"/>
      <c r="FC149" s="45"/>
      <c r="FD149" s="45"/>
      <c r="FE149" s="45"/>
      <c r="FF149" s="45"/>
    </row>
    <row r="150" spans="1:162" s="46" customFormat="1" ht="115.5" customHeight="1" x14ac:dyDescent="0.4">
      <c r="A150" s="43"/>
      <c r="B150" s="91">
        <v>91</v>
      </c>
      <c r="C150" s="7" t="s">
        <v>445</v>
      </c>
      <c r="D150" s="7" t="s">
        <v>19</v>
      </c>
      <c r="E150" s="7" t="s">
        <v>499</v>
      </c>
      <c r="F150" s="31" t="s">
        <v>89</v>
      </c>
      <c r="G150" s="7" t="s">
        <v>447</v>
      </c>
      <c r="H150" s="263" t="s">
        <v>597</v>
      </c>
      <c r="I150" s="263"/>
      <c r="J150" s="6" t="s">
        <v>597</v>
      </c>
      <c r="K150" s="7" t="s">
        <v>990</v>
      </c>
      <c r="L150" s="30" t="s">
        <v>277</v>
      </c>
      <c r="M150" s="25">
        <v>45748</v>
      </c>
      <c r="N150" s="25">
        <v>46011</v>
      </c>
      <c r="O150" s="7" t="s">
        <v>834</v>
      </c>
      <c r="P150" s="7" t="s">
        <v>845</v>
      </c>
      <c r="Q150" s="7" t="s">
        <v>89</v>
      </c>
      <c r="R150" s="7" t="s">
        <v>89</v>
      </c>
      <c r="S150" s="25" t="s">
        <v>463</v>
      </c>
      <c r="T150" s="7" t="s">
        <v>483</v>
      </c>
      <c r="U150" s="30" t="s">
        <v>89</v>
      </c>
      <c r="V150" s="58" t="s">
        <v>1091</v>
      </c>
      <c r="W150" s="30" t="s">
        <v>502</v>
      </c>
      <c r="X150" s="30" t="s">
        <v>502</v>
      </c>
      <c r="Y150" s="7" t="s">
        <v>286</v>
      </c>
      <c r="Z150" s="7" t="s">
        <v>89</v>
      </c>
      <c r="AA150" s="7" t="s">
        <v>286</v>
      </c>
      <c r="AB150" s="7" t="s">
        <v>89</v>
      </c>
      <c r="AC150" s="7" t="s">
        <v>1202</v>
      </c>
      <c r="AD150" s="30" t="s">
        <v>249</v>
      </c>
      <c r="AE150" s="7" t="s">
        <v>89</v>
      </c>
      <c r="AF150" s="7" t="s">
        <v>1006</v>
      </c>
      <c r="AG150" s="7"/>
      <c r="AH150" s="7"/>
      <c r="AI150" s="71">
        <v>0</v>
      </c>
      <c r="AJ150" s="7" t="s">
        <v>89</v>
      </c>
      <c r="AK150" s="7" t="s">
        <v>89</v>
      </c>
      <c r="AL150" s="7" t="s">
        <v>89</v>
      </c>
      <c r="AM150" s="7" t="s">
        <v>89</v>
      </c>
      <c r="AN150" s="7" t="s">
        <v>89</v>
      </c>
      <c r="AO150" s="7" t="s">
        <v>89</v>
      </c>
      <c r="AP150" s="7" t="s">
        <v>89</v>
      </c>
      <c r="AQ150" s="7" t="s">
        <v>89</v>
      </c>
      <c r="AR150" s="7" t="s">
        <v>241</v>
      </c>
      <c r="AS150" s="7" t="s">
        <v>89</v>
      </c>
      <c r="AT150" s="7" t="s">
        <v>89</v>
      </c>
      <c r="AU150" s="7" t="s">
        <v>89</v>
      </c>
      <c r="AV150" s="7" t="s">
        <v>89</v>
      </c>
      <c r="AW150" s="7" t="s">
        <v>89</v>
      </c>
      <c r="AX150" s="7" t="s">
        <v>89</v>
      </c>
      <c r="AY150" s="7" t="s">
        <v>89</v>
      </c>
      <c r="AZ150" s="7" t="s">
        <v>89</v>
      </c>
      <c r="BA150" s="7" t="s">
        <v>89</v>
      </c>
      <c r="BB150" s="7" t="s">
        <v>89</v>
      </c>
      <c r="BC150" s="7" t="s">
        <v>89</v>
      </c>
      <c r="BD150" s="7" t="s">
        <v>89</v>
      </c>
      <c r="BE150" s="7" t="s">
        <v>89</v>
      </c>
      <c r="BF150" s="7" t="s">
        <v>286</v>
      </c>
      <c r="BG150" s="25" t="s">
        <v>89</v>
      </c>
      <c r="BH150" s="25" t="s">
        <v>89</v>
      </c>
      <c r="BI150" s="25" t="s">
        <v>89</v>
      </c>
      <c r="BJ150" s="25" t="s">
        <v>89</v>
      </c>
      <c r="BK150" s="25" t="s">
        <v>89</v>
      </c>
      <c r="BL150" s="25" t="s">
        <v>89</v>
      </c>
      <c r="BM150" s="25" t="s">
        <v>89</v>
      </c>
      <c r="BN150" s="25" t="s">
        <v>89</v>
      </c>
      <c r="BO150" s="25" t="s">
        <v>89</v>
      </c>
      <c r="BP150" s="25" t="s">
        <v>89</v>
      </c>
      <c r="BQ150" s="25" t="s">
        <v>89</v>
      </c>
      <c r="BR150" s="25" t="s">
        <v>89</v>
      </c>
      <c r="BS150" s="25" t="s">
        <v>89</v>
      </c>
      <c r="BT150" s="25" t="s">
        <v>89</v>
      </c>
      <c r="BU150" s="25" t="s">
        <v>89</v>
      </c>
      <c r="BV150" s="25" t="s">
        <v>89</v>
      </c>
      <c r="BW150" s="7" t="s">
        <v>286</v>
      </c>
      <c r="BX150" s="25" t="s">
        <v>89</v>
      </c>
      <c r="BY150" s="7" t="s">
        <v>1089</v>
      </c>
      <c r="BZ150" s="7"/>
      <c r="CA150" s="7"/>
      <c r="CB150" s="77"/>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c r="EK150" s="45"/>
      <c r="EL150" s="45"/>
      <c r="EM150" s="45"/>
      <c r="EN150" s="45"/>
      <c r="EO150" s="45"/>
      <c r="EP150" s="45"/>
      <c r="EQ150" s="45"/>
      <c r="ER150" s="45"/>
      <c r="ES150" s="45"/>
      <c r="ET150" s="45"/>
      <c r="EU150" s="45"/>
      <c r="EV150" s="45"/>
      <c r="EW150" s="45"/>
      <c r="EX150" s="45"/>
      <c r="EY150" s="45"/>
      <c r="EZ150" s="45"/>
      <c r="FA150" s="45"/>
      <c r="FB150" s="45"/>
      <c r="FC150" s="45"/>
      <c r="FD150" s="45"/>
      <c r="FE150" s="45"/>
      <c r="FF150" s="45"/>
    </row>
    <row r="151" spans="1:162" s="46" customFormat="1" ht="115.5" customHeight="1" thickBot="1" x14ac:dyDescent="0.45">
      <c r="A151" s="43"/>
      <c r="B151" s="343">
        <v>92</v>
      </c>
      <c r="C151" s="81" t="s">
        <v>445</v>
      </c>
      <c r="D151" s="81" t="s">
        <v>19</v>
      </c>
      <c r="E151" s="81" t="s">
        <v>499</v>
      </c>
      <c r="F151" s="82" t="s">
        <v>89</v>
      </c>
      <c r="G151" s="81" t="s">
        <v>447</v>
      </c>
      <c r="H151" s="314" t="s">
        <v>598</v>
      </c>
      <c r="I151" s="314"/>
      <c r="J151" s="78" t="s">
        <v>598</v>
      </c>
      <c r="K151" s="81" t="s">
        <v>990</v>
      </c>
      <c r="L151" s="92" t="s">
        <v>277</v>
      </c>
      <c r="M151" s="93">
        <v>45748</v>
      </c>
      <c r="N151" s="93">
        <v>46011</v>
      </c>
      <c r="O151" s="81" t="s">
        <v>834</v>
      </c>
      <c r="P151" s="81" t="s">
        <v>880</v>
      </c>
      <c r="Q151" s="81" t="s">
        <v>89</v>
      </c>
      <c r="R151" s="81" t="s">
        <v>89</v>
      </c>
      <c r="S151" s="93" t="s">
        <v>463</v>
      </c>
      <c r="T151" s="81" t="s">
        <v>483</v>
      </c>
      <c r="U151" s="92" t="s">
        <v>89</v>
      </c>
      <c r="V151" s="92" t="s">
        <v>1091</v>
      </c>
      <c r="W151" s="92" t="s">
        <v>502</v>
      </c>
      <c r="X151" s="30" t="s">
        <v>502</v>
      </c>
      <c r="Y151" s="81" t="s">
        <v>286</v>
      </c>
      <c r="Z151" s="81" t="s">
        <v>89</v>
      </c>
      <c r="AA151" s="81" t="s">
        <v>286</v>
      </c>
      <c r="AB151" s="81" t="s">
        <v>89</v>
      </c>
      <c r="AC151" s="81" t="s">
        <v>1204</v>
      </c>
      <c r="AD151" s="92" t="s">
        <v>249</v>
      </c>
      <c r="AE151" s="81" t="s">
        <v>89</v>
      </c>
      <c r="AF151" s="81" t="s">
        <v>1006</v>
      </c>
      <c r="AG151" s="81"/>
      <c r="AH151" s="81"/>
      <c r="AI151" s="96">
        <v>0</v>
      </c>
      <c r="AJ151" s="81" t="s">
        <v>89</v>
      </c>
      <c r="AK151" s="81" t="s">
        <v>89</v>
      </c>
      <c r="AL151" s="81" t="s">
        <v>89</v>
      </c>
      <c r="AM151" s="81" t="s">
        <v>89</v>
      </c>
      <c r="AN151" s="81" t="s">
        <v>89</v>
      </c>
      <c r="AO151" s="81" t="s">
        <v>89</v>
      </c>
      <c r="AP151" s="81" t="s">
        <v>89</v>
      </c>
      <c r="AQ151" s="81" t="s">
        <v>89</v>
      </c>
      <c r="AR151" s="81" t="s">
        <v>241</v>
      </c>
      <c r="AS151" s="81" t="s">
        <v>89</v>
      </c>
      <c r="AT151" s="81" t="s">
        <v>89</v>
      </c>
      <c r="AU151" s="81" t="s">
        <v>89</v>
      </c>
      <c r="AV151" s="81" t="s">
        <v>89</v>
      </c>
      <c r="AW151" s="81" t="s">
        <v>89</v>
      </c>
      <c r="AX151" s="81" t="s">
        <v>89</v>
      </c>
      <c r="AY151" s="81" t="s">
        <v>89</v>
      </c>
      <c r="AZ151" s="81" t="s">
        <v>89</v>
      </c>
      <c r="BA151" s="81" t="s">
        <v>89</v>
      </c>
      <c r="BB151" s="81" t="s">
        <v>89</v>
      </c>
      <c r="BC151" s="81" t="s">
        <v>89</v>
      </c>
      <c r="BD151" s="81" t="s">
        <v>89</v>
      </c>
      <c r="BE151" s="81" t="s">
        <v>89</v>
      </c>
      <c r="BF151" s="81" t="s">
        <v>286</v>
      </c>
      <c r="BG151" s="93" t="s">
        <v>89</v>
      </c>
      <c r="BH151" s="93" t="s">
        <v>89</v>
      </c>
      <c r="BI151" s="93" t="s">
        <v>89</v>
      </c>
      <c r="BJ151" s="93" t="s">
        <v>89</v>
      </c>
      <c r="BK151" s="93" t="s">
        <v>89</v>
      </c>
      <c r="BL151" s="93" t="s">
        <v>89</v>
      </c>
      <c r="BM151" s="93" t="s">
        <v>89</v>
      </c>
      <c r="BN151" s="93" t="s">
        <v>89</v>
      </c>
      <c r="BO151" s="93" t="s">
        <v>89</v>
      </c>
      <c r="BP151" s="93" t="s">
        <v>89</v>
      </c>
      <c r="BQ151" s="93" t="s">
        <v>89</v>
      </c>
      <c r="BR151" s="93" t="s">
        <v>89</v>
      </c>
      <c r="BS151" s="93" t="s">
        <v>89</v>
      </c>
      <c r="BT151" s="93" t="s">
        <v>89</v>
      </c>
      <c r="BU151" s="93" t="s">
        <v>89</v>
      </c>
      <c r="BV151" s="93" t="s">
        <v>89</v>
      </c>
      <c r="BW151" s="81" t="s">
        <v>286</v>
      </c>
      <c r="BX151" s="78" t="s">
        <v>89</v>
      </c>
      <c r="BY151" s="78" t="s">
        <v>1089</v>
      </c>
      <c r="BZ151" s="78"/>
      <c r="CA151" s="78"/>
      <c r="CB151" s="83"/>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c r="EK151" s="45"/>
      <c r="EL151" s="45"/>
      <c r="EM151" s="45"/>
      <c r="EN151" s="45"/>
      <c r="EO151" s="45"/>
      <c r="EP151" s="45"/>
      <c r="EQ151" s="45"/>
      <c r="ER151" s="45"/>
      <c r="ES151" s="45"/>
      <c r="ET151" s="45"/>
      <c r="EU151" s="45"/>
      <c r="EV151" s="45"/>
      <c r="EW151" s="45"/>
      <c r="EX151" s="45"/>
      <c r="EY151" s="45"/>
      <c r="EZ151" s="45"/>
      <c r="FA151" s="45"/>
      <c r="FB151" s="45"/>
      <c r="FC151" s="45"/>
      <c r="FD151" s="45"/>
      <c r="FE151" s="45"/>
      <c r="FF151" s="45"/>
    </row>
    <row r="152" spans="1:162" ht="114" customHeight="1" x14ac:dyDescent="0.4">
      <c r="DO152" s="51"/>
      <c r="DP152" s="51"/>
      <c r="DQ152" s="51"/>
      <c r="DR152" s="51"/>
      <c r="DS152" s="51"/>
      <c r="DT152" s="51"/>
      <c r="DU152" s="51"/>
      <c r="DV152" s="51"/>
      <c r="DW152" s="51"/>
      <c r="DX152" s="51"/>
      <c r="DY152" s="51"/>
      <c r="DZ152" s="51"/>
      <c r="EA152" s="51"/>
      <c r="EB152" s="51"/>
      <c r="EC152" s="51"/>
      <c r="ED152" s="51"/>
      <c r="EE152" s="51"/>
      <c r="EF152" s="51"/>
      <c r="EG152" s="51"/>
      <c r="EH152" s="51"/>
      <c r="EI152" s="51"/>
      <c r="EJ152" s="51"/>
      <c r="EK152" s="51"/>
      <c r="EL152" s="51"/>
      <c r="EM152" s="51"/>
      <c r="EN152" s="51"/>
      <c r="EO152" s="51"/>
      <c r="EP152" s="51"/>
      <c r="EQ152" s="51"/>
      <c r="ER152" s="51"/>
      <c r="ES152" s="51"/>
      <c r="ET152" s="51"/>
      <c r="EU152" s="51"/>
      <c r="EV152" s="51"/>
      <c r="EW152" s="51"/>
      <c r="EX152" s="51"/>
      <c r="EY152" s="51"/>
      <c r="EZ152" s="51"/>
      <c r="FA152" s="51"/>
      <c r="FB152" s="51"/>
      <c r="FC152" s="51"/>
      <c r="FD152" s="51"/>
      <c r="FE152" s="51"/>
      <c r="FF152" s="51"/>
    </row>
    <row r="153" spans="1:162" ht="114" customHeight="1" x14ac:dyDescent="0.4">
      <c r="DO153" s="51"/>
      <c r="DP153" s="51"/>
      <c r="DQ153" s="51"/>
      <c r="DR153" s="51"/>
      <c r="DS153" s="51"/>
      <c r="DT153" s="51"/>
      <c r="DU153" s="51"/>
      <c r="DV153" s="51"/>
      <c r="DW153" s="51"/>
      <c r="DX153" s="51"/>
      <c r="DY153" s="51"/>
      <c r="DZ153" s="51"/>
      <c r="EA153" s="51"/>
      <c r="EB153" s="51"/>
      <c r="EC153" s="51"/>
      <c r="ED153" s="51"/>
      <c r="EE153" s="51"/>
      <c r="EF153" s="51"/>
      <c r="EG153" s="51"/>
      <c r="EH153" s="51"/>
      <c r="EI153" s="51"/>
      <c r="EJ153" s="51"/>
      <c r="EK153" s="51"/>
      <c r="EL153" s="51"/>
      <c r="EM153" s="51"/>
      <c r="EN153" s="51"/>
      <c r="EO153" s="51"/>
      <c r="EP153" s="51"/>
      <c r="EQ153" s="51"/>
      <c r="ER153" s="51"/>
      <c r="ES153" s="51"/>
      <c r="ET153" s="51"/>
      <c r="EU153" s="51"/>
      <c r="EV153" s="51"/>
      <c r="EW153" s="51"/>
      <c r="EX153" s="51"/>
      <c r="EY153" s="51"/>
      <c r="EZ153" s="51"/>
      <c r="FA153" s="51"/>
      <c r="FB153" s="51"/>
      <c r="FC153" s="51"/>
      <c r="FD153" s="51"/>
      <c r="FE153" s="51"/>
      <c r="FF153" s="51"/>
    </row>
    <row r="154" spans="1:162" ht="114" customHeight="1" x14ac:dyDescent="0.4">
      <c r="DO154" s="51"/>
      <c r="DP154" s="51"/>
      <c r="DQ154" s="51"/>
      <c r="DR154" s="51"/>
      <c r="DS154" s="51"/>
      <c r="DT154" s="51"/>
      <c r="DU154" s="51"/>
      <c r="DV154" s="51"/>
      <c r="DW154" s="51"/>
      <c r="DX154" s="51"/>
      <c r="DY154" s="51"/>
      <c r="DZ154" s="51"/>
      <c r="EA154" s="51"/>
      <c r="EB154" s="51"/>
      <c r="EC154" s="51"/>
      <c r="ED154" s="51"/>
      <c r="EE154" s="51"/>
      <c r="EF154" s="51"/>
      <c r="EG154" s="51"/>
      <c r="EH154" s="51"/>
      <c r="EI154" s="51"/>
      <c r="EJ154" s="51"/>
      <c r="EK154" s="51"/>
      <c r="EL154" s="51"/>
      <c r="EM154" s="51"/>
      <c r="EN154" s="51"/>
      <c r="EO154" s="51"/>
      <c r="EP154" s="51"/>
      <c r="EQ154" s="51"/>
      <c r="ER154" s="51"/>
      <c r="ES154" s="51"/>
      <c r="ET154" s="51"/>
      <c r="EU154" s="51"/>
      <c r="EV154" s="51"/>
      <c r="EW154" s="51"/>
      <c r="EX154" s="51"/>
      <c r="EY154" s="51"/>
      <c r="EZ154" s="51"/>
      <c r="FA154" s="51"/>
      <c r="FB154" s="51"/>
      <c r="FC154" s="51"/>
      <c r="FD154" s="51"/>
      <c r="FE154" s="51"/>
      <c r="FF154" s="51"/>
    </row>
    <row r="155" spans="1:162" ht="114" customHeight="1" x14ac:dyDescent="0.4">
      <c r="DO155" s="51"/>
      <c r="DP155" s="51"/>
      <c r="DQ155" s="51"/>
      <c r="DR155" s="51"/>
      <c r="DS155" s="51"/>
      <c r="DT155" s="51"/>
      <c r="DU155" s="51"/>
      <c r="DV155" s="51"/>
      <c r="DW155" s="51"/>
      <c r="DX155" s="51"/>
      <c r="DY155" s="51"/>
      <c r="DZ155" s="51"/>
      <c r="EA155" s="51"/>
      <c r="EB155" s="51"/>
      <c r="EC155" s="51"/>
      <c r="ED155" s="51"/>
      <c r="EE155" s="51"/>
      <c r="EF155" s="51"/>
      <c r="EG155" s="51"/>
      <c r="EH155" s="51"/>
      <c r="EI155" s="51"/>
      <c r="EJ155" s="51"/>
      <c r="EK155" s="51"/>
      <c r="EL155" s="51"/>
      <c r="EM155" s="51"/>
      <c r="EN155" s="51"/>
      <c r="EO155" s="51"/>
      <c r="EP155" s="51"/>
      <c r="EQ155" s="51"/>
      <c r="ER155" s="51"/>
      <c r="ES155" s="51"/>
      <c r="ET155" s="51"/>
      <c r="EU155" s="51"/>
      <c r="EV155" s="51"/>
      <c r="EW155" s="51"/>
      <c r="EX155" s="51"/>
      <c r="EY155" s="51"/>
      <c r="EZ155" s="51"/>
      <c r="FA155" s="51"/>
      <c r="FB155" s="51"/>
      <c r="FC155" s="51"/>
      <c r="FD155" s="51"/>
      <c r="FE155" s="51"/>
      <c r="FF155" s="51"/>
    </row>
    <row r="156" spans="1:162" ht="114" customHeight="1" x14ac:dyDescent="0.4">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row>
    <row r="157" spans="1:162" ht="114" customHeight="1" x14ac:dyDescent="0.4">
      <c r="DO157" s="51"/>
      <c r="DP157" s="51"/>
      <c r="DQ157" s="51"/>
      <c r="DR157" s="51"/>
      <c r="DS157" s="51"/>
      <c r="DT157" s="51"/>
      <c r="DU157" s="51"/>
      <c r="DV157" s="51"/>
      <c r="DW157" s="51"/>
      <c r="DX157" s="51"/>
      <c r="DY157" s="51"/>
      <c r="DZ157" s="51"/>
      <c r="EA157" s="51"/>
      <c r="EB157" s="51"/>
      <c r="EC157" s="51"/>
      <c r="ED157" s="51"/>
      <c r="EE157" s="51"/>
      <c r="EF157" s="51"/>
      <c r="EG157" s="51"/>
      <c r="EH157" s="51"/>
      <c r="EI157" s="51"/>
      <c r="EJ157" s="51"/>
      <c r="EK157" s="51"/>
      <c r="EL157" s="51"/>
      <c r="EM157" s="51"/>
      <c r="EN157" s="51"/>
      <c r="EO157" s="51"/>
      <c r="EP157" s="51"/>
      <c r="EQ157" s="51"/>
      <c r="ER157" s="51"/>
      <c r="ES157" s="51"/>
      <c r="ET157" s="51"/>
      <c r="EU157" s="51"/>
      <c r="EV157" s="51"/>
      <c r="EW157" s="51"/>
      <c r="EX157" s="51"/>
      <c r="EY157" s="51"/>
      <c r="EZ157" s="51"/>
      <c r="FA157" s="51"/>
      <c r="FB157" s="51"/>
      <c r="FC157" s="51"/>
      <c r="FD157" s="51"/>
      <c r="FE157" s="51"/>
      <c r="FF157" s="51"/>
    </row>
    <row r="158" spans="1:162" ht="114" customHeight="1" x14ac:dyDescent="0.4">
      <c r="DO158" s="51"/>
      <c r="DP158" s="51"/>
      <c r="DQ158" s="51"/>
      <c r="DR158" s="51"/>
      <c r="DS158" s="51"/>
      <c r="DT158" s="51"/>
      <c r="DU158" s="51"/>
      <c r="DV158" s="51"/>
      <c r="DW158" s="51"/>
      <c r="DX158" s="51"/>
      <c r="DY158" s="51"/>
      <c r="DZ158" s="51"/>
      <c r="EA158" s="51"/>
      <c r="EB158" s="51"/>
      <c r="EC158" s="51"/>
      <c r="ED158" s="51"/>
      <c r="EE158" s="51"/>
      <c r="EF158" s="51"/>
      <c r="EG158" s="51"/>
      <c r="EH158" s="51"/>
      <c r="EI158" s="51"/>
      <c r="EJ158" s="51"/>
      <c r="EK158" s="51"/>
      <c r="EL158" s="51"/>
      <c r="EM158" s="51"/>
      <c r="EN158" s="51"/>
      <c r="EO158" s="51"/>
      <c r="EP158" s="51"/>
      <c r="EQ158" s="51"/>
      <c r="ER158" s="51"/>
      <c r="ES158" s="51"/>
      <c r="ET158" s="51"/>
      <c r="EU158" s="51"/>
      <c r="EV158" s="51"/>
      <c r="EW158" s="51"/>
      <c r="EX158" s="51"/>
      <c r="EY158" s="51"/>
      <c r="EZ158" s="51"/>
      <c r="FA158" s="51"/>
      <c r="FB158" s="51"/>
      <c r="FC158" s="51"/>
      <c r="FD158" s="51"/>
      <c r="FE158" s="51"/>
      <c r="FF158" s="51"/>
    </row>
    <row r="159" spans="1:162" ht="114" customHeight="1" x14ac:dyDescent="0.4">
      <c r="DO159" s="51"/>
      <c r="DP159" s="51"/>
      <c r="DQ159" s="51"/>
      <c r="DR159" s="51"/>
      <c r="DS159" s="51"/>
      <c r="DT159" s="51"/>
      <c r="DU159" s="51"/>
      <c r="DV159" s="51"/>
      <c r="DW159" s="51"/>
      <c r="DX159" s="51"/>
      <c r="DY159" s="51"/>
      <c r="DZ159" s="51"/>
      <c r="EA159" s="51"/>
      <c r="EB159" s="51"/>
      <c r="EC159" s="51"/>
      <c r="ED159" s="51"/>
      <c r="EE159" s="51"/>
      <c r="EF159" s="51"/>
      <c r="EG159" s="51"/>
      <c r="EH159" s="51"/>
      <c r="EI159" s="51"/>
      <c r="EJ159" s="51"/>
      <c r="EK159" s="51"/>
      <c r="EL159" s="51"/>
      <c r="EM159" s="51"/>
      <c r="EN159" s="51"/>
      <c r="EO159" s="51"/>
      <c r="EP159" s="51"/>
      <c r="EQ159" s="51"/>
      <c r="ER159" s="51"/>
      <c r="ES159" s="51"/>
      <c r="ET159" s="51"/>
      <c r="EU159" s="51"/>
      <c r="EV159" s="51"/>
      <c r="EW159" s="51"/>
      <c r="EX159" s="51"/>
      <c r="EY159" s="51"/>
      <c r="EZ159" s="51"/>
      <c r="FA159" s="51"/>
      <c r="FB159" s="51"/>
      <c r="FC159" s="51"/>
      <c r="FD159" s="51"/>
      <c r="FE159" s="51"/>
      <c r="FF159" s="51"/>
    </row>
    <row r="160" spans="1:162" ht="114" customHeight="1" x14ac:dyDescent="0.4">
      <c r="DO160" s="51"/>
      <c r="DP160" s="51"/>
      <c r="DQ160" s="51"/>
      <c r="DR160" s="51"/>
      <c r="DS160" s="51"/>
      <c r="DT160" s="51"/>
      <c r="DU160" s="51"/>
      <c r="DV160" s="51"/>
      <c r="DW160" s="51"/>
      <c r="DX160" s="51"/>
      <c r="DY160" s="51"/>
      <c r="DZ160" s="51"/>
      <c r="EA160" s="51"/>
      <c r="EB160" s="51"/>
      <c r="EC160" s="51"/>
      <c r="ED160" s="51"/>
      <c r="EE160" s="51"/>
      <c r="EF160" s="51"/>
      <c r="EG160" s="51"/>
      <c r="EH160" s="51"/>
      <c r="EI160" s="51"/>
      <c r="EJ160" s="51"/>
      <c r="EK160" s="51"/>
      <c r="EL160" s="51"/>
      <c r="EM160" s="51"/>
      <c r="EN160" s="51"/>
      <c r="EO160" s="51"/>
      <c r="EP160" s="51"/>
      <c r="EQ160" s="51"/>
      <c r="ER160" s="51"/>
      <c r="ES160" s="51"/>
      <c r="ET160" s="51"/>
      <c r="EU160" s="51"/>
      <c r="EV160" s="51"/>
      <c r="EW160" s="51"/>
      <c r="EX160" s="51"/>
      <c r="EY160" s="51"/>
      <c r="EZ160" s="51"/>
      <c r="FA160" s="51"/>
      <c r="FB160" s="51"/>
      <c r="FC160" s="51"/>
      <c r="FD160" s="51"/>
      <c r="FE160" s="51"/>
      <c r="FF160" s="51"/>
    </row>
    <row r="161" spans="119:162" ht="114" customHeight="1" x14ac:dyDescent="0.4">
      <c r="DO161" s="51"/>
      <c r="DP161" s="51"/>
      <c r="DQ161" s="51"/>
      <c r="DR161" s="51"/>
      <c r="DS161" s="51"/>
      <c r="DT161" s="51"/>
      <c r="DU161" s="51"/>
      <c r="DV161" s="51"/>
      <c r="DW161" s="51"/>
      <c r="DX161" s="51"/>
      <c r="DY161" s="51"/>
      <c r="DZ161" s="51"/>
      <c r="EA161" s="51"/>
      <c r="EB161" s="51"/>
      <c r="EC161" s="51"/>
      <c r="ED161" s="51"/>
      <c r="EE161" s="51"/>
      <c r="EF161" s="51"/>
      <c r="EG161" s="51"/>
      <c r="EH161" s="51"/>
      <c r="EI161" s="51"/>
      <c r="EJ161" s="51"/>
      <c r="EK161" s="51"/>
      <c r="EL161" s="51"/>
      <c r="EM161" s="51"/>
      <c r="EN161" s="51"/>
      <c r="EO161" s="51"/>
      <c r="EP161" s="51"/>
      <c r="EQ161" s="51"/>
      <c r="ER161" s="51"/>
      <c r="ES161" s="51"/>
      <c r="ET161" s="51"/>
      <c r="EU161" s="51"/>
      <c r="EV161" s="51"/>
      <c r="EW161" s="51"/>
      <c r="EX161" s="51"/>
      <c r="EY161" s="51"/>
      <c r="EZ161" s="51"/>
      <c r="FA161" s="51"/>
      <c r="FB161" s="51"/>
      <c r="FC161" s="51"/>
      <c r="FD161" s="51"/>
      <c r="FE161" s="51"/>
      <c r="FF161" s="51"/>
    </row>
    <row r="162" spans="119:162" ht="114" customHeight="1" x14ac:dyDescent="0.4">
      <c r="DO162" s="51"/>
      <c r="DP162" s="51"/>
      <c r="DQ162" s="51"/>
      <c r="DR162" s="51"/>
      <c r="DS162" s="51"/>
      <c r="DT162" s="51"/>
      <c r="DU162" s="51"/>
      <c r="DV162" s="51"/>
      <c r="DW162" s="51"/>
      <c r="DX162" s="51"/>
      <c r="DY162" s="51"/>
      <c r="DZ162" s="51"/>
      <c r="EA162" s="51"/>
      <c r="EB162" s="51"/>
      <c r="EC162" s="51"/>
      <c r="ED162" s="51"/>
      <c r="EE162" s="51"/>
      <c r="EF162" s="51"/>
      <c r="EG162" s="51"/>
      <c r="EH162" s="51"/>
      <c r="EI162" s="51"/>
      <c r="EJ162" s="51"/>
      <c r="EK162" s="51"/>
      <c r="EL162" s="51"/>
      <c r="EM162" s="51"/>
      <c r="EN162" s="51"/>
      <c r="EO162" s="51"/>
      <c r="EP162" s="51"/>
      <c r="EQ162" s="51"/>
      <c r="ER162" s="51"/>
      <c r="ES162" s="51"/>
      <c r="ET162" s="51"/>
      <c r="EU162" s="51"/>
      <c r="EV162" s="51"/>
      <c r="EW162" s="51"/>
      <c r="EX162" s="51"/>
      <c r="EY162" s="51"/>
      <c r="EZ162" s="51"/>
      <c r="FA162" s="51"/>
      <c r="FB162" s="51"/>
      <c r="FC162" s="51"/>
      <c r="FD162" s="51"/>
      <c r="FE162" s="51"/>
      <c r="FF162" s="51"/>
    </row>
    <row r="163" spans="119:162" ht="114" customHeight="1" x14ac:dyDescent="0.4">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c r="EM163" s="51"/>
      <c r="EN163" s="51"/>
      <c r="EO163" s="51"/>
      <c r="EP163" s="51"/>
      <c r="EQ163" s="51"/>
      <c r="ER163" s="51"/>
      <c r="ES163" s="51"/>
      <c r="ET163" s="51"/>
      <c r="EU163" s="51"/>
      <c r="EV163" s="51"/>
      <c r="EW163" s="51"/>
      <c r="EX163" s="51"/>
      <c r="EY163" s="51"/>
      <c r="EZ163" s="51"/>
      <c r="FA163" s="51"/>
      <c r="FB163" s="51"/>
      <c r="FC163" s="51"/>
      <c r="FD163" s="51"/>
      <c r="FE163" s="51"/>
      <c r="FF163" s="51"/>
    </row>
    <row r="164" spans="119:162" ht="114" customHeight="1" x14ac:dyDescent="0.4">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row>
  </sheetData>
  <autoFilter ref="A56:JS151" xr:uid="{B996DB17-53E7-EF40-AA87-F290DC1CFD45}">
    <filterColumn colId="7" showButton="0"/>
  </autoFilter>
  <mergeCells count="233">
    <mergeCell ref="AC55:AC56"/>
    <mergeCell ref="Y55:AB55"/>
    <mergeCell ref="H73:I73"/>
    <mergeCell ref="H58:I58"/>
    <mergeCell ref="H59:I59"/>
    <mergeCell ref="R7:R8"/>
    <mergeCell ref="Q7:Q8"/>
    <mergeCell ref="S7:U8"/>
    <mergeCell ref="V7:W8"/>
    <mergeCell ref="X7:Y8"/>
    <mergeCell ref="H68:I68"/>
    <mergeCell ref="H70:I70"/>
    <mergeCell ref="H71:I71"/>
    <mergeCell ref="H72:I72"/>
    <mergeCell ref="H60:I60"/>
    <mergeCell ref="H61:I61"/>
    <mergeCell ref="H62:I62"/>
    <mergeCell ref="H63:I63"/>
    <mergeCell ref="H64:I64"/>
    <mergeCell ref="G27:H27"/>
    <mergeCell ref="G28:H28"/>
    <mergeCell ref="G29:H29"/>
    <mergeCell ref="G30:H30"/>
    <mergeCell ref="G31:H31"/>
    <mergeCell ref="H150:I150"/>
    <mergeCell ref="H151:I151"/>
    <mergeCell ref="H144:I144"/>
    <mergeCell ref="H145:I145"/>
    <mergeCell ref="H146:I146"/>
    <mergeCell ref="H147:I147"/>
    <mergeCell ref="H149:I149"/>
    <mergeCell ref="H139:I139"/>
    <mergeCell ref="H140:I140"/>
    <mergeCell ref="H141:I141"/>
    <mergeCell ref="H142:I142"/>
    <mergeCell ref="H143:I143"/>
    <mergeCell ref="H148:I148"/>
    <mergeCell ref="H136:I136"/>
    <mergeCell ref="H137:I137"/>
    <mergeCell ref="H138:I138"/>
    <mergeCell ref="H131:I131"/>
    <mergeCell ref="H132:I132"/>
    <mergeCell ref="H133:I133"/>
    <mergeCell ref="H134:I134"/>
    <mergeCell ref="H135:I135"/>
    <mergeCell ref="H126:I126"/>
    <mergeCell ref="H127:I127"/>
    <mergeCell ref="H128:I128"/>
    <mergeCell ref="H129:I129"/>
    <mergeCell ref="H130:I130"/>
    <mergeCell ref="H120:I120"/>
    <mergeCell ref="H122:I122"/>
    <mergeCell ref="H123:I123"/>
    <mergeCell ref="H124:I124"/>
    <mergeCell ref="H125:I125"/>
    <mergeCell ref="H116:I116"/>
    <mergeCell ref="H117:I117"/>
    <mergeCell ref="H118:I118"/>
    <mergeCell ref="H119:I119"/>
    <mergeCell ref="H121:I121"/>
    <mergeCell ref="H110:I110"/>
    <mergeCell ref="H111:I111"/>
    <mergeCell ref="H112:I112"/>
    <mergeCell ref="H113:I113"/>
    <mergeCell ref="H114:I114"/>
    <mergeCell ref="H104:I104"/>
    <mergeCell ref="H106:I106"/>
    <mergeCell ref="H107:I107"/>
    <mergeCell ref="H108:I108"/>
    <mergeCell ref="H109:I109"/>
    <mergeCell ref="H105:I105"/>
    <mergeCell ref="H99:I99"/>
    <mergeCell ref="H100:I100"/>
    <mergeCell ref="H101:I101"/>
    <mergeCell ref="H102:I102"/>
    <mergeCell ref="H103:I103"/>
    <mergeCell ref="H94:I94"/>
    <mergeCell ref="H95:I95"/>
    <mergeCell ref="H96:I96"/>
    <mergeCell ref="H97:I97"/>
    <mergeCell ref="H98:I98"/>
    <mergeCell ref="H89:I89"/>
    <mergeCell ref="H90:I90"/>
    <mergeCell ref="H91:I91"/>
    <mergeCell ref="H92:I92"/>
    <mergeCell ref="H93:I93"/>
    <mergeCell ref="H84:I84"/>
    <mergeCell ref="H85:I85"/>
    <mergeCell ref="H86:I86"/>
    <mergeCell ref="H87:I87"/>
    <mergeCell ref="H88:I88"/>
    <mergeCell ref="H77:I77"/>
    <mergeCell ref="H78:I78"/>
    <mergeCell ref="H81:I81"/>
    <mergeCell ref="H82:I82"/>
    <mergeCell ref="H69:I69"/>
    <mergeCell ref="H65:I65"/>
    <mergeCell ref="H66:I66"/>
    <mergeCell ref="H67:I67"/>
    <mergeCell ref="H75:I75"/>
    <mergeCell ref="H76:I76"/>
    <mergeCell ref="H80:I80"/>
    <mergeCell ref="H79:I79"/>
    <mergeCell ref="H74:I74"/>
    <mergeCell ref="E12:F12"/>
    <mergeCell ref="E13:F13"/>
    <mergeCell ref="E14:F14"/>
    <mergeCell ref="E15:F15"/>
    <mergeCell ref="E19:F19"/>
    <mergeCell ref="C55:G55"/>
    <mergeCell ref="H56:I56"/>
    <mergeCell ref="H57:I57"/>
    <mergeCell ref="G38:H38"/>
    <mergeCell ref="G37:H37"/>
    <mergeCell ref="G36:H36"/>
    <mergeCell ref="G35:H35"/>
    <mergeCell ref="G34:H34"/>
    <mergeCell ref="G32:H32"/>
    <mergeCell ref="G33:H33"/>
    <mergeCell ref="G52:H52"/>
    <mergeCell ref="G51:H51"/>
    <mergeCell ref="G50:H50"/>
    <mergeCell ref="G49:H49"/>
    <mergeCell ref="G48:H48"/>
    <mergeCell ref="G47:H47"/>
    <mergeCell ref="G46:H46"/>
    <mergeCell ref="G45:H45"/>
    <mergeCell ref="G44:H44"/>
    <mergeCell ref="G10:H11"/>
    <mergeCell ref="G12:H12"/>
    <mergeCell ref="G13:H13"/>
    <mergeCell ref="G14:H14"/>
    <mergeCell ref="G15:H15"/>
    <mergeCell ref="G16:H16"/>
    <mergeCell ref="G17:H17"/>
    <mergeCell ref="G18:H18"/>
    <mergeCell ref="G19:H19"/>
    <mergeCell ref="P10:P11"/>
    <mergeCell ref="T10:Y10"/>
    <mergeCell ref="E51:F51"/>
    <mergeCell ref="E52:F52"/>
    <mergeCell ref="E46:F46"/>
    <mergeCell ref="E47:F47"/>
    <mergeCell ref="E48:F48"/>
    <mergeCell ref="E49:F49"/>
    <mergeCell ref="E50:F50"/>
    <mergeCell ref="E41:F41"/>
    <mergeCell ref="E42:F42"/>
    <mergeCell ref="E43:F43"/>
    <mergeCell ref="E44:F44"/>
    <mergeCell ref="E45:F45"/>
    <mergeCell ref="E36:F36"/>
    <mergeCell ref="E37:F37"/>
    <mergeCell ref="E35:F35"/>
    <mergeCell ref="E24:F24"/>
    <mergeCell ref="E25:F25"/>
    <mergeCell ref="E26:F26"/>
    <mergeCell ref="E27:F27"/>
    <mergeCell ref="E28:F28"/>
    <mergeCell ref="E29:F29"/>
    <mergeCell ref="E30:F30"/>
    <mergeCell ref="BY55:CB55"/>
    <mergeCell ref="B10:B11"/>
    <mergeCell ref="E32:F32"/>
    <mergeCell ref="E33:F33"/>
    <mergeCell ref="L10:N10"/>
    <mergeCell ref="O10:O11"/>
    <mergeCell ref="Q10:Q11"/>
    <mergeCell ref="R10:R11"/>
    <mergeCell ref="I10:K10"/>
    <mergeCell ref="C10:C11"/>
    <mergeCell ref="D10:D11"/>
    <mergeCell ref="E16:F16"/>
    <mergeCell ref="E17:F17"/>
    <mergeCell ref="E18:F18"/>
    <mergeCell ref="E10:F11"/>
    <mergeCell ref="AP55:BH55"/>
    <mergeCell ref="BX55:BX56"/>
    <mergeCell ref="BI55:BW55"/>
    <mergeCell ref="AD55:AH55"/>
    <mergeCell ref="AJ55:AO55"/>
    <mergeCell ref="AI55:AI56"/>
    <mergeCell ref="S10:S11"/>
    <mergeCell ref="B55:B56"/>
    <mergeCell ref="R54:T54"/>
    <mergeCell ref="B2:V4"/>
    <mergeCell ref="B9:Y9"/>
    <mergeCell ref="E54:I54"/>
    <mergeCell ref="B54:D54"/>
    <mergeCell ref="U54:W54"/>
    <mergeCell ref="X54:Z54"/>
    <mergeCell ref="B53:CB53"/>
    <mergeCell ref="AA54:CB54"/>
    <mergeCell ref="M6:N6"/>
    <mergeCell ref="S6:U6"/>
    <mergeCell ref="B5:Y5"/>
    <mergeCell ref="B6:D6"/>
    <mergeCell ref="E6:I6"/>
    <mergeCell ref="V6:W6"/>
    <mergeCell ref="X6:Y6"/>
    <mergeCell ref="O6:P6"/>
    <mergeCell ref="J6:L6"/>
    <mergeCell ref="B7:D8"/>
    <mergeCell ref="J7:L8"/>
    <mergeCell ref="M7:N8"/>
    <mergeCell ref="O7:P8"/>
    <mergeCell ref="P54:Q54"/>
    <mergeCell ref="J54:L54"/>
    <mergeCell ref="M54:O54"/>
    <mergeCell ref="H115:I115"/>
    <mergeCell ref="E38:F38"/>
    <mergeCell ref="E39:F39"/>
    <mergeCell ref="E40:F40"/>
    <mergeCell ref="E20:F20"/>
    <mergeCell ref="E22:F22"/>
    <mergeCell ref="E23:F23"/>
    <mergeCell ref="E34:F34"/>
    <mergeCell ref="H55:X55"/>
    <mergeCell ref="E31:F31"/>
    <mergeCell ref="G22:H22"/>
    <mergeCell ref="G23:H23"/>
    <mergeCell ref="G24:H24"/>
    <mergeCell ref="G25:H25"/>
    <mergeCell ref="G26:H26"/>
    <mergeCell ref="E21:F21"/>
    <mergeCell ref="G20:H20"/>
    <mergeCell ref="G21:H21"/>
    <mergeCell ref="G43:H43"/>
    <mergeCell ref="G42:H42"/>
    <mergeCell ref="G41:H41"/>
    <mergeCell ref="G40:H40"/>
    <mergeCell ref="G39:H39"/>
    <mergeCell ref="H83:I83"/>
  </mergeCells>
  <phoneticPr fontId="7" type="noConversion"/>
  <dataValidations xWindow="1561" yWindow="785" count="3">
    <dataValidation allowBlank="1" showErrorMessage="1" sqref="P89:R93 L146 S147:T147 M147:O147 E138:E141 X114 G56 L148:X148 P88:X88 H148 M76:N82 Y88:AB89 F85:F89 O99 K62:O62 L111:L113 Y143:AC143 P76:P82 AG144:AI146 AG97:BW100 O112:R112 U144 X101:AB102 O106 AG66:AJ66 AG57:AI61 BK1:BX50 BW58:BW61 AE136 K53:R61 E21 B20:C21 S53:T53 X97:X98 U11:U14 M32:N52 U32:U33 T35:U35 G10 I10:L11 E142:F142 AQ62:BW74 C53:C55 H53:J55 D53:G54 H56:H61 J56:J62 M85:N89 H85:H88 J85:K89 E9:E10 B9:B19 AG118:AI121 U101 U44:U61 AD1:AO56 BW51:BX57 BK51:BU60 C9:D11 U37:U42 K97:K100 AQ61:BU61 P97:R100 AP1:BJ60 BV51:BV61 AG86:AH90 BX146:BY146 S55:S60 E94:F96 AH136:AI136 T9:Y9 AH111:AI113 AI123:AI127 Z148:AC148 AG135:AI135 AH122:AI122 AJ62:AJ64 T142:AC142 AN71:AO75 Y73:Y74 O149:R151 W64:AC64 B152:XFD1048576 H63:H76 J66:J76 AI64 AG143:BY143 Q64:R64 K103:K145 C87:E89 AH123:AH126 AJ67 B22:B151 V62:V65 O67:O74 S75:S79 O109:O110 P110:P111 P113:R126 AH117:BY117 O103 AE142:BY142 C1:I6 B1:B7 F9:L9 K1:L6 J1:J7 N1:N6 M1:M7 P1:P6 O1:O7 O9:S11 Z1:AC10 Q1:Y7 P144:P145 AH149:AX151 AI148:AR148 P128:P142 AJ118:BY141 O116:O128 AG137:AI141 Y135:AB137 AN60:AO60 AN62:AP63 AE73:AH74 T66:AB66 J147:K148 K149:K151 D148:F148 F121:F122 T36:T52 T10:T34 O102:R102 X105:AC105 P103:P108 AG101:AI110 AT148:AX148 U105 Y103:AB104 O77:O82 Q103:R111 BX97:BX116 M83:AB84 O66:R66 AC11:AC63 E147 F146:F147 F149:F151 K66:K74 V147:W147 AC144:AC147 AC106:AC141 AY147:AY151 AZ148:BX151 Q80:S80 L101:R101 AJ103:BW116 AG114:AI116 AC65:AC104 V11:AB61 J63:O65 T73:T78 AG75:AI78 BI77:BI80 AI79:AK80 Y94:AB100 Y128:Y131 AH133:AH134 AA127:AB134 H134 AE123:AE127 AG128:AI128 AE129 AG130:AI130 AH131 AE131:AE134 AI131:AI134 AH129:AI129 Y132:Z134 AK96 H94:H96 P85:AB87 AG94:AH96 AE96 D94:D95 C94:C96 V74 K83:K84 AN84:BY84 AL83:BY83 M9:N30 U16:U30 AI81:AI96 A1:A1048576 L66:L93 AG79:AH84 C56:F82 M66:N74 AI68:AI74 S81:S82 BX58:BX74 U75:U78 T79:U82 V75:AB82 Q127:R145 AP73:BX74 AK70:AP70 BZ1:XFD151 BY1:BY68 BY70:BY82 BY85:BY116 BY147:BY151 AK144:BY145 M142:O142 AK69:BY69 AB73:AB74 AN65:AO68 AP65:AP74 AJ73:AK74 AL71:AL74 AM68:AM74 S89:X89 T64:U64 T55:T61 J94:X96 Y106:AB126 Y149:AC151" xr:uid="{773B3E05-FCB7-4C71-A7EB-7A649E02E991}"/>
    <dataValidation allowBlank="1" showInputMessage="1" showErrorMessage="1" prompt="Se recomienda validar aquellas tareas que finalizan en la vigencia 2023 a fin de proponer NUEVAS actividades para 2024. _x000a__x000a_Recuerde que esta nueva tarea deberá estar asociada a la iniciativa y podrá tener prospectiva a 2026." sqref="E101:F102" xr:uid="{77DB768E-1DD2-45FC-A73C-154B848E3819}"/>
    <dataValidation allowBlank="1" showInputMessage="1" showErrorMessage="1" promptTitle="Nombre de la tarea" prompt="Son los pasos o actividades a ejecutar en el plan de acción y que se pueden medir en tiempo de ejecución, producto entregable y presupuesto." sqref="H135:H138" xr:uid="{2C0392F7-AF69-474F-9570-CD06BB18DB1A}"/>
  </dataValidations>
  <pageMargins left="0.17" right="0.15748031496062992" top="0.43307086614173229" bottom="0.43307086614173229" header="0.31496062992125984" footer="0.15748031496062992"/>
  <pageSetup scale="50" orientation="landscape" r:id="rId1"/>
  <drawing r:id="rId2"/>
  <legacyDrawing r:id="rId3"/>
  <extLst>
    <ext xmlns:x14="http://schemas.microsoft.com/office/spreadsheetml/2009/9/main" uri="{CCE6A557-97BC-4b89-ADB6-D9C93CAAB3DF}">
      <x14:dataValidations xmlns:xm="http://schemas.microsoft.com/office/excel/2006/main" xWindow="1561" yWindow="785" count="2">
        <x14:dataValidation type="list" allowBlank="1" showInputMessage="1" xr:uid="{415500FD-647D-4BC2-8C3D-31348DF13C4D}">
          <x14:formula1>
            <xm:f>Listas!$G$3:$G$7</xm:f>
          </x14:formula1>
          <xm:sqref>AD85:AD93 AD116:AD120 AD135:AD151 AD122 AD97:AD114 AD81:AD82 AD57:AD78</xm:sqref>
        </x14:dataValidation>
        <x14:dataValidation type="list" allowBlank="1" xr:uid="{F0FDF561-4BA0-49F7-9003-2EC9DBA0398C}">
          <x14:formula1>
            <xm:f>Listas!$F$3:$F$16</xm:f>
          </x14:formula1>
          <xm:sqref>G149:G151 G116:G120 G57:G78 G135:G147 G122 G97:G114 G81:G82 G85:G93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9E04-C0EF-4D26-B068-1FA21573E507}">
  <sheetPr codeName="Hoja8"/>
  <dimension ref="A1:T102"/>
  <sheetViews>
    <sheetView topLeftCell="A59" workbookViewId="0">
      <selection activeCell="B40" sqref="B40:B75"/>
    </sheetView>
  </sheetViews>
  <sheetFormatPr baseColWidth="10" defaultRowHeight="16" x14ac:dyDescent="0.4"/>
  <cols>
    <col min="1" max="1" width="39.58203125" style="133" customWidth="1"/>
    <col min="2" max="2" width="17.58203125" style="127" customWidth="1"/>
    <col min="3" max="3" width="44.08203125" style="131" customWidth="1"/>
    <col min="4" max="20" width="11.33203125" style="4"/>
  </cols>
  <sheetData>
    <row r="1" spans="1:2" hidden="1" x14ac:dyDescent="0.4"/>
    <row r="2" spans="1:2" hidden="1" x14ac:dyDescent="0.4"/>
    <row r="3" spans="1:2" ht="48" hidden="1" x14ac:dyDescent="0.4">
      <c r="A3" s="134" t="s">
        <v>1037</v>
      </c>
      <c r="B3" s="127" t="s">
        <v>1039</v>
      </c>
    </row>
    <row r="4" spans="1:2" hidden="1" x14ac:dyDescent="0.4">
      <c r="A4" s="135" t="s">
        <v>466</v>
      </c>
      <c r="B4" s="127">
        <v>2</v>
      </c>
    </row>
    <row r="5" spans="1:2" ht="32" hidden="1" x14ac:dyDescent="0.4">
      <c r="A5" s="135" t="s">
        <v>995</v>
      </c>
      <c r="B5" s="127">
        <v>1</v>
      </c>
    </row>
    <row r="6" spans="1:2" hidden="1" x14ac:dyDescent="0.4">
      <c r="A6" s="135" t="s">
        <v>658</v>
      </c>
      <c r="B6" s="127">
        <v>1</v>
      </c>
    </row>
    <row r="7" spans="1:2" ht="32" hidden="1" x14ac:dyDescent="0.4">
      <c r="A7" s="135" t="s">
        <v>976</v>
      </c>
      <c r="B7" s="127">
        <v>4</v>
      </c>
    </row>
    <row r="8" spans="1:2" ht="32" hidden="1" x14ac:dyDescent="0.4">
      <c r="A8" s="135" t="s">
        <v>977</v>
      </c>
      <c r="B8" s="127">
        <v>1</v>
      </c>
    </row>
    <row r="9" spans="1:2" hidden="1" x14ac:dyDescent="0.4">
      <c r="A9" s="135" t="s">
        <v>975</v>
      </c>
      <c r="B9" s="127">
        <v>7</v>
      </c>
    </row>
    <row r="10" spans="1:2" hidden="1" x14ac:dyDescent="0.4">
      <c r="A10" s="135" t="s">
        <v>339</v>
      </c>
      <c r="B10" s="127">
        <v>2</v>
      </c>
    </row>
    <row r="11" spans="1:2" ht="48" hidden="1" x14ac:dyDescent="0.4">
      <c r="A11" s="135" t="s">
        <v>984</v>
      </c>
      <c r="B11" s="127">
        <v>2</v>
      </c>
    </row>
    <row r="12" spans="1:2" ht="48" hidden="1" x14ac:dyDescent="0.4">
      <c r="A12" s="135" t="s">
        <v>997</v>
      </c>
      <c r="B12" s="127">
        <v>1</v>
      </c>
    </row>
    <row r="13" spans="1:2" ht="48" hidden="1" x14ac:dyDescent="0.4">
      <c r="A13" s="135" t="s">
        <v>961</v>
      </c>
      <c r="B13" s="127">
        <v>1</v>
      </c>
    </row>
    <row r="14" spans="1:2" ht="32" hidden="1" x14ac:dyDescent="0.4">
      <c r="A14" s="135" t="s">
        <v>962</v>
      </c>
      <c r="B14" s="127">
        <v>2</v>
      </c>
    </row>
    <row r="15" spans="1:2" ht="32" hidden="1" x14ac:dyDescent="0.4">
      <c r="A15" s="135" t="s">
        <v>998</v>
      </c>
      <c r="B15" s="127">
        <v>1</v>
      </c>
    </row>
    <row r="16" spans="1:2" hidden="1" x14ac:dyDescent="0.4">
      <c r="A16" s="135" t="s">
        <v>414</v>
      </c>
      <c r="B16" s="127">
        <v>4</v>
      </c>
    </row>
    <row r="17" spans="1:2" ht="32" hidden="1" x14ac:dyDescent="0.4">
      <c r="A17" s="135" t="s">
        <v>1026</v>
      </c>
      <c r="B17" s="127">
        <v>4</v>
      </c>
    </row>
    <row r="18" spans="1:2" ht="48" hidden="1" x14ac:dyDescent="0.4">
      <c r="A18" s="135" t="s">
        <v>999</v>
      </c>
      <c r="B18" s="127">
        <v>1</v>
      </c>
    </row>
    <row r="19" spans="1:2" ht="32" hidden="1" x14ac:dyDescent="0.4">
      <c r="A19" s="135" t="s">
        <v>1000</v>
      </c>
      <c r="B19" s="127">
        <v>7</v>
      </c>
    </row>
    <row r="20" spans="1:2" ht="112" hidden="1" x14ac:dyDescent="0.4">
      <c r="A20" s="135" t="s">
        <v>989</v>
      </c>
      <c r="B20" s="127">
        <v>1</v>
      </c>
    </row>
    <row r="21" spans="1:2" ht="32" hidden="1" x14ac:dyDescent="0.4">
      <c r="A21" s="135" t="s">
        <v>1004</v>
      </c>
      <c r="B21" s="127">
        <v>2</v>
      </c>
    </row>
    <row r="22" spans="1:2" ht="32" hidden="1" x14ac:dyDescent="0.4">
      <c r="A22" s="135" t="s">
        <v>1003</v>
      </c>
      <c r="B22" s="127">
        <v>2</v>
      </c>
    </row>
    <row r="23" spans="1:2" ht="32" hidden="1" x14ac:dyDescent="0.4">
      <c r="A23" s="135" t="s">
        <v>1002</v>
      </c>
      <c r="B23" s="127">
        <v>1</v>
      </c>
    </row>
    <row r="24" spans="1:2" hidden="1" x14ac:dyDescent="0.4">
      <c r="A24" s="135" t="s">
        <v>781</v>
      </c>
      <c r="B24" s="127">
        <v>1</v>
      </c>
    </row>
    <row r="25" spans="1:2" ht="48" hidden="1" x14ac:dyDescent="0.4">
      <c r="A25" s="135" t="s">
        <v>463</v>
      </c>
      <c r="B25" s="127">
        <v>21</v>
      </c>
    </row>
    <row r="26" spans="1:2" hidden="1" x14ac:dyDescent="0.4">
      <c r="A26" s="135" t="s">
        <v>564</v>
      </c>
      <c r="B26" s="127">
        <v>1</v>
      </c>
    </row>
    <row r="27" spans="1:2" hidden="1" x14ac:dyDescent="0.4">
      <c r="A27" s="135" t="s">
        <v>436</v>
      </c>
      <c r="B27" s="127">
        <v>3</v>
      </c>
    </row>
    <row r="28" spans="1:2" hidden="1" x14ac:dyDescent="0.4">
      <c r="A28" s="135" t="s">
        <v>569</v>
      </c>
      <c r="B28" s="127">
        <v>1</v>
      </c>
    </row>
    <row r="29" spans="1:2" hidden="1" x14ac:dyDescent="0.4">
      <c r="A29" s="135" t="s">
        <v>585</v>
      </c>
      <c r="B29" s="127">
        <v>1</v>
      </c>
    </row>
    <row r="30" spans="1:2" hidden="1" x14ac:dyDescent="0.4">
      <c r="A30" s="135" t="s">
        <v>595</v>
      </c>
      <c r="B30" s="127">
        <v>1</v>
      </c>
    </row>
    <row r="31" spans="1:2" hidden="1" x14ac:dyDescent="0.4">
      <c r="A31" s="135" t="s">
        <v>534</v>
      </c>
      <c r="B31" s="127">
        <v>3</v>
      </c>
    </row>
    <row r="32" spans="1:2" ht="48" hidden="1" x14ac:dyDescent="0.4">
      <c r="A32" s="135" t="s">
        <v>963</v>
      </c>
      <c r="B32" s="127">
        <v>4</v>
      </c>
    </row>
    <row r="33" spans="1:3" ht="32" hidden="1" x14ac:dyDescent="0.4">
      <c r="A33" s="135" t="s">
        <v>946</v>
      </c>
      <c r="B33" s="127">
        <v>3</v>
      </c>
    </row>
    <row r="34" spans="1:3" hidden="1" x14ac:dyDescent="0.4">
      <c r="A34" s="135" t="s">
        <v>549</v>
      </c>
      <c r="B34" s="127">
        <v>4</v>
      </c>
    </row>
    <row r="35" spans="1:3" hidden="1" x14ac:dyDescent="0.4">
      <c r="A35" s="135" t="s">
        <v>378</v>
      </c>
      <c r="B35" s="127">
        <v>2</v>
      </c>
    </row>
    <row r="36" spans="1:3" hidden="1" x14ac:dyDescent="0.4">
      <c r="A36" s="135" t="s">
        <v>269</v>
      </c>
      <c r="B36" s="127">
        <v>2</v>
      </c>
    </row>
    <row r="37" spans="1:3" hidden="1" x14ac:dyDescent="0.4">
      <c r="A37" s="135" t="s">
        <v>1038</v>
      </c>
      <c r="B37" s="127">
        <v>94</v>
      </c>
    </row>
    <row r="39" spans="1:3" ht="48" x14ac:dyDescent="0.4">
      <c r="A39" s="126" t="s">
        <v>602</v>
      </c>
      <c r="B39" s="128" t="s">
        <v>1050</v>
      </c>
      <c r="C39" s="126" t="s">
        <v>1041</v>
      </c>
    </row>
    <row r="40" spans="1:3" ht="21" customHeight="1" x14ac:dyDescent="0.4">
      <c r="A40" s="132" t="s">
        <v>1040</v>
      </c>
      <c r="B40" s="129">
        <v>0</v>
      </c>
      <c r="C40" s="138" t="s">
        <v>1064</v>
      </c>
    </row>
    <row r="41" spans="1:3" x14ac:dyDescent="0.4">
      <c r="A41" s="132" t="s">
        <v>466</v>
      </c>
      <c r="B41" s="129">
        <v>2</v>
      </c>
      <c r="C41" s="130" t="s">
        <v>60</v>
      </c>
    </row>
    <row r="42" spans="1:3" x14ac:dyDescent="0.4">
      <c r="A42" s="132" t="s">
        <v>564</v>
      </c>
      <c r="B42" s="129">
        <v>0</v>
      </c>
      <c r="C42" s="130" t="s">
        <v>1042</v>
      </c>
    </row>
    <row r="43" spans="1:3" x14ac:dyDescent="0.4">
      <c r="A43" s="132" t="s">
        <v>569</v>
      </c>
      <c r="B43" s="129">
        <v>1</v>
      </c>
      <c r="C43" s="130"/>
    </row>
    <row r="44" spans="1:3" x14ac:dyDescent="0.4">
      <c r="A44" s="132" t="s">
        <v>378</v>
      </c>
      <c r="B44" s="129">
        <v>2</v>
      </c>
      <c r="C44" s="130" t="s">
        <v>60</v>
      </c>
    </row>
    <row r="45" spans="1:3" x14ac:dyDescent="0.4">
      <c r="A45" s="132" t="s">
        <v>585</v>
      </c>
      <c r="B45" s="129">
        <v>1</v>
      </c>
      <c r="C45" s="130" t="s">
        <v>60</v>
      </c>
    </row>
    <row r="46" spans="1:3" ht="48" x14ac:dyDescent="0.4">
      <c r="A46" s="132" t="s">
        <v>463</v>
      </c>
      <c r="B46" s="129">
        <v>21</v>
      </c>
      <c r="C46" s="130" t="s">
        <v>60</v>
      </c>
    </row>
    <row r="47" spans="1:3" x14ac:dyDescent="0.4">
      <c r="A47" s="132" t="s">
        <v>414</v>
      </c>
      <c r="B47" s="129">
        <v>4</v>
      </c>
      <c r="C47" s="130" t="s">
        <v>60</v>
      </c>
    </row>
    <row r="48" spans="1:3" ht="31.5" customHeight="1" x14ac:dyDescent="0.4">
      <c r="A48" s="132" t="s">
        <v>1043</v>
      </c>
      <c r="B48" s="129">
        <v>1</v>
      </c>
      <c r="C48" s="139" t="s">
        <v>1065</v>
      </c>
    </row>
    <row r="49" spans="1:3" x14ac:dyDescent="0.4">
      <c r="A49" s="132" t="s">
        <v>781</v>
      </c>
      <c r="B49" s="129">
        <v>1</v>
      </c>
      <c r="C49" s="130" t="s">
        <v>60</v>
      </c>
    </row>
    <row r="50" spans="1:3" x14ac:dyDescent="0.4">
      <c r="A50" s="132" t="s">
        <v>269</v>
      </c>
      <c r="B50" s="129">
        <v>2</v>
      </c>
      <c r="C50" s="130" t="s">
        <v>60</v>
      </c>
    </row>
    <row r="51" spans="1:3" ht="36" customHeight="1" x14ac:dyDescent="0.4">
      <c r="A51" s="132" t="s">
        <v>1026</v>
      </c>
      <c r="B51" s="129">
        <v>4</v>
      </c>
      <c r="C51" s="130" t="s">
        <v>60</v>
      </c>
    </row>
    <row r="52" spans="1:3" ht="36" customHeight="1" x14ac:dyDescent="0.4">
      <c r="A52" s="132" t="s">
        <v>999</v>
      </c>
      <c r="B52" s="129">
        <v>1</v>
      </c>
      <c r="C52" s="130" t="s">
        <v>60</v>
      </c>
    </row>
    <row r="53" spans="1:3" ht="32" x14ac:dyDescent="0.4">
      <c r="A53" s="132" t="s">
        <v>1004</v>
      </c>
      <c r="B53" s="129">
        <v>2</v>
      </c>
      <c r="C53" s="130" t="s">
        <v>60</v>
      </c>
    </row>
    <row r="54" spans="1:3" ht="32" x14ac:dyDescent="0.4">
      <c r="A54" s="132" t="s">
        <v>1003</v>
      </c>
      <c r="B54" s="129">
        <v>2</v>
      </c>
      <c r="C54" s="130" t="s">
        <v>60</v>
      </c>
    </row>
    <row r="55" spans="1:3" ht="32" x14ac:dyDescent="0.4">
      <c r="A55" s="132" t="s">
        <v>1002</v>
      </c>
      <c r="B55" s="129">
        <v>1</v>
      </c>
      <c r="C55" s="130" t="s">
        <v>60</v>
      </c>
    </row>
    <row r="56" spans="1:3" x14ac:dyDescent="0.4">
      <c r="A56" s="132" t="s">
        <v>436</v>
      </c>
      <c r="B56" s="129">
        <v>3</v>
      </c>
      <c r="C56" s="130"/>
    </row>
    <row r="57" spans="1:3" x14ac:dyDescent="0.4">
      <c r="A57" s="132" t="s">
        <v>595</v>
      </c>
      <c r="B57" s="129">
        <v>1</v>
      </c>
      <c r="C57" s="130" t="s">
        <v>60</v>
      </c>
    </row>
    <row r="58" spans="1:3" x14ac:dyDescent="0.4">
      <c r="A58" s="132" t="s">
        <v>549</v>
      </c>
      <c r="B58" s="129">
        <v>4</v>
      </c>
      <c r="C58" s="130"/>
    </row>
    <row r="59" spans="1:3" ht="24" customHeight="1" x14ac:dyDescent="0.4">
      <c r="A59" s="132" t="s">
        <v>995</v>
      </c>
      <c r="B59" s="129">
        <v>1</v>
      </c>
      <c r="C59" s="130" t="s">
        <v>60</v>
      </c>
    </row>
    <row r="60" spans="1:3" ht="33" customHeight="1" x14ac:dyDescent="0.4">
      <c r="A60" s="132" t="s">
        <v>658</v>
      </c>
      <c r="B60" s="129">
        <v>1</v>
      </c>
      <c r="C60" s="130" t="s">
        <v>60</v>
      </c>
    </row>
    <row r="61" spans="1:3" ht="33" customHeight="1" x14ac:dyDescent="0.4">
      <c r="A61" s="132" t="s">
        <v>1044</v>
      </c>
      <c r="B61" s="129">
        <v>3</v>
      </c>
      <c r="C61" s="130" t="s">
        <v>60</v>
      </c>
    </row>
    <row r="62" spans="1:3" ht="49.5" customHeight="1" x14ac:dyDescent="0.4">
      <c r="A62" s="132" t="s">
        <v>1046</v>
      </c>
      <c r="B62" s="129">
        <v>3</v>
      </c>
      <c r="C62" s="130" t="s">
        <v>1078</v>
      </c>
    </row>
    <row r="63" spans="1:3" ht="33" customHeight="1" x14ac:dyDescent="0.4">
      <c r="A63" s="132" t="s">
        <v>1045</v>
      </c>
      <c r="B63" s="129">
        <v>2</v>
      </c>
      <c r="C63" s="130" t="s">
        <v>1079</v>
      </c>
    </row>
    <row r="64" spans="1:3" ht="32" x14ac:dyDescent="0.4">
      <c r="A64" s="132" t="s">
        <v>976</v>
      </c>
      <c r="B64" s="129">
        <v>4</v>
      </c>
      <c r="C64" s="130" t="s">
        <v>60</v>
      </c>
    </row>
    <row r="65" spans="1:3" ht="32" x14ac:dyDescent="0.4">
      <c r="A65" s="132" t="s">
        <v>977</v>
      </c>
      <c r="B65" s="129">
        <v>1</v>
      </c>
      <c r="C65" s="130" t="s">
        <v>60</v>
      </c>
    </row>
    <row r="66" spans="1:3" x14ac:dyDescent="0.4">
      <c r="A66" s="132" t="s">
        <v>975</v>
      </c>
      <c r="B66" s="129">
        <v>7</v>
      </c>
      <c r="C66" s="130" t="s">
        <v>60</v>
      </c>
    </row>
    <row r="67" spans="1:3" ht="30" customHeight="1" x14ac:dyDescent="0.4">
      <c r="A67" s="132" t="s">
        <v>1081</v>
      </c>
      <c r="B67" s="129">
        <v>2</v>
      </c>
      <c r="C67" s="130" t="s">
        <v>60</v>
      </c>
    </row>
    <row r="68" spans="1:3" ht="30" customHeight="1" x14ac:dyDescent="0.4">
      <c r="A68" s="132" t="s">
        <v>1048</v>
      </c>
      <c r="B68" s="129">
        <v>5</v>
      </c>
      <c r="C68" s="130" t="s">
        <v>60</v>
      </c>
    </row>
    <row r="69" spans="1:3" ht="115.5" customHeight="1" x14ac:dyDescent="0.4">
      <c r="A69" s="132" t="s">
        <v>1047</v>
      </c>
      <c r="B69" s="129">
        <v>1</v>
      </c>
      <c r="C69" s="130"/>
    </row>
    <row r="70" spans="1:3" x14ac:dyDescent="0.4">
      <c r="A70" s="132" t="s">
        <v>1080</v>
      </c>
      <c r="B70" s="129">
        <v>2</v>
      </c>
      <c r="C70" s="130" t="s">
        <v>60</v>
      </c>
    </row>
    <row r="71" spans="1:3" ht="40.5" customHeight="1" x14ac:dyDescent="0.4">
      <c r="A71" s="132" t="s">
        <v>984</v>
      </c>
      <c r="B71" s="129">
        <v>2</v>
      </c>
      <c r="C71" s="130" t="s">
        <v>60</v>
      </c>
    </row>
    <row r="72" spans="1:3" ht="35.25" customHeight="1" x14ac:dyDescent="0.4">
      <c r="A72" s="132" t="s">
        <v>997</v>
      </c>
      <c r="B72" s="129">
        <v>1</v>
      </c>
      <c r="C72" s="130" t="s">
        <v>60</v>
      </c>
    </row>
    <row r="73" spans="1:3" ht="115.5" customHeight="1" x14ac:dyDescent="0.4">
      <c r="A73" s="132" t="s">
        <v>961</v>
      </c>
      <c r="B73" s="129">
        <v>1</v>
      </c>
      <c r="C73" s="138" t="s">
        <v>1051</v>
      </c>
    </row>
    <row r="74" spans="1:3" ht="47.25" customHeight="1" x14ac:dyDescent="0.4">
      <c r="A74" s="132" t="s">
        <v>962</v>
      </c>
      <c r="B74" s="129">
        <v>2</v>
      </c>
      <c r="C74" s="130" t="s">
        <v>60</v>
      </c>
    </row>
    <row r="75" spans="1:3" ht="52.5" customHeight="1" x14ac:dyDescent="0.4">
      <c r="A75" s="132" t="s">
        <v>998</v>
      </c>
      <c r="B75" s="129">
        <v>1</v>
      </c>
      <c r="C75" s="130" t="s">
        <v>60</v>
      </c>
    </row>
    <row r="76" spans="1:3" x14ac:dyDescent="0.4">
      <c r="A76" s="136" t="s">
        <v>1038</v>
      </c>
      <c r="B76" s="128">
        <f>SUM(B40:B75)</f>
        <v>92</v>
      </c>
    </row>
    <row r="77" spans="1:3" s="4" customFormat="1" ht="60" customHeight="1" x14ac:dyDescent="0.4">
      <c r="A77" s="330" t="s">
        <v>1049</v>
      </c>
      <c r="B77" s="330"/>
      <c r="C77" s="330"/>
    </row>
    <row r="78" spans="1:3" s="4" customFormat="1" x14ac:dyDescent="0.4">
      <c r="A78" s="131"/>
      <c r="B78" s="137"/>
      <c r="C78" s="131"/>
    </row>
    <row r="79" spans="1:3" s="4" customFormat="1" x14ac:dyDescent="0.4">
      <c r="A79" s="131"/>
      <c r="B79" s="137"/>
      <c r="C79" s="131"/>
    </row>
    <row r="80" spans="1:3" s="4" customFormat="1" x14ac:dyDescent="0.4">
      <c r="A80" s="131"/>
      <c r="B80" s="137"/>
      <c r="C80" s="131"/>
    </row>
    <row r="81" spans="1:3" s="4" customFormat="1" x14ac:dyDescent="0.4">
      <c r="A81" s="131"/>
      <c r="B81" s="137"/>
      <c r="C81" s="131"/>
    </row>
    <row r="82" spans="1:3" s="4" customFormat="1" x14ac:dyDescent="0.4">
      <c r="A82" s="131"/>
      <c r="B82" s="137"/>
      <c r="C82" s="131"/>
    </row>
    <row r="83" spans="1:3" s="4" customFormat="1" x14ac:dyDescent="0.4">
      <c r="A83" s="131"/>
      <c r="B83" s="137"/>
      <c r="C83" s="131"/>
    </row>
    <row r="84" spans="1:3" s="4" customFormat="1" x14ac:dyDescent="0.4">
      <c r="A84" s="131"/>
      <c r="B84" s="137"/>
      <c r="C84" s="131"/>
    </row>
    <row r="85" spans="1:3" s="4" customFormat="1" x14ac:dyDescent="0.4">
      <c r="A85" s="131"/>
      <c r="B85" s="137"/>
      <c r="C85" s="131"/>
    </row>
    <row r="86" spans="1:3" s="4" customFormat="1" x14ac:dyDescent="0.4">
      <c r="A86" s="131"/>
      <c r="B86" s="137"/>
      <c r="C86" s="131"/>
    </row>
    <row r="87" spans="1:3" s="4" customFormat="1" x14ac:dyDescent="0.4">
      <c r="A87" s="131"/>
      <c r="B87" s="137"/>
      <c r="C87" s="131"/>
    </row>
    <row r="88" spans="1:3" s="4" customFormat="1" x14ac:dyDescent="0.4">
      <c r="A88" s="131"/>
      <c r="B88" s="137"/>
      <c r="C88" s="131"/>
    </row>
    <row r="89" spans="1:3" s="4" customFormat="1" x14ac:dyDescent="0.4">
      <c r="A89" s="131"/>
      <c r="B89" s="137"/>
      <c r="C89" s="131"/>
    </row>
    <row r="90" spans="1:3" s="4" customFormat="1" x14ac:dyDescent="0.4">
      <c r="A90" s="131"/>
      <c r="B90" s="137"/>
      <c r="C90" s="131"/>
    </row>
    <row r="91" spans="1:3" s="4" customFormat="1" x14ac:dyDescent="0.4">
      <c r="A91" s="131"/>
      <c r="B91" s="137"/>
      <c r="C91" s="131"/>
    </row>
    <row r="92" spans="1:3" s="4" customFormat="1" x14ac:dyDescent="0.4">
      <c r="A92" s="131"/>
      <c r="B92" s="137"/>
      <c r="C92" s="131"/>
    </row>
    <row r="93" spans="1:3" s="4" customFormat="1" x14ac:dyDescent="0.4">
      <c r="A93" s="131"/>
      <c r="B93" s="137"/>
      <c r="C93" s="131"/>
    </row>
    <row r="94" spans="1:3" s="4" customFormat="1" x14ac:dyDescent="0.4">
      <c r="A94" s="131"/>
      <c r="B94" s="137"/>
      <c r="C94" s="131"/>
    </row>
    <row r="95" spans="1:3" s="4" customFormat="1" x14ac:dyDescent="0.4">
      <c r="A95" s="131"/>
      <c r="B95" s="137"/>
      <c r="C95" s="131"/>
    </row>
    <row r="96" spans="1:3" s="4" customFormat="1" x14ac:dyDescent="0.4">
      <c r="A96" s="131"/>
      <c r="B96" s="137"/>
      <c r="C96" s="131"/>
    </row>
    <row r="97" spans="1:3" s="4" customFormat="1" x14ac:dyDescent="0.4">
      <c r="A97" s="131"/>
      <c r="B97" s="137"/>
      <c r="C97" s="131"/>
    </row>
    <row r="98" spans="1:3" s="4" customFormat="1" x14ac:dyDescent="0.4">
      <c r="A98" s="131"/>
      <c r="B98" s="137"/>
      <c r="C98" s="131"/>
    </row>
    <row r="99" spans="1:3" s="4" customFormat="1" x14ac:dyDescent="0.4">
      <c r="A99" s="131"/>
      <c r="B99" s="137"/>
      <c r="C99" s="131"/>
    </row>
    <row r="100" spans="1:3" s="4" customFormat="1" x14ac:dyDescent="0.4">
      <c r="A100" s="131"/>
      <c r="B100" s="137"/>
      <c r="C100" s="131"/>
    </row>
    <row r="101" spans="1:3" s="4" customFormat="1" x14ac:dyDescent="0.4">
      <c r="A101" s="131"/>
      <c r="B101" s="137"/>
      <c r="C101" s="131"/>
    </row>
    <row r="102" spans="1:3" s="4" customFormat="1" x14ac:dyDescent="0.4">
      <c r="A102" s="131"/>
      <c r="B102" s="137"/>
      <c r="C102" s="131"/>
    </row>
  </sheetData>
  <mergeCells count="1">
    <mergeCell ref="A77:C77"/>
  </mergeCell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6EAD-220E-4C36-AD75-1253DF110E9D}">
  <sheetPr>
    <tabColor theme="5" tint="-0.499984740745262"/>
  </sheetPr>
  <dimension ref="A1:BG862"/>
  <sheetViews>
    <sheetView topLeftCell="A2" zoomScale="40" zoomScaleNormal="40" workbookViewId="0"/>
  </sheetViews>
  <sheetFormatPr baseColWidth="10" defaultColWidth="10" defaultRowHeight="13.5" x14ac:dyDescent="0.4"/>
  <cols>
    <col min="1" max="1" width="2.08203125" style="148" customWidth="1"/>
    <col min="2" max="2" width="6.33203125" style="206" customWidth="1"/>
    <col min="3" max="3" width="33.33203125" style="148" customWidth="1"/>
    <col min="4" max="4" width="36.33203125" style="148" customWidth="1"/>
    <col min="5" max="5" width="30.33203125" style="148" customWidth="1"/>
    <col min="6" max="6" width="46.08203125" style="148" customWidth="1"/>
    <col min="7" max="7" width="10.83203125" style="206" customWidth="1"/>
    <col min="8" max="8" width="21" style="206" customWidth="1"/>
    <col min="9" max="9" width="38" style="206" customWidth="1"/>
    <col min="10" max="10" width="23.33203125" style="206" customWidth="1"/>
    <col min="11" max="11" width="10.33203125" style="206" customWidth="1"/>
    <col min="12" max="12" width="24.33203125" style="206" customWidth="1"/>
    <col min="13" max="13" width="28" style="206" customWidth="1"/>
    <col min="14" max="14" width="24.33203125" style="206" customWidth="1"/>
    <col min="15" max="15" width="12.08203125" style="206" customWidth="1"/>
    <col min="16" max="16" width="12" style="206" customWidth="1"/>
    <col min="17" max="17" width="20.25" style="206" customWidth="1"/>
    <col min="18" max="18" width="27.08203125" style="148" customWidth="1"/>
    <col min="19" max="19" width="21.08203125" style="148" customWidth="1"/>
    <col min="20" max="20" width="17.33203125" style="206" customWidth="1"/>
    <col min="21" max="59" width="10" style="147"/>
    <col min="60" max="16384" width="10" style="148"/>
  </cols>
  <sheetData>
    <row r="1" spans="1:59" x14ac:dyDescent="0.4">
      <c r="A1" s="145"/>
      <c r="B1" s="146"/>
      <c r="C1" s="145"/>
      <c r="D1" s="145"/>
      <c r="E1" s="145"/>
      <c r="F1" s="145"/>
      <c r="G1" s="146"/>
      <c r="H1" s="146"/>
      <c r="I1" s="146"/>
      <c r="J1" s="146"/>
      <c r="K1" s="146"/>
      <c r="L1" s="146"/>
      <c r="M1" s="146"/>
      <c r="N1" s="146"/>
      <c r="O1" s="146"/>
      <c r="P1" s="146"/>
      <c r="Q1" s="146"/>
      <c r="R1" s="145"/>
      <c r="S1" s="145"/>
      <c r="T1" s="146"/>
    </row>
    <row r="2" spans="1:59" ht="97.5" customHeight="1" x14ac:dyDescent="0.4">
      <c r="A2" s="145"/>
      <c r="B2" s="146"/>
      <c r="C2" s="145"/>
      <c r="D2" s="145"/>
      <c r="E2" s="145"/>
      <c r="F2" s="145"/>
      <c r="G2" s="146"/>
      <c r="H2" s="146"/>
      <c r="I2" s="146"/>
      <c r="J2" s="146"/>
      <c r="K2" s="146"/>
      <c r="L2" s="146"/>
      <c r="M2" s="146"/>
      <c r="N2" s="146"/>
      <c r="O2" s="146"/>
      <c r="P2" s="146"/>
      <c r="Q2" s="146"/>
      <c r="R2" s="145"/>
      <c r="S2" s="145"/>
      <c r="T2" s="146"/>
    </row>
    <row r="3" spans="1:59" ht="33.75" customHeight="1" x14ac:dyDescent="0.4">
      <c r="A3" s="145"/>
      <c r="B3" s="149"/>
      <c r="C3" s="150"/>
      <c r="D3" s="151"/>
      <c r="F3" s="150"/>
      <c r="G3" s="149"/>
      <c r="H3" s="149"/>
      <c r="I3" s="149"/>
      <c r="J3" s="149"/>
      <c r="K3" s="149"/>
      <c r="L3" s="149"/>
      <c r="M3" s="149"/>
      <c r="N3" s="149"/>
      <c r="O3" s="149"/>
      <c r="P3" s="149"/>
      <c r="Q3" s="149"/>
      <c r="R3" s="150" t="s">
        <v>1092</v>
      </c>
      <c r="S3" s="150"/>
      <c r="T3" s="149"/>
    </row>
    <row r="4" spans="1:59" s="158" customFormat="1" ht="45" customHeight="1" x14ac:dyDescent="0.4">
      <c r="A4" s="152"/>
      <c r="B4" s="149"/>
      <c r="C4" s="153"/>
      <c r="D4" s="153"/>
      <c r="E4" s="153"/>
      <c r="F4" s="153"/>
      <c r="G4" s="331" t="s">
        <v>44</v>
      </c>
      <c r="H4" s="332"/>
      <c r="I4" s="332"/>
      <c r="J4" s="333"/>
      <c r="K4" s="334" t="s">
        <v>45</v>
      </c>
      <c r="L4" s="335"/>
      <c r="M4" s="335"/>
      <c r="N4" s="336"/>
      <c r="O4" s="337" t="s">
        <v>1093</v>
      </c>
      <c r="P4" s="338"/>
      <c r="Q4" s="339"/>
      <c r="R4" s="154"/>
      <c r="S4" s="155"/>
      <c r="T4" s="156"/>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row>
    <row r="5" spans="1:59" s="158" customFormat="1" ht="63.75" customHeight="1" x14ac:dyDescent="0.4">
      <c r="A5" s="159"/>
      <c r="B5" s="160" t="s">
        <v>39</v>
      </c>
      <c r="C5" s="160" t="s">
        <v>1094</v>
      </c>
      <c r="D5" s="160" t="s">
        <v>41</v>
      </c>
      <c r="E5" s="160" t="s">
        <v>42</v>
      </c>
      <c r="F5" s="160" t="s">
        <v>43</v>
      </c>
      <c r="G5" s="160" t="s">
        <v>52</v>
      </c>
      <c r="H5" s="160" t="s">
        <v>53</v>
      </c>
      <c r="I5" s="161" t="s">
        <v>54</v>
      </c>
      <c r="J5" s="161" t="s">
        <v>1095</v>
      </c>
      <c r="K5" s="207" t="s">
        <v>55</v>
      </c>
      <c r="L5" s="207" t="s">
        <v>1096</v>
      </c>
      <c r="M5" s="208" t="s">
        <v>1097</v>
      </c>
      <c r="N5" s="208" t="s">
        <v>45</v>
      </c>
      <c r="O5" s="160" t="s">
        <v>1098</v>
      </c>
      <c r="P5" s="160" t="s">
        <v>1099</v>
      </c>
      <c r="Q5" s="160" t="s">
        <v>1100</v>
      </c>
      <c r="R5" s="162" t="s">
        <v>49</v>
      </c>
      <c r="S5" s="162" t="s">
        <v>50</v>
      </c>
      <c r="T5" s="163" t="s">
        <v>1101</v>
      </c>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row>
    <row r="6" spans="1:59" ht="126.75" customHeight="1" x14ac:dyDescent="0.4">
      <c r="A6" s="164"/>
      <c r="B6" s="165">
        <v>1</v>
      </c>
      <c r="C6" s="166" t="s">
        <v>12</v>
      </c>
      <c r="D6" s="167" t="s">
        <v>59</v>
      </c>
      <c r="E6" s="166" t="s">
        <v>60</v>
      </c>
      <c r="F6" s="168" t="s">
        <v>61</v>
      </c>
      <c r="G6" s="169">
        <v>0.01</v>
      </c>
      <c r="H6" s="169">
        <v>1.2E-2</v>
      </c>
      <c r="I6" s="170" t="s">
        <v>62</v>
      </c>
      <c r="J6" s="171">
        <f>1.2/1</f>
        <v>1.2</v>
      </c>
      <c r="K6" s="172">
        <v>2.5999999999999999E-2</v>
      </c>
      <c r="L6" s="172" t="s">
        <v>60</v>
      </c>
      <c r="M6" s="173" t="s">
        <v>1102</v>
      </c>
      <c r="N6" s="171" t="s">
        <v>89</v>
      </c>
      <c r="O6" s="172">
        <v>1.7999999999999999E-2</v>
      </c>
      <c r="P6" s="172">
        <v>1.7000000000000001E-2</v>
      </c>
      <c r="Q6" s="172">
        <v>1.7000000000000001E-2</v>
      </c>
      <c r="R6" s="166" t="s">
        <v>63</v>
      </c>
      <c r="S6" s="166" t="s">
        <v>64</v>
      </c>
      <c r="T6" s="174" t="s">
        <v>618</v>
      </c>
    </row>
    <row r="7" spans="1:59" ht="97.5" customHeight="1" x14ac:dyDescent="0.4">
      <c r="A7" s="175"/>
      <c r="B7" s="165">
        <v>2</v>
      </c>
      <c r="C7" s="166" t="s">
        <v>12</v>
      </c>
      <c r="D7" s="166" t="s">
        <v>65</v>
      </c>
      <c r="E7" s="166" t="s">
        <v>60</v>
      </c>
      <c r="F7" s="168" t="s">
        <v>61</v>
      </c>
      <c r="G7" s="165">
        <v>1</v>
      </c>
      <c r="H7" s="165">
        <v>1</v>
      </c>
      <c r="I7" s="166" t="s">
        <v>66</v>
      </c>
      <c r="J7" s="171">
        <v>1</v>
      </c>
      <c r="K7" s="165">
        <v>1</v>
      </c>
      <c r="L7" s="165">
        <v>1</v>
      </c>
      <c r="M7" s="166" t="s">
        <v>1103</v>
      </c>
      <c r="N7" s="171">
        <f>+Tabla1652[[#This Row],[Cuantitativo 2024]]/Tabla1652[[#This Row],[Meta 2024]]</f>
        <v>1</v>
      </c>
      <c r="O7" s="165">
        <v>1</v>
      </c>
      <c r="P7" s="165">
        <v>1</v>
      </c>
      <c r="Q7" s="165">
        <v>1</v>
      </c>
      <c r="R7" s="166" t="s">
        <v>67</v>
      </c>
      <c r="S7" s="166" t="s">
        <v>68</v>
      </c>
      <c r="T7" s="174" t="s">
        <v>620</v>
      </c>
    </row>
    <row r="8" spans="1:59" ht="105" customHeight="1" x14ac:dyDescent="0.4">
      <c r="A8" s="175"/>
      <c r="B8" s="165">
        <v>3</v>
      </c>
      <c r="C8" s="166" t="s">
        <v>12</v>
      </c>
      <c r="D8" s="176" t="s">
        <v>61</v>
      </c>
      <c r="E8" s="177" t="s">
        <v>69</v>
      </c>
      <c r="F8" s="177" t="s">
        <v>70</v>
      </c>
      <c r="G8" s="165">
        <v>1</v>
      </c>
      <c r="H8" s="178">
        <v>1</v>
      </c>
      <c r="I8" s="179" t="s">
        <v>71</v>
      </c>
      <c r="J8" s="180">
        <v>1</v>
      </c>
      <c r="K8" s="165">
        <v>1</v>
      </c>
      <c r="L8" s="165">
        <v>1</v>
      </c>
      <c r="M8" s="179" t="s">
        <v>1104</v>
      </c>
      <c r="N8" s="171">
        <f>+Tabla1652[[#This Row],[Cuantitativo 2024]]/Tabla1652[[#This Row],[Meta 2024]]</f>
        <v>1</v>
      </c>
      <c r="O8" s="165">
        <v>1</v>
      </c>
      <c r="P8" s="165">
        <v>1</v>
      </c>
      <c r="Q8" s="165">
        <v>4</v>
      </c>
      <c r="R8" s="166" t="s">
        <v>72</v>
      </c>
      <c r="S8" s="166" t="s">
        <v>68</v>
      </c>
      <c r="T8" s="174" t="s">
        <v>620</v>
      </c>
    </row>
    <row r="9" spans="1:59" s="147" customFormat="1" ht="85" customHeight="1" x14ac:dyDescent="0.4">
      <c r="A9" s="181"/>
      <c r="B9" s="165">
        <v>4</v>
      </c>
      <c r="C9" s="182" t="s">
        <v>12</v>
      </c>
      <c r="D9" s="183" t="s">
        <v>61</v>
      </c>
      <c r="E9" s="183"/>
      <c r="F9" s="183" t="s">
        <v>1105</v>
      </c>
      <c r="G9" s="184">
        <v>1</v>
      </c>
      <c r="H9" s="185">
        <v>1</v>
      </c>
      <c r="I9" s="186" t="s">
        <v>74</v>
      </c>
      <c r="J9" s="187">
        <v>1</v>
      </c>
      <c r="K9" s="188">
        <v>1</v>
      </c>
      <c r="L9" s="188">
        <v>1</v>
      </c>
      <c r="M9" s="183" t="s">
        <v>1106</v>
      </c>
      <c r="N9" s="189">
        <f>+Tabla1652[[#This Row],[Cuantitativo 2024]]/Tabla1652[[#This Row],[Meta 2024]]</f>
        <v>1</v>
      </c>
      <c r="O9" s="190">
        <v>1</v>
      </c>
      <c r="P9" s="190">
        <v>1</v>
      </c>
      <c r="Q9" s="190">
        <v>4</v>
      </c>
      <c r="R9" s="168"/>
      <c r="S9" s="166" t="s">
        <v>68</v>
      </c>
      <c r="T9" s="191" t="s">
        <v>620</v>
      </c>
    </row>
    <row r="10" spans="1:59" ht="91.5" customHeight="1" x14ac:dyDescent="0.4">
      <c r="A10" s="181"/>
      <c r="B10" s="165">
        <v>5</v>
      </c>
      <c r="C10" s="166" t="s">
        <v>12</v>
      </c>
      <c r="D10" s="168" t="s">
        <v>61</v>
      </c>
      <c r="E10" s="168" t="s">
        <v>75</v>
      </c>
      <c r="F10" s="168" t="s">
        <v>76</v>
      </c>
      <c r="G10" s="165">
        <v>1</v>
      </c>
      <c r="H10" s="178">
        <v>4</v>
      </c>
      <c r="I10" s="179" t="s">
        <v>77</v>
      </c>
      <c r="J10" s="180">
        <v>4</v>
      </c>
      <c r="K10" s="165">
        <v>1</v>
      </c>
      <c r="L10" s="165">
        <v>4</v>
      </c>
      <c r="M10" s="179" t="s">
        <v>1107</v>
      </c>
      <c r="N10" s="171">
        <f>+Tabla1652[[#This Row],[Cuantitativo 2024]]/Tabla1652[[#This Row],[Meta 2024]]</f>
        <v>4</v>
      </c>
      <c r="O10" s="165">
        <v>1</v>
      </c>
      <c r="P10" s="165">
        <v>0</v>
      </c>
      <c r="Q10" s="165">
        <v>3</v>
      </c>
      <c r="R10" s="166" t="s">
        <v>60</v>
      </c>
      <c r="S10" s="166" t="s">
        <v>78</v>
      </c>
      <c r="T10" s="174" t="s">
        <v>620</v>
      </c>
    </row>
    <row r="11" spans="1:59" ht="111" customHeight="1" x14ac:dyDescent="0.4">
      <c r="A11" s="181"/>
      <c r="B11" s="165">
        <v>6</v>
      </c>
      <c r="C11" s="166" t="s">
        <v>12</v>
      </c>
      <c r="D11" s="168" t="s">
        <v>61</v>
      </c>
      <c r="E11" s="166" t="s">
        <v>79</v>
      </c>
      <c r="F11" s="166" t="s">
        <v>80</v>
      </c>
      <c r="G11" s="165">
        <v>5</v>
      </c>
      <c r="H11" s="192">
        <v>5</v>
      </c>
      <c r="I11" s="193" t="s">
        <v>81</v>
      </c>
      <c r="J11" s="180">
        <v>1</v>
      </c>
      <c r="K11" s="165">
        <v>5</v>
      </c>
      <c r="L11" s="165">
        <v>5</v>
      </c>
      <c r="M11" s="166" t="s">
        <v>1108</v>
      </c>
      <c r="N11" s="171">
        <f>+Tabla1652[[#This Row],[Cuantitativo 2024]]/Tabla1652[[#This Row],[Meta 2024]]</f>
        <v>1</v>
      </c>
      <c r="O11" s="165">
        <v>5</v>
      </c>
      <c r="P11" s="165">
        <v>5</v>
      </c>
      <c r="Q11" s="165">
        <v>20</v>
      </c>
      <c r="R11" s="166" t="s">
        <v>60</v>
      </c>
      <c r="S11" s="166" t="s">
        <v>64</v>
      </c>
      <c r="T11" s="174" t="s">
        <v>620</v>
      </c>
    </row>
    <row r="12" spans="1:59" ht="82.5" customHeight="1" x14ac:dyDescent="0.4">
      <c r="A12" s="181"/>
      <c r="B12" s="165">
        <v>7</v>
      </c>
      <c r="C12" s="166" t="s">
        <v>12</v>
      </c>
      <c r="D12" s="168" t="s">
        <v>61</v>
      </c>
      <c r="E12" s="166" t="s">
        <v>82</v>
      </c>
      <c r="F12" s="166" t="s">
        <v>83</v>
      </c>
      <c r="G12" s="165">
        <v>3</v>
      </c>
      <c r="H12" s="178">
        <v>2.75</v>
      </c>
      <c r="I12" s="179" t="s">
        <v>84</v>
      </c>
      <c r="J12" s="194">
        <v>0.91700000000000004</v>
      </c>
      <c r="K12" s="165">
        <v>3</v>
      </c>
      <c r="L12" s="165">
        <v>3</v>
      </c>
      <c r="M12" s="166" t="s">
        <v>1109</v>
      </c>
      <c r="N12" s="171">
        <f>+Tabla1652[[#This Row],[Cuantitativo 2024]]/Tabla1652[[#This Row],[Meta 2024]]</f>
        <v>1</v>
      </c>
      <c r="O12" s="165">
        <v>0</v>
      </c>
      <c r="P12" s="165">
        <v>0</v>
      </c>
      <c r="Q12" s="165">
        <v>6</v>
      </c>
      <c r="R12" s="166" t="s">
        <v>60</v>
      </c>
      <c r="S12" s="166" t="s">
        <v>64</v>
      </c>
      <c r="T12" s="174" t="s">
        <v>620</v>
      </c>
    </row>
    <row r="13" spans="1:59" ht="90.75" customHeight="1" x14ac:dyDescent="0.4">
      <c r="A13" s="181"/>
      <c r="B13" s="165">
        <v>8</v>
      </c>
      <c r="C13" s="166" t="s">
        <v>12</v>
      </c>
      <c r="D13" s="168" t="s">
        <v>61</v>
      </c>
      <c r="E13" s="166" t="s">
        <v>85</v>
      </c>
      <c r="F13" s="166" t="s">
        <v>86</v>
      </c>
      <c r="G13" s="165">
        <v>4</v>
      </c>
      <c r="H13" s="178">
        <v>4</v>
      </c>
      <c r="I13" s="179" t="s">
        <v>87</v>
      </c>
      <c r="J13" s="180">
        <v>1</v>
      </c>
      <c r="K13" s="165">
        <v>0</v>
      </c>
      <c r="L13" s="165">
        <v>3</v>
      </c>
      <c r="M13" s="166" t="s">
        <v>1110</v>
      </c>
      <c r="N13" s="171" t="s">
        <v>1111</v>
      </c>
      <c r="O13" s="165">
        <v>0</v>
      </c>
      <c r="P13" s="165">
        <v>0</v>
      </c>
      <c r="Q13" s="165">
        <v>4</v>
      </c>
      <c r="R13" s="166" t="s">
        <v>60</v>
      </c>
      <c r="S13" s="166" t="s">
        <v>64</v>
      </c>
      <c r="T13" s="174" t="s">
        <v>620</v>
      </c>
    </row>
    <row r="14" spans="1:59" ht="108.75" customHeight="1" x14ac:dyDescent="0.4">
      <c r="A14" s="181"/>
      <c r="B14" s="165">
        <v>9</v>
      </c>
      <c r="C14" s="166" t="s">
        <v>12</v>
      </c>
      <c r="D14" s="168" t="s">
        <v>61</v>
      </c>
      <c r="E14" s="166" t="s">
        <v>88</v>
      </c>
      <c r="F14" s="166" t="s">
        <v>1112</v>
      </c>
      <c r="G14" s="165">
        <v>0</v>
      </c>
      <c r="H14" s="178" t="s">
        <v>89</v>
      </c>
      <c r="I14" s="179" t="s">
        <v>90</v>
      </c>
      <c r="J14" s="178" t="s">
        <v>89</v>
      </c>
      <c r="K14" s="165">
        <v>1</v>
      </c>
      <c r="L14" s="165">
        <v>1</v>
      </c>
      <c r="M14" s="179" t="s">
        <v>1113</v>
      </c>
      <c r="N14" s="171">
        <f>+Tabla1652[[#This Row],[Cuantitativo 2024]]/Tabla1652[[#This Row],[Meta 2024]]</f>
        <v>1</v>
      </c>
      <c r="O14" s="165">
        <v>0</v>
      </c>
      <c r="P14" s="165">
        <v>2</v>
      </c>
      <c r="Q14" s="165">
        <v>3</v>
      </c>
      <c r="R14" s="166" t="s">
        <v>60</v>
      </c>
      <c r="S14" s="166" t="s">
        <v>91</v>
      </c>
      <c r="T14" s="174" t="s">
        <v>620</v>
      </c>
    </row>
    <row r="15" spans="1:59" ht="108.75" customHeight="1" x14ac:dyDescent="0.4">
      <c r="A15" s="181"/>
      <c r="B15" s="165"/>
      <c r="C15" s="166" t="s">
        <v>1114</v>
      </c>
      <c r="D15" s="168" t="s">
        <v>61</v>
      </c>
      <c r="E15" s="166" t="s">
        <v>1022</v>
      </c>
      <c r="F15" s="168" t="s">
        <v>739</v>
      </c>
      <c r="G15" s="165">
        <v>0</v>
      </c>
      <c r="H15" s="178" t="s">
        <v>89</v>
      </c>
      <c r="I15" s="179" t="s">
        <v>90</v>
      </c>
      <c r="J15" s="178" t="s">
        <v>89</v>
      </c>
      <c r="K15" s="165">
        <v>0</v>
      </c>
      <c r="L15" s="165">
        <v>0</v>
      </c>
      <c r="M15" s="179" t="s">
        <v>1115</v>
      </c>
      <c r="N15" s="171" t="s">
        <v>89</v>
      </c>
      <c r="O15" s="165">
        <v>12</v>
      </c>
      <c r="P15" s="165">
        <v>12</v>
      </c>
      <c r="Q15" s="165">
        <v>24</v>
      </c>
      <c r="R15" s="166" t="s">
        <v>60</v>
      </c>
      <c r="S15" s="166" t="s">
        <v>91</v>
      </c>
      <c r="T15" s="174" t="s">
        <v>620</v>
      </c>
    </row>
    <row r="16" spans="1:59" ht="77.25" customHeight="1" x14ac:dyDescent="0.4">
      <c r="A16" s="181"/>
      <c r="B16" s="165">
        <v>11</v>
      </c>
      <c r="C16" s="166" t="s">
        <v>1114</v>
      </c>
      <c r="D16" s="166" t="s">
        <v>96</v>
      </c>
      <c r="E16" s="166" t="s">
        <v>60</v>
      </c>
      <c r="F16" s="168" t="s">
        <v>61</v>
      </c>
      <c r="G16" s="165">
        <v>1</v>
      </c>
      <c r="H16" s="178">
        <v>1</v>
      </c>
      <c r="I16" s="179" t="s">
        <v>97</v>
      </c>
      <c r="J16" s="180">
        <v>1</v>
      </c>
      <c r="K16" s="165">
        <v>0</v>
      </c>
      <c r="L16" s="165">
        <v>1</v>
      </c>
      <c r="M16" s="166" t="s">
        <v>1116</v>
      </c>
      <c r="N16" s="171" t="s">
        <v>1111</v>
      </c>
      <c r="O16" s="165">
        <v>0</v>
      </c>
      <c r="P16" s="165">
        <v>1</v>
      </c>
      <c r="Q16" s="165">
        <v>1</v>
      </c>
      <c r="R16" s="166"/>
      <c r="S16" s="166" t="s">
        <v>95</v>
      </c>
      <c r="T16" s="174" t="s">
        <v>620</v>
      </c>
    </row>
    <row r="17" spans="1:20" s="147" customFormat="1" ht="77.25" customHeight="1" x14ac:dyDescent="0.4">
      <c r="A17" s="181"/>
      <c r="B17" s="165">
        <v>12</v>
      </c>
      <c r="C17" s="166" t="s">
        <v>14</v>
      </c>
      <c r="D17" s="167" t="s">
        <v>98</v>
      </c>
      <c r="E17" s="166" t="s">
        <v>60</v>
      </c>
      <c r="F17" s="168" t="s">
        <v>61</v>
      </c>
      <c r="G17" s="165">
        <v>3.35</v>
      </c>
      <c r="H17" s="172">
        <v>3.5400000000000001E-2</v>
      </c>
      <c r="I17" s="166" t="s">
        <v>99</v>
      </c>
      <c r="J17" s="195">
        <f>3.54/3.35</f>
        <v>1.0567164179104478</v>
      </c>
      <c r="K17" s="165">
        <v>3.63</v>
      </c>
      <c r="L17" s="165" t="s">
        <v>60</v>
      </c>
      <c r="M17" s="166" t="s">
        <v>1117</v>
      </c>
      <c r="N17" s="171" t="s">
        <v>89</v>
      </c>
      <c r="O17" s="165">
        <v>3.63</v>
      </c>
      <c r="P17" s="165">
        <v>3.63</v>
      </c>
      <c r="Q17" s="165">
        <v>3.63</v>
      </c>
      <c r="R17" s="166"/>
      <c r="S17" s="166" t="s">
        <v>95</v>
      </c>
      <c r="T17" s="174" t="s">
        <v>618</v>
      </c>
    </row>
    <row r="18" spans="1:20" ht="117" customHeight="1" x14ac:dyDescent="0.4">
      <c r="A18" s="181"/>
      <c r="B18" s="165">
        <v>15</v>
      </c>
      <c r="C18" s="166" t="s">
        <v>14</v>
      </c>
      <c r="D18" s="168" t="s">
        <v>61</v>
      </c>
      <c r="E18" s="166" t="s">
        <v>105</v>
      </c>
      <c r="F18" s="166" t="s">
        <v>106</v>
      </c>
      <c r="G18" s="165">
        <v>1</v>
      </c>
      <c r="H18" s="178">
        <v>1</v>
      </c>
      <c r="I18" s="166" t="s">
        <v>107</v>
      </c>
      <c r="J18" s="194">
        <v>1</v>
      </c>
      <c r="K18" s="165">
        <v>1</v>
      </c>
      <c r="L18" s="165">
        <v>1</v>
      </c>
      <c r="M18" s="166" t="s">
        <v>1118</v>
      </c>
      <c r="N18" s="171">
        <f>+Tabla1652[[#This Row],[Cuantitativo 2024]]/Tabla1652[[#This Row],[Meta 2024]]</f>
        <v>1</v>
      </c>
      <c r="O18" s="165">
        <v>1</v>
      </c>
      <c r="P18" s="196">
        <v>1</v>
      </c>
      <c r="Q18" s="196">
        <v>4</v>
      </c>
      <c r="R18" s="166" t="s">
        <v>60</v>
      </c>
      <c r="S18" s="166" t="s">
        <v>95</v>
      </c>
      <c r="T18" s="174" t="s">
        <v>620</v>
      </c>
    </row>
    <row r="19" spans="1:20" ht="92.25" customHeight="1" x14ac:dyDescent="0.4">
      <c r="A19" s="181"/>
      <c r="B19" s="165">
        <v>16</v>
      </c>
      <c r="C19" s="166" t="s">
        <v>14</v>
      </c>
      <c r="D19" s="168" t="s">
        <v>61</v>
      </c>
      <c r="E19" s="166" t="s">
        <v>108</v>
      </c>
      <c r="F19" s="167" t="s">
        <v>109</v>
      </c>
      <c r="G19" s="197">
        <v>0.4</v>
      </c>
      <c r="H19" s="198" t="s">
        <v>110</v>
      </c>
      <c r="I19" s="179" t="s">
        <v>110</v>
      </c>
      <c r="J19" s="197" t="s">
        <v>89</v>
      </c>
      <c r="K19" s="197">
        <v>0.45</v>
      </c>
      <c r="L19" s="197" t="s">
        <v>60</v>
      </c>
      <c r="M19" s="197" t="s">
        <v>1119</v>
      </c>
      <c r="N19" s="171" t="s">
        <v>89</v>
      </c>
      <c r="O19" s="197">
        <v>0.5</v>
      </c>
      <c r="P19" s="197">
        <v>0.6</v>
      </c>
      <c r="Q19" s="197">
        <v>0.6</v>
      </c>
      <c r="R19" s="166" t="s">
        <v>111</v>
      </c>
      <c r="S19" s="166" t="s">
        <v>112</v>
      </c>
      <c r="T19" s="174" t="s">
        <v>618</v>
      </c>
    </row>
    <row r="20" spans="1:20" ht="86.25" customHeight="1" x14ac:dyDescent="0.4">
      <c r="A20" s="181"/>
      <c r="B20" s="165">
        <v>17</v>
      </c>
      <c r="C20" s="166" t="s">
        <v>113</v>
      </c>
      <c r="D20" s="166" t="s">
        <v>1120</v>
      </c>
      <c r="E20" s="166" t="s">
        <v>60</v>
      </c>
      <c r="F20" s="168" t="s">
        <v>61</v>
      </c>
      <c r="G20" s="165">
        <v>5</v>
      </c>
      <c r="H20" s="178">
        <v>5</v>
      </c>
      <c r="I20" s="179" t="s">
        <v>114</v>
      </c>
      <c r="J20" s="180">
        <v>1</v>
      </c>
      <c r="K20" s="165">
        <v>4</v>
      </c>
      <c r="L20" s="165">
        <v>4</v>
      </c>
      <c r="M20" s="179" t="s">
        <v>1121</v>
      </c>
      <c r="N20" s="171">
        <f>+Tabla1652[[#This Row],[Cuantitativo 2024]]/Tabla1652[[#This Row],[Meta 2024]]</f>
        <v>1</v>
      </c>
      <c r="O20" s="165">
        <v>4</v>
      </c>
      <c r="P20" s="165">
        <v>5</v>
      </c>
      <c r="Q20" s="199">
        <v>18</v>
      </c>
      <c r="R20" s="166"/>
      <c r="S20" s="166" t="s">
        <v>115</v>
      </c>
      <c r="T20" s="174" t="s">
        <v>620</v>
      </c>
    </row>
    <row r="21" spans="1:20" ht="87" customHeight="1" x14ac:dyDescent="0.4">
      <c r="A21" s="181"/>
      <c r="B21" s="165">
        <v>18</v>
      </c>
      <c r="C21" s="166" t="s">
        <v>113</v>
      </c>
      <c r="D21" s="166" t="s">
        <v>116</v>
      </c>
      <c r="E21" s="166" t="s">
        <v>60</v>
      </c>
      <c r="F21" s="168" t="s">
        <v>61</v>
      </c>
      <c r="G21" s="165">
        <v>1</v>
      </c>
      <c r="H21" s="192">
        <v>1</v>
      </c>
      <c r="I21" s="179" t="s">
        <v>117</v>
      </c>
      <c r="J21" s="180">
        <v>1</v>
      </c>
      <c r="K21" s="165">
        <v>1</v>
      </c>
      <c r="L21" s="165">
        <v>1</v>
      </c>
      <c r="M21" s="179" t="s">
        <v>1122</v>
      </c>
      <c r="N21" s="171">
        <f>+Tabla1652[[#This Row],[Cuantitativo 2024]]/Tabla1652[[#This Row],[Meta 2024]]</f>
        <v>1</v>
      </c>
      <c r="O21" s="165">
        <v>0</v>
      </c>
      <c r="P21" s="165">
        <v>0</v>
      </c>
      <c r="Q21" s="199">
        <v>2</v>
      </c>
      <c r="R21" s="166"/>
      <c r="S21" s="166" t="s">
        <v>115</v>
      </c>
      <c r="T21" s="174" t="s">
        <v>620</v>
      </c>
    </row>
    <row r="22" spans="1:20" ht="98.25" customHeight="1" x14ac:dyDescent="0.4">
      <c r="A22" s="181"/>
      <c r="B22" s="165">
        <v>19</v>
      </c>
      <c r="C22" s="166" t="s">
        <v>113</v>
      </c>
      <c r="D22" s="168" t="s">
        <v>61</v>
      </c>
      <c r="E22" s="166" t="s">
        <v>118</v>
      </c>
      <c r="F22" s="166" t="s">
        <v>1123</v>
      </c>
      <c r="G22" s="165">
        <v>1</v>
      </c>
      <c r="H22" s="178">
        <v>1</v>
      </c>
      <c r="I22" s="179" t="s">
        <v>119</v>
      </c>
      <c r="J22" s="180">
        <v>1</v>
      </c>
      <c r="K22" s="165">
        <v>1</v>
      </c>
      <c r="L22" s="165">
        <v>1</v>
      </c>
      <c r="M22" s="179" t="s">
        <v>1063</v>
      </c>
      <c r="N22" s="171">
        <f>+Tabla1652[[#This Row],[Cuantitativo 2024]]/Tabla1652[[#This Row],[Meta 2024]]</f>
        <v>1</v>
      </c>
      <c r="O22" s="165">
        <v>1</v>
      </c>
      <c r="P22" s="165">
        <v>2</v>
      </c>
      <c r="Q22" s="165">
        <v>5</v>
      </c>
      <c r="R22" s="166" t="s">
        <v>72</v>
      </c>
      <c r="S22" s="166" t="s">
        <v>115</v>
      </c>
      <c r="T22" s="174" t="s">
        <v>620</v>
      </c>
    </row>
    <row r="23" spans="1:20" ht="111.75" customHeight="1" x14ac:dyDescent="0.4">
      <c r="A23" s="181"/>
      <c r="B23" s="165">
        <v>20</v>
      </c>
      <c r="C23" s="166" t="s">
        <v>113</v>
      </c>
      <c r="D23" s="168" t="s">
        <v>61</v>
      </c>
      <c r="E23" s="166" t="s">
        <v>120</v>
      </c>
      <c r="F23" s="166" t="s">
        <v>121</v>
      </c>
      <c r="G23" s="165">
        <v>1</v>
      </c>
      <c r="H23" s="178">
        <v>1</v>
      </c>
      <c r="I23" s="179" t="s">
        <v>122</v>
      </c>
      <c r="J23" s="180">
        <v>1</v>
      </c>
      <c r="K23" s="165">
        <v>1</v>
      </c>
      <c r="L23" s="165">
        <v>1</v>
      </c>
      <c r="M23" s="179" t="s">
        <v>1124</v>
      </c>
      <c r="N23" s="171">
        <f>+Tabla1652[[#This Row],[Cuantitativo 2024]]/Tabla1652[[#This Row],[Meta 2024]]</f>
        <v>1</v>
      </c>
      <c r="O23" s="165">
        <v>1</v>
      </c>
      <c r="P23" s="165">
        <v>0</v>
      </c>
      <c r="Q23" s="165">
        <v>3</v>
      </c>
      <c r="R23" s="166" t="s">
        <v>123</v>
      </c>
      <c r="S23" s="166" t="s">
        <v>124</v>
      </c>
      <c r="T23" s="174" t="s">
        <v>620</v>
      </c>
    </row>
    <row r="24" spans="1:20" ht="93" customHeight="1" x14ac:dyDescent="0.4">
      <c r="A24" s="181"/>
      <c r="B24" s="165">
        <v>21</v>
      </c>
      <c r="C24" s="166" t="s">
        <v>125</v>
      </c>
      <c r="D24" s="166" t="s">
        <v>126</v>
      </c>
      <c r="E24" s="166" t="s">
        <v>60</v>
      </c>
      <c r="F24" s="168" t="s">
        <v>61</v>
      </c>
      <c r="G24" s="165">
        <v>2</v>
      </c>
      <c r="H24" s="178">
        <v>2</v>
      </c>
      <c r="I24" s="179" t="s">
        <v>127</v>
      </c>
      <c r="J24" s="180">
        <v>1</v>
      </c>
      <c r="K24" s="165">
        <v>2</v>
      </c>
      <c r="L24" s="165">
        <v>2</v>
      </c>
      <c r="M24" s="166" t="s">
        <v>1125</v>
      </c>
      <c r="N24" s="171">
        <f>+Tabla1652[[#This Row],[Cuantitativo 2024]]/Tabla1652[[#This Row],[Meta 2024]]</f>
        <v>1</v>
      </c>
      <c r="O24" s="165">
        <v>1</v>
      </c>
      <c r="P24" s="165">
        <v>1</v>
      </c>
      <c r="Q24" s="165">
        <v>6</v>
      </c>
      <c r="R24" s="166" t="s">
        <v>111</v>
      </c>
      <c r="S24" s="166" t="s">
        <v>112</v>
      </c>
      <c r="T24" s="174" t="s">
        <v>620</v>
      </c>
    </row>
    <row r="25" spans="1:20" ht="108" customHeight="1" x14ac:dyDescent="0.4">
      <c r="A25" s="181"/>
      <c r="B25" s="165">
        <v>22</v>
      </c>
      <c r="C25" s="166" t="s">
        <v>125</v>
      </c>
      <c r="D25" s="168" t="s">
        <v>61</v>
      </c>
      <c r="E25" s="166" t="s">
        <v>128</v>
      </c>
      <c r="F25" s="166" t="s">
        <v>129</v>
      </c>
      <c r="G25" s="165">
        <v>1</v>
      </c>
      <c r="H25" s="178">
        <v>1</v>
      </c>
      <c r="I25" s="179" t="s">
        <v>130</v>
      </c>
      <c r="J25" s="180">
        <v>1</v>
      </c>
      <c r="K25" s="165">
        <v>1</v>
      </c>
      <c r="L25" s="165">
        <v>1</v>
      </c>
      <c r="M25" s="166" t="s">
        <v>1126</v>
      </c>
      <c r="N25" s="171">
        <f>+Tabla1652[[#This Row],[Cuantitativo 2024]]/Tabla1652[[#This Row],[Meta 2024]]</f>
        <v>1</v>
      </c>
      <c r="O25" s="165">
        <v>1</v>
      </c>
      <c r="P25" s="165">
        <v>1</v>
      </c>
      <c r="Q25" s="165">
        <v>4</v>
      </c>
      <c r="R25" s="166" t="s">
        <v>60</v>
      </c>
      <c r="S25" s="166" t="s">
        <v>112</v>
      </c>
      <c r="T25" s="174" t="s">
        <v>620</v>
      </c>
    </row>
    <row r="26" spans="1:20" ht="108" customHeight="1" x14ac:dyDescent="0.4">
      <c r="A26" s="181"/>
      <c r="B26" s="165">
        <v>23</v>
      </c>
      <c r="C26" s="166" t="s">
        <v>125</v>
      </c>
      <c r="D26" s="168" t="s">
        <v>61</v>
      </c>
      <c r="E26" s="166" t="s">
        <v>131</v>
      </c>
      <c r="F26" s="166" t="s">
        <v>132</v>
      </c>
      <c r="G26" s="165">
        <v>1</v>
      </c>
      <c r="H26" s="178">
        <v>1</v>
      </c>
      <c r="I26" s="179" t="s">
        <v>133</v>
      </c>
      <c r="J26" s="180">
        <v>1</v>
      </c>
      <c r="K26" s="165">
        <v>1</v>
      </c>
      <c r="L26" s="165">
        <v>1</v>
      </c>
      <c r="M26" s="179" t="s">
        <v>1127</v>
      </c>
      <c r="N26" s="171">
        <f>+Tabla1652[[#This Row],[Cuantitativo 2024]]/Tabla1652[[#This Row],[Meta 2024]]</f>
        <v>1</v>
      </c>
      <c r="O26" s="165">
        <v>0</v>
      </c>
      <c r="P26" s="165">
        <v>0</v>
      </c>
      <c r="Q26" s="165">
        <v>2</v>
      </c>
      <c r="R26" s="166" t="s">
        <v>60</v>
      </c>
      <c r="S26" s="166" t="s">
        <v>112</v>
      </c>
      <c r="T26" s="174" t="s">
        <v>620</v>
      </c>
    </row>
    <row r="27" spans="1:20" ht="113.25" customHeight="1" x14ac:dyDescent="0.4">
      <c r="A27" s="181"/>
      <c r="B27" s="165">
        <v>24</v>
      </c>
      <c r="C27" s="166" t="s">
        <v>16</v>
      </c>
      <c r="D27" s="168" t="s">
        <v>61</v>
      </c>
      <c r="E27" s="166" t="s">
        <v>134</v>
      </c>
      <c r="F27" s="166" t="s">
        <v>135</v>
      </c>
      <c r="G27" s="192">
        <v>0</v>
      </c>
      <c r="H27" s="192" t="s">
        <v>89</v>
      </c>
      <c r="I27" s="193" t="s">
        <v>90</v>
      </c>
      <c r="J27" s="178" t="s">
        <v>89</v>
      </c>
      <c r="K27" s="192">
        <v>1</v>
      </c>
      <c r="L27" s="165">
        <v>1</v>
      </c>
      <c r="M27" s="179" t="s">
        <v>1128</v>
      </c>
      <c r="N27" s="200">
        <f>+Tabla1652[[#This Row],[Cuantitativo 2024]]/Tabla1652[[#This Row],[Meta 2024]]</f>
        <v>1</v>
      </c>
      <c r="O27" s="192">
        <v>1</v>
      </c>
      <c r="P27" s="192">
        <v>1</v>
      </c>
      <c r="Q27" s="192">
        <v>3</v>
      </c>
      <c r="R27" s="193" t="s">
        <v>60</v>
      </c>
      <c r="S27" s="193" t="s">
        <v>136</v>
      </c>
      <c r="T27" s="201" t="s">
        <v>620</v>
      </c>
    </row>
    <row r="28" spans="1:20" ht="90" customHeight="1" x14ac:dyDescent="0.4">
      <c r="A28" s="181"/>
      <c r="B28" s="165">
        <v>25</v>
      </c>
      <c r="C28" s="166" t="s">
        <v>18</v>
      </c>
      <c r="D28" s="166" t="s">
        <v>137</v>
      </c>
      <c r="E28" s="166" t="s">
        <v>60</v>
      </c>
      <c r="F28" s="168" t="s">
        <v>61</v>
      </c>
      <c r="G28" s="197">
        <v>0.9</v>
      </c>
      <c r="H28" s="178" t="s">
        <v>89</v>
      </c>
      <c r="I28" s="179" t="s">
        <v>138</v>
      </c>
      <c r="J28" s="178" t="s">
        <v>89</v>
      </c>
      <c r="K28" s="197">
        <v>0.9</v>
      </c>
      <c r="L28" s="197">
        <v>0.97</v>
      </c>
      <c r="M28" s="179" t="s">
        <v>1129</v>
      </c>
      <c r="N28" s="197">
        <f>+Tabla1652[[#This Row],[Cuantitativo 2024]]/Tabla1652[[#This Row],[Meta 2024]]</f>
        <v>1.0777777777777777</v>
      </c>
      <c r="O28" s="197">
        <v>0.9</v>
      </c>
      <c r="P28" s="197">
        <v>0.9</v>
      </c>
      <c r="Q28" s="197">
        <v>0.9</v>
      </c>
      <c r="R28" s="166" t="s">
        <v>60</v>
      </c>
      <c r="S28" s="166" t="s">
        <v>139</v>
      </c>
      <c r="T28" s="174" t="s">
        <v>620</v>
      </c>
    </row>
    <row r="29" spans="1:20" ht="61.5" customHeight="1" x14ac:dyDescent="0.4">
      <c r="A29" s="181"/>
      <c r="B29" s="165">
        <v>26</v>
      </c>
      <c r="C29" s="166" t="s">
        <v>18</v>
      </c>
      <c r="D29" s="166" t="s">
        <v>140</v>
      </c>
      <c r="E29" s="166" t="s">
        <v>60</v>
      </c>
      <c r="F29" s="168" t="s">
        <v>61</v>
      </c>
      <c r="G29" s="199">
        <v>1</v>
      </c>
      <c r="H29" s="178">
        <v>1</v>
      </c>
      <c r="I29" s="179" t="s">
        <v>141</v>
      </c>
      <c r="J29" s="180">
        <v>1</v>
      </c>
      <c r="K29" s="199">
        <v>1</v>
      </c>
      <c r="L29" s="199">
        <v>1</v>
      </c>
      <c r="M29" s="179" t="s">
        <v>1130</v>
      </c>
      <c r="N29" s="171">
        <f>+Tabla1652[[#This Row],[Cuantitativo 2024]]/Tabla1652[[#This Row],[Meta 2024]]</f>
        <v>1</v>
      </c>
      <c r="O29" s="199">
        <v>1</v>
      </c>
      <c r="P29" s="199">
        <v>1</v>
      </c>
      <c r="Q29" s="199">
        <v>4</v>
      </c>
      <c r="R29" s="166" t="s">
        <v>60</v>
      </c>
      <c r="S29" s="166" t="s">
        <v>142</v>
      </c>
      <c r="T29" s="174" t="s">
        <v>620</v>
      </c>
    </row>
    <row r="30" spans="1:20" ht="82.5" customHeight="1" x14ac:dyDescent="0.4">
      <c r="A30" s="181"/>
      <c r="B30" s="165">
        <v>27</v>
      </c>
      <c r="C30" s="166" t="s">
        <v>18</v>
      </c>
      <c r="D30" s="168" t="s">
        <v>61</v>
      </c>
      <c r="E30" s="166" t="s">
        <v>143</v>
      </c>
      <c r="F30" s="166" t="s">
        <v>144</v>
      </c>
      <c r="G30" s="165">
        <v>1</v>
      </c>
      <c r="H30" s="165">
        <v>1</v>
      </c>
      <c r="I30" s="166" t="s">
        <v>145</v>
      </c>
      <c r="J30" s="180">
        <v>1</v>
      </c>
      <c r="K30" s="165">
        <v>1</v>
      </c>
      <c r="L30" s="165">
        <v>1</v>
      </c>
      <c r="M30" s="179" t="s">
        <v>1131</v>
      </c>
      <c r="N30" s="171">
        <f>+Tabla1652[[#This Row],[Cuantitativo 2024]]/Tabla1652[[#This Row],[Meta 2024]]</f>
        <v>1</v>
      </c>
      <c r="O30" s="165">
        <v>1</v>
      </c>
      <c r="P30" s="165">
        <v>1</v>
      </c>
      <c r="Q30" s="199">
        <v>4</v>
      </c>
      <c r="R30" s="166" t="s">
        <v>60</v>
      </c>
      <c r="S30" s="166" t="s">
        <v>142</v>
      </c>
      <c r="T30" s="174" t="s">
        <v>620</v>
      </c>
    </row>
    <row r="31" spans="1:20" ht="96" customHeight="1" x14ac:dyDescent="0.4">
      <c r="A31" s="181"/>
      <c r="B31" s="165">
        <v>28</v>
      </c>
      <c r="C31" s="166" t="s">
        <v>146</v>
      </c>
      <c r="D31" s="168" t="s">
        <v>61</v>
      </c>
      <c r="E31" s="166" t="s">
        <v>147</v>
      </c>
      <c r="F31" s="166" t="s">
        <v>148</v>
      </c>
      <c r="G31" s="196">
        <v>1</v>
      </c>
      <c r="H31" s="178">
        <v>1</v>
      </c>
      <c r="I31" s="179" t="s">
        <v>149</v>
      </c>
      <c r="J31" s="180">
        <v>1</v>
      </c>
      <c r="K31" s="196">
        <v>1</v>
      </c>
      <c r="L31" s="196">
        <v>4</v>
      </c>
      <c r="M31" s="179" t="s">
        <v>1132</v>
      </c>
      <c r="N31" s="197">
        <f>+Tabla1652[[#This Row],[Cuantitativo 2024]]/Tabla1652[[#This Row],[Meta 2024]]</f>
        <v>4</v>
      </c>
      <c r="O31" s="196">
        <v>1</v>
      </c>
      <c r="P31" s="196">
        <v>1</v>
      </c>
      <c r="Q31" s="196">
        <v>4</v>
      </c>
      <c r="R31" s="166" t="s">
        <v>60</v>
      </c>
      <c r="S31" s="166" t="s">
        <v>139</v>
      </c>
      <c r="T31" s="174" t="s">
        <v>620</v>
      </c>
    </row>
    <row r="32" spans="1:20" ht="100.5" customHeight="1" x14ac:dyDescent="0.4">
      <c r="A32" s="181"/>
      <c r="B32" s="165">
        <v>29</v>
      </c>
      <c r="C32" s="166" t="s">
        <v>146</v>
      </c>
      <c r="D32" s="168" t="s">
        <v>61</v>
      </c>
      <c r="E32" s="166" t="s">
        <v>150</v>
      </c>
      <c r="F32" s="166" t="s">
        <v>151</v>
      </c>
      <c r="G32" s="165">
        <v>1</v>
      </c>
      <c r="H32" s="178">
        <v>1</v>
      </c>
      <c r="I32" s="179" t="s">
        <v>152</v>
      </c>
      <c r="J32" s="180">
        <v>1</v>
      </c>
      <c r="K32" s="165">
        <v>1</v>
      </c>
      <c r="L32" s="165">
        <v>1</v>
      </c>
      <c r="M32" s="179" t="s">
        <v>1133</v>
      </c>
      <c r="N32" s="171">
        <f>+Tabla1652[[#This Row],[Cuantitativo 2024]]/Tabla1652[[#This Row],[Meta 2024]]</f>
        <v>1</v>
      </c>
      <c r="O32" s="165">
        <v>1</v>
      </c>
      <c r="P32" s="165">
        <v>1</v>
      </c>
      <c r="Q32" s="165">
        <v>4</v>
      </c>
      <c r="R32" s="166" t="s">
        <v>60</v>
      </c>
      <c r="S32" s="166" t="s">
        <v>139</v>
      </c>
      <c r="T32" s="174" t="s">
        <v>620</v>
      </c>
    </row>
    <row r="33" spans="1:20" ht="104.25" customHeight="1" x14ac:dyDescent="0.4">
      <c r="A33" s="181"/>
      <c r="B33" s="165">
        <v>30</v>
      </c>
      <c r="C33" s="166" t="s">
        <v>146</v>
      </c>
      <c r="D33" s="168" t="s">
        <v>61</v>
      </c>
      <c r="E33" s="166" t="s">
        <v>153</v>
      </c>
      <c r="F33" s="166" t="s">
        <v>1134</v>
      </c>
      <c r="G33" s="165" t="s">
        <v>154</v>
      </c>
      <c r="H33" s="178">
        <v>0.25</v>
      </c>
      <c r="I33" s="179" t="s">
        <v>155</v>
      </c>
      <c r="J33" s="180">
        <v>1</v>
      </c>
      <c r="K33" s="165">
        <v>0.5</v>
      </c>
      <c r="L33" s="165">
        <v>1</v>
      </c>
      <c r="M33" s="179" t="s">
        <v>1135</v>
      </c>
      <c r="N33" s="171">
        <f>+Tabla1652[[#This Row],[Cuantitativo 2024]]/Tabla1652[[#This Row],[Meta 2024]]</f>
        <v>2</v>
      </c>
      <c r="O33" s="165" t="s">
        <v>157</v>
      </c>
      <c r="P33" s="165">
        <v>1</v>
      </c>
      <c r="Q33" s="165">
        <v>1</v>
      </c>
      <c r="R33" s="166" t="s">
        <v>60</v>
      </c>
      <c r="S33" s="166" t="s">
        <v>142</v>
      </c>
      <c r="T33" s="174" t="s">
        <v>620</v>
      </c>
    </row>
    <row r="34" spans="1:20" ht="110.25" customHeight="1" x14ac:dyDescent="0.4">
      <c r="A34" s="181"/>
      <c r="B34" s="165">
        <v>31</v>
      </c>
      <c r="C34" s="166" t="s">
        <v>146</v>
      </c>
      <c r="D34" s="168" t="s">
        <v>61</v>
      </c>
      <c r="E34" s="166" t="s">
        <v>158</v>
      </c>
      <c r="F34" s="166" t="s">
        <v>1136</v>
      </c>
      <c r="G34" s="196">
        <v>1</v>
      </c>
      <c r="H34" s="180">
        <v>1</v>
      </c>
      <c r="I34" s="179" t="s">
        <v>159</v>
      </c>
      <c r="J34" s="180">
        <v>1</v>
      </c>
      <c r="K34" s="196">
        <v>1</v>
      </c>
      <c r="L34" s="196">
        <v>4</v>
      </c>
      <c r="M34" s="179" t="s">
        <v>1137</v>
      </c>
      <c r="N34" s="197">
        <f>+Tabla1652[[#This Row],[Cuantitativo 2024]]/Tabla1652[[#This Row],[Meta 2024]]</f>
        <v>4</v>
      </c>
      <c r="O34" s="196">
        <v>1</v>
      </c>
      <c r="P34" s="196">
        <v>1</v>
      </c>
      <c r="Q34" s="196">
        <v>4</v>
      </c>
      <c r="R34" s="166" t="s">
        <v>60</v>
      </c>
      <c r="S34" s="166" t="s">
        <v>139</v>
      </c>
      <c r="T34" s="174" t="s">
        <v>620</v>
      </c>
    </row>
    <row r="35" spans="1:20" ht="87.75" customHeight="1" x14ac:dyDescent="0.4">
      <c r="A35" s="181"/>
      <c r="B35" s="165">
        <v>32</v>
      </c>
      <c r="C35" s="166" t="s">
        <v>20</v>
      </c>
      <c r="D35" s="166" t="s">
        <v>160</v>
      </c>
      <c r="E35" s="166" t="s">
        <v>60</v>
      </c>
      <c r="F35" s="168" t="s">
        <v>61</v>
      </c>
      <c r="G35" s="197">
        <v>0.9</v>
      </c>
      <c r="H35" s="178" t="s">
        <v>89</v>
      </c>
      <c r="I35" s="179" t="s">
        <v>161</v>
      </c>
      <c r="J35" s="178" t="s">
        <v>89</v>
      </c>
      <c r="K35" s="197">
        <v>0.93</v>
      </c>
      <c r="L35" s="197" t="s">
        <v>60</v>
      </c>
      <c r="M35" s="179" t="s">
        <v>1138</v>
      </c>
      <c r="N35" s="197" t="s">
        <v>60</v>
      </c>
      <c r="O35" s="197">
        <v>0.95</v>
      </c>
      <c r="P35" s="197">
        <v>0.97</v>
      </c>
      <c r="Q35" s="197">
        <v>0.97</v>
      </c>
      <c r="R35" s="166" t="s">
        <v>60</v>
      </c>
      <c r="S35" s="166" t="s">
        <v>162</v>
      </c>
      <c r="T35" s="174" t="s">
        <v>620</v>
      </c>
    </row>
    <row r="36" spans="1:20" ht="110.25" customHeight="1" x14ac:dyDescent="0.4">
      <c r="A36" s="181"/>
      <c r="B36" s="165">
        <v>33</v>
      </c>
      <c r="C36" s="166" t="s">
        <v>20</v>
      </c>
      <c r="D36" s="168" t="s">
        <v>61</v>
      </c>
      <c r="E36" s="166" t="s">
        <v>163</v>
      </c>
      <c r="F36" s="166" t="s">
        <v>164</v>
      </c>
      <c r="G36" s="165">
        <v>1</v>
      </c>
      <c r="H36" s="178">
        <v>1</v>
      </c>
      <c r="I36" s="179" t="s">
        <v>165</v>
      </c>
      <c r="J36" s="180">
        <v>1</v>
      </c>
      <c r="K36" s="165">
        <v>1</v>
      </c>
      <c r="L36" s="165">
        <v>1</v>
      </c>
      <c r="M36" s="179" t="s">
        <v>1139</v>
      </c>
      <c r="N36" s="171">
        <f>+Tabla1652[[#This Row],[Cuantitativo 2024]]/Tabla1652[[#This Row],[Meta 2024]]</f>
        <v>1</v>
      </c>
      <c r="O36" s="165">
        <v>1</v>
      </c>
      <c r="P36" s="165">
        <v>1</v>
      </c>
      <c r="Q36" s="165">
        <v>4</v>
      </c>
      <c r="R36" s="166" t="s">
        <v>60</v>
      </c>
      <c r="S36" s="166" t="s">
        <v>162</v>
      </c>
      <c r="T36" s="174" t="s">
        <v>620</v>
      </c>
    </row>
    <row r="37" spans="1:20" ht="90.75" customHeight="1" x14ac:dyDescent="0.4">
      <c r="A37" s="181"/>
      <c r="B37" s="165">
        <v>34</v>
      </c>
      <c r="C37" s="166" t="s">
        <v>20</v>
      </c>
      <c r="D37" s="168" t="s">
        <v>61</v>
      </c>
      <c r="E37" s="166" t="s">
        <v>166</v>
      </c>
      <c r="F37" s="166" t="s">
        <v>167</v>
      </c>
      <c r="G37" s="197">
        <v>0.15</v>
      </c>
      <c r="H37" s="194">
        <v>0.375</v>
      </c>
      <c r="I37" s="179" t="s">
        <v>168</v>
      </c>
      <c r="J37" s="180">
        <v>2.5</v>
      </c>
      <c r="K37" s="197">
        <v>0.25</v>
      </c>
      <c r="L37" s="197">
        <v>0.25</v>
      </c>
      <c r="M37" s="179" t="s">
        <v>1140</v>
      </c>
      <c r="N37" s="197">
        <f>+Tabla1652[[#This Row],[Cuantitativo 2024]]/Tabla1652[[#This Row],[Meta 2024]]</f>
        <v>1</v>
      </c>
      <c r="O37" s="197">
        <v>0.2</v>
      </c>
      <c r="P37" s="197">
        <v>0.2</v>
      </c>
      <c r="Q37" s="197">
        <v>0.8</v>
      </c>
      <c r="R37" s="166" t="s">
        <v>60</v>
      </c>
      <c r="S37" s="166" t="s">
        <v>162</v>
      </c>
      <c r="T37" s="174" t="s">
        <v>620</v>
      </c>
    </row>
    <row r="38" spans="1:20" ht="87" customHeight="1" x14ac:dyDescent="0.4">
      <c r="A38" s="181"/>
      <c r="B38" s="165">
        <v>35</v>
      </c>
      <c r="C38" s="166" t="s">
        <v>20</v>
      </c>
      <c r="D38" s="168" t="s">
        <v>61</v>
      </c>
      <c r="E38" s="166" t="s">
        <v>166</v>
      </c>
      <c r="F38" s="166" t="s">
        <v>169</v>
      </c>
      <c r="G38" s="165">
        <v>0</v>
      </c>
      <c r="H38" s="178" t="s">
        <v>89</v>
      </c>
      <c r="I38" s="179" t="s">
        <v>90</v>
      </c>
      <c r="J38" s="178" t="s">
        <v>89</v>
      </c>
      <c r="K38" s="165">
        <v>1</v>
      </c>
      <c r="L38" s="165">
        <v>1</v>
      </c>
      <c r="M38" s="179" t="s">
        <v>1141</v>
      </c>
      <c r="N38" s="171">
        <f>+Tabla1652[[#This Row],[Cuantitativo 2024]]/Tabla1652[[#This Row],[Meta 2024]]</f>
        <v>1</v>
      </c>
      <c r="O38" s="165">
        <v>1</v>
      </c>
      <c r="P38" s="165">
        <v>1</v>
      </c>
      <c r="Q38" s="165">
        <v>3</v>
      </c>
      <c r="R38" s="166" t="s">
        <v>60</v>
      </c>
      <c r="S38" s="166" t="s">
        <v>162</v>
      </c>
      <c r="T38" s="174" t="s">
        <v>620</v>
      </c>
    </row>
    <row r="39" spans="1:20" ht="91.5" customHeight="1" x14ac:dyDescent="0.4">
      <c r="A39" s="181"/>
      <c r="B39" s="165">
        <v>36</v>
      </c>
      <c r="C39" s="166" t="s">
        <v>22</v>
      </c>
      <c r="D39" s="168" t="s">
        <v>61</v>
      </c>
      <c r="E39" s="166" t="s">
        <v>147</v>
      </c>
      <c r="F39" s="166" t="s">
        <v>170</v>
      </c>
      <c r="G39" s="197">
        <v>0.8</v>
      </c>
      <c r="H39" s="180">
        <v>0.9</v>
      </c>
      <c r="I39" s="179" t="s">
        <v>171</v>
      </c>
      <c r="J39" s="180">
        <v>1.1299999999999999</v>
      </c>
      <c r="K39" s="197">
        <v>0.85</v>
      </c>
      <c r="L39" s="197">
        <v>0.94</v>
      </c>
      <c r="M39" s="179" t="s">
        <v>1142</v>
      </c>
      <c r="N39" s="197">
        <f>+Tabla1652[[#This Row],[Cuantitativo 2024]]/Tabla1652[[#This Row],[Meta 2024]]</f>
        <v>1.1058823529411765</v>
      </c>
      <c r="O39" s="197">
        <v>0.9</v>
      </c>
      <c r="P39" s="197">
        <v>0.9</v>
      </c>
      <c r="Q39" s="197">
        <v>0.9</v>
      </c>
      <c r="R39" s="166" t="s">
        <v>60</v>
      </c>
      <c r="S39" s="166" t="s">
        <v>142</v>
      </c>
      <c r="T39" s="174" t="s">
        <v>620</v>
      </c>
    </row>
    <row r="40" spans="1:20" ht="117" customHeight="1" x14ac:dyDescent="0.4">
      <c r="A40" s="181"/>
      <c r="B40" s="165">
        <v>37</v>
      </c>
      <c r="C40" s="166" t="s">
        <v>22</v>
      </c>
      <c r="D40" s="168" t="s">
        <v>61</v>
      </c>
      <c r="E40" s="166" t="s">
        <v>172</v>
      </c>
      <c r="F40" s="166" t="s">
        <v>173</v>
      </c>
      <c r="G40" s="197">
        <v>0.8</v>
      </c>
      <c r="H40" s="180">
        <v>0.93</v>
      </c>
      <c r="I40" s="179" t="s">
        <v>174</v>
      </c>
      <c r="J40" s="180">
        <v>1.1599999999999999</v>
      </c>
      <c r="K40" s="197">
        <v>0.85</v>
      </c>
      <c r="L40" s="197">
        <v>0.94</v>
      </c>
      <c r="M40" s="179" t="s">
        <v>1143</v>
      </c>
      <c r="N40" s="197">
        <f>+Tabla1652[[#This Row],[Cuantitativo 2024]]/Tabla1652[[#This Row],[Meta 2024]]</f>
        <v>1.1058823529411765</v>
      </c>
      <c r="O40" s="197">
        <v>0.9</v>
      </c>
      <c r="P40" s="197">
        <v>0.9</v>
      </c>
      <c r="Q40" s="197">
        <v>0.9</v>
      </c>
      <c r="R40" s="166" t="s">
        <v>60</v>
      </c>
      <c r="S40" s="166" t="s">
        <v>142</v>
      </c>
      <c r="T40" s="174" t="s">
        <v>620</v>
      </c>
    </row>
    <row r="41" spans="1:20" ht="136.5" customHeight="1" x14ac:dyDescent="0.4">
      <c r="A41" s="181"/>
      <c r="B41" s="165">
        <v>38</v>
      </c>
      <c r="C41" s="166" t="s">
        <v>22</v>
      </c>
      <c r="D41" s="168" t="s">
        <v>61</v>
      </c>
      <c r="E41" s="166" t="s">
        <v>175</v>
      </c>
      <c r="F41" s="166" t="s">
        <v>176</v>
      </c>
      <c r="G41" s="197">
        <v>0.8</v>
      </c>
      <c r="H41" s="180">
        <v>0.8</v>
      </c>
      <c r="I41" s="179" t="s">
        <v>177</v>
      </c>
      <c r="J41" s="180">
        <v>1</v>
      </c>
      <c r="K41" s="197">
        <v>0.85</v>
      </c>
      <c r="L41" s="197">
        <v>0.94</v>
      </c>
      <c r="M41" s="179" t="s">
        <v>1144</v>
      </c>
      <c r="N41" s="197">
        <f>+Tabla1652[[#This Row],[Cuantitativo 2024]]/Tabla1652[[#This Row],[Meta 2024]]</f>
        <v>1.1058823529411765</v>
      </c>
      <c r="O41" s="197">
        <v>0.9</v>
      </c>
      <c r="P41" s="197">
        <v>0.9</v>
      </c>
      <c r="Q41" s="197">
        <v>0.9</v>
      </c>
      <c r="R41" s="166" t="s">
        <v>60</v>
      </c>
      <c r="S41" s="166" t="s">
        <v>142</v>
      </c>
      <c r="T41" s="174" t="s">
        <v>620</v>
      </c>
    </row>
    <row r="42" spans="1:20" ht="95.25" customHeight="1" x14ac:dyDescent="0.4">
      <c r="A42" s="181"/>
      <c r="B42" s="165">
        <v>39</v>
      </c>
      <c r="C42" s="166" t="s">
        <v>23</v>
      </c>
      <c r="D42" s="166" t="s">
        <v>178</v>
      </c>
      <c r="E42" s="166" t="s">
        <v>60</v>
      </c>
      <c r="F42" s="168" t="s">
        <v>61</v>
      </c>
      <c r="G42" s="165">
        <v>1</v>
      </c>
      <c r="H42" s="165">
        <v>1</v>
      </c>
      <c r="I42" s="166" t="s">
        <v>179</v>
      </c>
      <c r="J42" s="180">
        <v>1</v>
      </c>
      <c r="K42" s="165">
        <v>0</v>
      </c>
      <c r="L42" s="165">
        <v>1</v>
      </c>
      <c r="M42" s="202" t="s">
        <v>1145</v>
      </c>
      <c r="N42" s="171" t="s">
        <v>1111</v>
      </c>
      <c r="O42" s="165">
        <v>0</v>
      </c>
      <c r="P42" s="165">
        <v>0</v>
      </c>
      <c r="Q42" s="165">
        <v>1</v>
      </c>
      <c r="R42" s="166" t="s">
        <v>60</v>
      </c>
      <c r="S42" s="166" t="s">
        <v>183</v>
      </c>
      <c r="T42" s="174" t="s">
        <v>620</v>
      </c>
    </row>
    <row r="43" spans="1:20" ht="111" customHeight="1" x14ac:dyDescent="0.4">
      <c r="A43" s="181"/>
      <c r="B43" s="165">
        <v>40</v>
      </c>
      <c r="C43" s="166" t="s">
        <v>23</v>
      </c>
      <c r="D43" s="168" t="s">
        <v>61</v>
      </c>
      <c r="E43" s="166" t="s">
        <v>180</v>
      </c>
      <c r="F43" s="166" t="s">
        <v>181</v>
      </c>
      <c r="G43" s="165">
        <v>1</v>
      </c>
      <c r="H43" s="178">
        <v>1</v>
      </c>
      <c r="I43" s="179" t="s">
        <v>182</v>
      </c>
      <c r="J43" s="180">
        <v>1</v>
      </c>
      <c r="K43" s="165">
        <v>0</v>
      </c>
      <c r="L43" s="165">
        <v>1</v>
      </c>
      <c r="M43" s="179" t="s">
        <v>1146</v>
      </c>
      <c r="N43" s="171" t="s">
        <v>1111</v>
      </c>
      <c r="O43" s="165">
        <v>0</v>
      </c>
      <c r="P43" s="165">
        <v>0</v>
      </c>
      <c r="Q43" s="165">
        <v>1</v>
      </c>
      <c r="R43" s="166" t="s">
        <v>60</v>
      </c>
      <c r="S43" s="166" t="s">
        <v>183</v>
      </c>
      <c r="T43" s="174" t="s">
        <v>620</v>
      </c>
    </row>
    <row r="44" spans="1:20" x14ac:dyDescent="0.4">
      <c r="A44" s="181"/>
      <c r="B44" s="203"/>
      <c r="C44" s="204"/>
      <c r="D44" s="204"/>
      <c r="E44" s="204"/>
      <c r="F44" s="204"/>
      <c r="G44" s="203"/>
      <c r="H44" s="203"/>
      <c r="I44" s="203"/>
      <c r="J44" s="203"/>
      <c r="K44" s="203"/>
      <c r="L44" s="203"/>
      <c r="M44" s="203"/>
      <c r="N44" s="203"/>
      <c r="O44" s="203"/>
      <c r="P44" s="203"/>
      <c r="Q44" s="203"/>
      <c r="R44" s="204"/>
      <c r="S44" s="204"/>
      <c r="T44" s="203"/>
    </row>
    <row r="45" spans="1:20" x14ac:dyDescent="0.4">
      <c r="A45" s="181"/>
      <c r="B45" s="340"/>
      <c r="C45" s="340"/>
      <c r="D45" s="340"/>
      <c r="E45" s="340"/>
      <c r="F45" s="340"/>
      <c r="G45" s="340"/>
      <c r="H45" s="340"/>
      <c r="I45" s="340"/>
      <c r="J45" s="340"/>
      <c r="K45" s="340"/>
      <c r="L45" s="340"/>
      <c r="M45" s="340"/>
      <c r="N45" s="340"/>
      <c r="O45" s="340"/>
      <c r="P45" s="340"/>
      <c r="Q45" s="340"/>
      <c r="R45" s="340"/>
      <c r="S45" s="340"/>
      <c r="T45" s="340"/>
    </row>
    <row r="46" spans="1:20" x14ac:dyDescent="0.4">
      <c r="A46" s="181"/>
      <c r="B46" s="340"/>
      <c r="C46" s="340"/>
      <c r="D46" s="340"/>
      <c r="E46" s="340"/>
      <c r="F46" s="340"/>
      <c r="G46" s="340"/>
      <c r="H46" s="340"/>
      <c r="I46" s="340"/>
      <c r="J46" s="340"/>
      <c r="K46" s="340"/>
      <c r="L46" s="340"/>
      <c r="M46" s="340"/>
      <c r="N46" s="340"/>
      <c r="O46" s="340"/>
      <c r="P46" s="340"/>
      <c r="Q46" s="340"/>
      <c r="R46" s="340"/>
      <c r="S46" s="340"/>
      <c r="T46" s="340"/>
    </row>
    <row r="47" spans="1:20" x14ac:dyDescent="0.4">
      <c r="A47" s="147"/>
      <c r="B47" s="205"/>
      <c r="C47" s="147"/>
      <c r="D47" s="147"/>
      <c r="E47" s="147"/>
      <c r="F47" s="147"/>
      <c r="G47" s="205"/>
      <c r="H47" s="205"/>
      <c r="I47" s="205"/>
      <c r="J47" s="205"/>
      <c r="K47" s="205"/>
      <c r="L47" s="205"/>
      <c r="M47" s="205"/>
      <c r="N47" s="205"/>
      <c r="O47" s="205"/>
      <c r="P47" s="205"/>
      <c r="Q47" s="205"/>
      <c r="R47" s="147"/>
      <c r="S47" s="147"/>
      <c r="T47" s="205"/>
    </row>
    <row r="48" spans="1:20" x14ac:dyDescent="0.4">
      <c r="A48" s="147"/>
      <c r="B48" s="205"/>
      <c r="C48" s="147"/>
      <c r="D48" s="147"/>
      <c r="E48" s="147"/>
      <c r="F48" s="147"/>
      <c r="G48" s="205"/>
      <c r="H48" s="205"/>
      <c r="I48" s="205"/>
      <c r="J48" s="205"/>
      <c r="K48" s="205"/>
      <c r="L48" s="205"/>
      <c r="M48" s="205"/>
      <c r="N48" s="205"/>
      <c r="O48" s="205"/>
      <c r="P48" s="205"/>
      <c r="Q48" s="205"/>
      <c r="R48" s="147"/>
      <c r="S48" s="147"/>
      <c r="T48" s="205"/>
    </row>
    <row r="49" spans="1:20" x14ac:dyDescent="0.4">
      <c r="A49" s="147"/>
      <c r="B49" s="205"/>
      <c r="C49" s="147"/>
      <c r="D49" s="147"/>
      <c r="E49" s="147"/>
      <c r="F49" s="147"/>
      <c r="G49" s="205"/>
      <c r="H49" s="205"/>
      <c r="I49" s="205"/>
      <c r="J49" s="205"/>
      <c r="K49" s="205"/>
      <c r="L49" s="205"/>
      <c r="M49" s="205"/>
      <c r="N49" s="205"/>
      <c r="O49" s="205"/>
      <c r="P49" s="205"/>
      <c r="Q49" s="205"/>
      <c r="R49" s="147"/>
      <c r="S49" s="147"/>
      <c r="T49" s="205"/>
    </row>
    <row r="50" spans="1:20" x14ac:dyDescent="0.4">
      <c r="A50" s="147"/>
      <c r="B50" s="205"/>
      <c r="C50" s="147"/>
      <c r="D50" s="147"/>
      <c r="E50" s="147"/>
      <c r="F50" s="147"/>
      <c r="G50" s="205"/>
      <c r="H50" s="205"/>
      <c r="I50" s="205"/>
      <c r="J50" s="205"/>
      <c r="K50" s="205"/>
      <c r="L50" s="205"/>
      <c r="M50" s="205"/>
      <c r="N50" s="205"/>
      <c r="O50" s="205"/>
      <c r="P50" s="205"/>
      <c r="Q50" s="205"/>
      <c r="R50" s="147"/>
      <c r="S50" s="147"/>
      <c r="T50" s="205"/>
    </row>
    <row r="51" spans="1:20" x14ac:dyDescent="0.4">
      <c r="A51" s="147"/>
      <c r="B51" s="205"/>
      <c r="C51" s="147"/>
      <c r="D51" s="147"/>
      <c r="E51" s="147"/>
      <c r="F51" s="147"/>
      <c r="G51" s="205"/>
      <c r="H51" s="205"/>
      <c r="I51" s="205"/>
      <c r="J51" s="205"/>
      <c r="K51" s="205"/>
      <c r="L51" s="205"/>
      <c r="M51" s="205"/>
      <c r="N51" s="205"/>
      <c r="O51" s="205"/>
      <c r="P51" s="205"/>
      <c r="Q51" s="205"/>
      <c r="R51" s="147"/>
      <c r="S51" s="147"/>
      <c r="T51" s="205"/>
    </row>
    <row r="52" spans="1:20" x14ac:dyDescent="0.4">
      <c r="A52" s="147"/>
      <c r="B52" s="205"/>
      <c r="C52" s="147"/>
      <c r="D52" s="147"/>
      <c r="E52" s="147"/>
      <c r="F52" s="147"/>
      <c r="G52" s="205"/>
      <c r="H52" s="205"/>
      <c r="I52" s="205"/>
      <c r="J52" s="205"/>
      <c r="K52" s="205"/>
      <c r="L52" s="205"/>
      <c r="M52" s="205"/>
      <c r="N52" s="205"/>
      <c r="O52" s="205"/>
      <c r="P52" s="205"/>
      <c r="Q52" s="205"/>
      <c r="R52" s="147"/>
      <c r="S52" s="147"/>
      <c r="T52" s="205"/>
    </row>
    <row r="53" spans="1:20" x14ac:dyDescent="0.4">
      <c r="A53" s="147"/>
      <c r="B53" s="205"/>
      <c r="C53" s="147"/>
      <c r="D53" s="147"/>
      <c r="E53" s="147"/>
      <c r="F53" s="147"/>
      <c r="G53" s="205"/>
      <c r="H53" s="205"/>
      <c r="I53" s="205"/>
      <c r="J53" s="205"/>
      <c r="K53" s="205"/>
      <c r="L53" s="205"/>
      <c r="M53" s="205"/>
      <c r="N53" s="205"/>
      <c r="O53" s="205"/>
      <c r="P53" s="205"/>
      <c r="Q53" s="205"/>
      <c r="R53" s="147"/>
      <c r="S53" s="147"/>
      <c r="T53" s="205"/>
    </row>
    <row r="54" spans="1:20" x14ac:dyDescent="0.4">
      <c r="A54" s="147"/>
      <c r="B54" s="205"/>
      <c r="C54" s="147"/>
      <c r="D54" s="147"/>
      <c r="E54" s="147"/>
      <c r="F54" s="147"/>
      <c r="G54" s="205"/>
      <c r="H54" s="205"/>
      <c r="I54" s="205"/>
      <c r="J54" s="205"/>
      <c r="K54" s="205"/>
      <c r="L54" s="205"/>
      <c r="M54" s="205"/>
      <c r="N54" s="205"/>
      <c r="O54" s="205"/>
      <c r="P54" s="205"/>
      <c r="Q54" s="205"/>
      <c r="R54" s="147"/>
      <c r="S54" s="147"/>
      <c r="T54" s="205"/>
    </row>
    <row r="55" spans="1:20" x14ac:dyDescent="0.4">
      <c r="A55" s="147"/>
      <c r="B55" s="205"/>
      <c r="C55" s="147"/>
      <c r="D55" s="147"/>
      <c r="E55" s="147"/>
      <c r="F55" s="147"/>
      <c r="G55" s="205"/>
      <c r="H55" s="205"/>
      <c r="I55" s="205"/>
      <c r="J55" s="205"/>
      <c r="K55" s="205"/>
      <c r="L55" s="205"/>
      <c r="M55" s="205"/>
      <c r="N55" s="205"/>
      <c r="O55" s="205"/>
      <c r="P55" s="205"/>
      <c r="Q55" s="205"/>
      <c r="R55" s="147"/>
      <c r="S55" s="147"/>
      <c r="T55" s="205"/>
    </row>
    <row r="56" spans="1:20" x14ac:dyDescent="0.4">
      <c r="A56" s="147"/>
      <c r="B56" s="205"/>
      <c r="C56" s="147"/>
      <c r="D56" s="147"/>
      <c r="E56" s="147"/>
      <c r="F56" s="147"/>
      <c r="G56" s="205"/>
      <c r="H56" s="205"/>
      <c r="I56" s="205"/>
      <c r="J56" s="205"/>
      <c r="K56" s="205"/>
      <c r="L56" s="205"/>
      <c r="M56" s="205"/>
      <c r="N56" s="205"/>
      <c r="O56" s="205"/>
      <c r="P56" s="205"/>
      <c r="Q56" s="205"/>
      <c r="R56" s="147"/>
      <c r="S56" s="147"/>
      <c r="T56" s="205"/>
    </row>
    <row r="57" spans="1:20" x14ac:dyDescent="0.4">
      <c r="A57" s="147"/>
      <c r="B57" s="205"/>
      <c r="C57" s="147"/>
      <c r="D57" s="147"/>
      <c r="E57" s="147"/>
      <c r="F57" s="147"/>
      <c r="G57" s="205"/>
      <c r="H57" s="205"/>
      <c r="I57" s="205"/>
      <c r="J57" s="205"/>
      <c r="K57" s="205"/>
      <c r="L57" s="205"/>
      <c r="M57" s="205"/>
      <c r="N57" s="205"/>
      <c r="O57" s="205"/>
      <c r="P57" s="205"/>
      <c r="Q57" s="205"/>
      <c r="R57" s="147"/>
      <c r="S57" s="147"/>
      <c r="T57" s="205"/>
    </row>
    <row r="58" spans="1:20" x14ac:dyDescent="0.4">
      <c r="A58" s="147"/>
      <c r="B58" s="205"/>
      <c r="C58" s="147"/>
      <c r="D58" s="147"/>
      <c r="E58" s="147"/>
      <c r="F58" s="147"/>
      <c r="G58" s="205"/>
      <c r="H58" s="205"/>
      <c r="I58" s="205"/>
      <c r="J58" s="205"/>
      <c r="K58" s="205"/>
      <c r="L58" s="205"/>
      <c r="M58" s="205"/>
      <c r="N58" s="205"/>
      <c r="O58" s="205"/>
      <c r="P58" s="205"/>
      <c r="Q58" s="205"/>
      <c r="R58" s="147"/>
      <c r="S58" s="147"/>
      <c r="T58" s="205"/>
    </row>
    <row r="59" spans="1:20" x14ac:dyDescent="0.4">
      <c r="A59" s="147"/>
      <c r="B59" s="205"/>
      <c r="C59" s="147"/>
      <c r="D59" s="147"/>
      <c r="E59" s="147"/>
      <c r="F59" s="147"/>
      <c r="G59" s="205"/>
      <c r="H59" s="205"/>
      <c r="I59" s="205"/>
      <c r="J59" s="205"/>
      <c r="K59" s="205"/>
      <c r="L59" s="205"/>
      <c r="M59" s="205"/>
      <c r="N59" s="205"/>
      <c r="O59" s="205"/>
      <c r="P59" s="205"/>
      <c r="Q59" s="205"/>
      <c r="R59" s="147"/>
      <c r="S59" s="147"/>
      <c r="T59" s="205"/>
    </row>
    <row r="60" spans="1:20" x14ac:dyDescent="0.4">
      <c r="A60" s="147"/>
      <c r="B60" s="205"/>
      <c r="C60" s="147"/>
      <c r="D60" s="147"/>
      <c r="E60" s="147"/>
      <c r="F60" s="147"/>
      <c r="G60" s="205"/>
      <c r="H60" s="205"/>
      <c r="I60" s="205"/>
      <c r="J60" s="205"/>
      <c r="K60" s="205"/>
      <c r="L60" s="205"/>
      <c r="M60" s="205"/>
      <c r="N60" s="205"/>
      <c r="O60" s="205"/>
      <c r="P60" s="205"/>
      <c r="Q60" s="205"/>
      <c r="R60" s="147"/>
      <c r="S60" s="147"/>
      <c r="T60" s="205"/>
    </row>
    <row r="61" spans="1:20" x14ac:dyDescent="0.4">
      <c r="A61" s="147"/>
      <c r="B61" s="205"/>
      <c r="C61" s="147"/>
      <c r="D61" s="147"/>
      <c r="E61" s="147"/>
      <c r="F61" s="147"/>
      <c r="G61" s="205"/>
      <c r="H61" s="205"/>
      <c r="I61" s="205"/>
      <c r="J61" s="205"/>
      <c r="K61" s="205"/>
      <c r="L61" s="205"/>
      <c r="M61" s="205"/>
      <c r="N61" s="205"/>
      <c r="O61" s="205"/>
      <c r="P61" s="205"/>
      <c r="Q61" s="205"/>
      <c r="R61" s="147"/>
      <c r="S61" s="147"/>
      <c r="T61" s="205"/>
    </row>
    <row r="62" spans="1:20" x14ac:dyDescent="0.4">
      <c r="A62" s="147"/>
      <c r="B62" s="205"/>
      <c r="C62" s="147"/>
      <c r="D62" s="147"/>
      <c r="E62" s="147"/>
      <c r="F62" s="147"/>
      <c r="G62" s="205"/>
      <c r="H62" s="205"/>
      <c r="I62" s="205"/>
      <c r="J62" s="205"/>
      <c r="K62" s="205"/>
      <c r="L62" s="205"/>
      <c r="M62" s="205"/>
      <c r="N62" s="205"/>
      <c r="O62" s="205"/>
      <c r="P62" s="205"/>
      <c r="Q62" s="205"/>
      <c r="R62" s="147"/>
      <c r="S62" s="147"/>
      <c r="T62" s="205"/>
    </row>
    <row r="63" spans="1:20" x14ac:dyDescent="0.4">
      <c r="A63" s="147"/>
      <c r="B63" s="205"/>
      <c r="C63" s="147"/>
      <c r="D63" s="147"/>
      <c r="E63" s="147"/>
      <c r="F63" s="147"/>
      <c r="G63" s="205"/>
      <c r="H63" s="205"/>
      <c r="I63" s="205"/>
      <c r="J63" s="205"/>
      <c r="K63" s="205"/>
      <c r="L63" s="205"/>
      <c r="M63" s="205"/>
      <c r="N63" s="205"/>
      <c r="O63" s="205"/>
      <c r="P63" s="205"/>
      <c r="Q63" s="205"/>
      <c r="R63" s="147"/>
      <c r="S63" s="147"/>
      <c r="T63" s="205"/>
    </row>
    <row r="64" spans="1:20" x14ac:dyDescent="0.4">
      <c r="A64" s="147"/>
      <c r="B64" s="205"/>
      <c r="C64" s="147"/>
      <c r="D64" s="147"/>
      <c r="E64" s="147"/>
      <c r="F64" s="147"/>
      <c r="G64" s="205"/>
      <c r="H64" s="205"/>
      <c r="I64" s="205"/>
      <c r="J64" s="205"/>
      <c r="K64" s="205"/>
      <c r="L64" s="205"/>
      <c r="M64" s="205"/>
      <c r="N64" s="205"/>
      <c r="O64" s="205"/>
      <c r="P64" s="205"/>
      <c r="Q64" s="205"/>
      <c r="R64" s="147"/>
      <c r="S64" s="147"/>
      <c r="T64" s="205"/>
    </row>
    <row r="65" spans="1:20" x14ac:dyDescent="0.4">
      <c r="A65" s="147"/>
      <c r="B65" s="205"/>
      <c r="C65" s="147"/>
      <c r="D65" s="147"/>
      <c r="E65" s="147"/>
      <c r="F65" s="147"/>
      <c r="G65" s="205"/>
      <c r="H65" s="205"/>
      <c r="I65" s="205"/>
      <c r="J65" s="205"/>
      <c r="K65" s="205"/>
      <c r="L65" s="205"/>
      <c r="M65" s="205"/>
      <c r="N65" s="205"/>
      <c r="O65" s="205"/>
      <c r="P65" s="205"/>
      <c r="Q65" s="205"/>
      <c r="R65" s="147"/>
      <c r="S65" s="147"/>
      <c r="T65" s="205"/>
    </row>
    <row r="66" spans="1:20" x14ac:dyDescent="0.4">
      <c r="A66" s="147"/>
      <c r="B66" s="205"/>
      <c r="C66" s="147"/>
      <c r="D66" s="147"/>
      <c r="E66" s="147"/>
      <c r="F66" s="147"/>
      <c r="G66" s="205"/>
      <c r="H66" s="205"/>
      <c r="I66" s="205"/>
      <c r="J66" s="205"/>
      <c r="K66" s="205"/>
      <c r="L66" s="205"/>
      <c r="M66" s="205"/>
      <c r="N66" s="205"/>
      <c r="O66" s="205"/>
      <c r="P66" s="205"/>
      <c r="Q66" s="205"/>
      <c r="R66" s="147"/>
      <c r="S66" s="147"/>
      <c r="T66" s="205"/>
    </row>
    <row r="67" spans="1:20" x14ac:dyDescent="0.4">
      <c r="A67" s="147"/>
      <c r="B67" s="205"/>
      <c r="C67" s="147"/>
      <c r="D67" s="147"/>
      <c r="E67" s="147"/>
      <c r="F67" s="147"/>
      <c r="G67" s="205"/>
      <c r="H67" s="205"/>
      <c r="I67" s="205"/>
      <c r="J67" s="205"/>
      <c r="K67" s="205"/>
      <c r="L67" s="205"/>
      <c r="M67" s="205"/>
      <c r="N67" s="205"/>
      <c r="O67" s="205"/>
      <c r="P67" s="205"/>
      <c r="Q67" s="205"/>
      <c r="R67" s="147"/>
      <c r="S67" s="147"/>
      <c r="T67" s="205"/>
    </row>
    <row r="68" spans="1:20" x14ac:dyDescent="0.4">
      <c r="A68" s="147"/>
      <c r="B68" s="205"/>
      <c r="C68" s="147"/>
      <c r="D68" s="147"/>
      <c r="E68" s="147"/>
      <c r="F68" s="147"/>
      <c r="G68" s="205"/>
      <c r="H68" s="205"/>
      <c r="I68" s="205"/>
      <c r="J68" s="205"/>
      <c r="K68" s="205"/>
      <c r="L68" s="205"/>
      <c r="M68" s="205"/>
      <c r="N68" s="205"/>
      <c r="O68" s="205"/>
      <c r="P68" s="205"/>
      <c r="Q68" s="205"/>
      <c r="R68" s="147"/>
      <c r="S68" s="147"/>
      <c r="T68" s="205"/>
    </row>
    <row r="69" spans="1:20" x14ac:dyDescent="0.4">
      <c r="A69" s="147"/>
      <c r="B69" s="205"/>
      <c r="C69" s="147"/>
      <c r="D69" s="147"/>
      <c r="E69" s="147"/>
      <c r="F69" s="147"/>
      <c r="G69" s="205"/>
      <c r="H69" s="205"/>
      <c r="I69" s="205"/>
      <c r="J69" s="205"/>
      <c r="K69" s="205"/>
      <c r="L69" s="205"/>
      <c r="M69" s="205"/>
      <c r="N69" s="205"/>
      <c r="O69" s="205"/>
      <c r="P69" s="205"/>
      <c r="Q69" s="205"/>
      <c r="R69" s="147"/>
      <c r="S69" s="147"/>
      <c r="T69" s="205"/>
    </row>
    <row r="70" spans="1:20" x14ac:dyDescent="0.4">
      <c r="A70" s="147"/>
      <c r="B70" s="205"/>
      <c r="C70" s="147"/>
      <c r="D70" s="147"/>
      <c r="E70" s="147"/>
      <c r="F70" s="147"/>
      <c r="G70" s="205"/>
      <c r="H70" s="205"/>
      <c r="I70" s="205"/>
      <c r="J70" s="205"/>
      <c r="K70" s="205"/>
      <c r="L70" s="205"/>
      <c r="M70" s="205"/>
      <c r="N70" s="205"/>
      <c r="O70" s="205"/>
      <c r="P70" s="205"/>
      <c r="Q70" s="205"/>
      <c r="R70" s="147"/>
      <c r="S70" s="147"/>
      <c r="T70" s="205"/>
    </row>
    <row r="71" spans="1:20" x14ac:dyDescent="0.4">
      <c r="A71" s="147"/>
      <c r="B71" s="205"/>
      <c r="C71" s="147"/>
      <c r="D71" s="147"/>
      <c r="E71" s="147"/>
      <c r="F71" s="147"/>
      <c r="G71" s="205"/>
      <c r="H71" s="205"/>
      <c r="I71" s="205"/>
      <c r="J71" s="205"/>
      <c r="K71" s="205"/>
      <c r="L71" s="205"/>
      <c r="M71" s="205"/>
      <c r="N71" s="205"/>
      <c r="O71" s="205"/>
      <c r="P71" s="205"/>
      <c r="Q71" s="205"/>
      <c r="R71" s="147"/>
      <c r="S71" s="147"/>
      <c r="T71" s="205"/>
    </row>
    <row r="72" spans="1:20" x14ac:dyDescent="0.4">
      <c r="A72" s="147"/>
      <c r="B72" s="205"/>
      <c r="C72" s="147"/>
      <c r="D72" s="147"/>
      <c r="E72" s="147"/>
      <c r="F72" s="147"/>
      <c r="G72" s="205"/>
      <c r="H72" s="205"/>
      <c r="I72" s="205"/>
      <c r="J72" s="205"/>
      <c r="K72" s="205"/>
      <c r="L72" s="205"/>
      <c r="M72" s="205"/>
      <c r="N72" s="205"/>
      <c r="O72" s="205"/>
      <c r="P72" s="205"/>
      <c r="Q72" s="205"/>
      <c r="R72" s="147"/>
      <c r="S72" s="147"/>
      <c r="T72" s="205"/>
    </row>
    <row r="73" spans="1:20" x14ac:dyDescent="0.4">
      <c r="A73" s="147"/>
      <c r="B73" s="205"/>
      <c r="C73" s="147"/>
      <c r="D73" s="147"/>
      <c r="E73" s="147"/>
      <c r="F73" s="147"/>
      <c r="G73" s="205"/>
      <c r="H73" s="205"/>
      <c r="I73" s="205"/>
      <c r="J73" s="205"/>
      <c r="K73" s="205"/>
      <c r="L73" s="205"/>
      <c r="M73" s="205"/>
      <c r="N73" s="205"/>
      <c r="O73" s="205"/>
      <c r="P73" s="205"/>
      <c r="Q73" s="205"/>
      <c r="R73" s="147"/>
      <c r="S73" s="147"/>
      <c r="T73" s="205"/>
    </row>
    <row r="74" spans="1:20" x14ac:dyDescent="0.4">
      <c r="A74" s="147"/>
      <c r="B74" s="205"/>
      <c r="C74" s="147"/>
      <c r="D74" s="147"/>
      <c r="E74" s="147"/>
      <c r="F74" s="147"/>
      <c r="G74" s="205"/>
      <c r="H74" s="205"/>
      <c r="I74" s="205"/>
      <c r="J74" s="205"/>
      <c r="K74" s="205"/>
      <c r="L74" s="205"/>
      <c r="M74" s="205"/>
      <c r="N74" s="205"/>
      <c r="O74" s="205"/>
      <c r="P74" s="205"/>
      <c r="Q74" s="205"/>
      <c r="R74" s="147"/>
      <c r="S74" s="147"/>
      <c r="T74" s="205"/>
    </row>
    <row r="75" spans="1:20" x14ac:dyDescent="0.4">
      <c r="A75" s="147"/>
      <c r="B75" s="205"/>
      <c r="C75" s="147"/>
      <c r="D75" s="147"/>
      <c r="E75" s="147"/>
      <c r="F75" s="147"/>
      <c r="G75" s="205"/>
      <c r="H75" s="205"/>
      <c r="I75" s="205"/>
      <c r="J75" s="205"/>
      <c r="K75" s="205"/>
      <c r="L75" s="205"/>
      <c r="M75" s="205"/>
      <c r="N75" s="205"/>
      <c r="O75" s="205"/>
      <c r="P75" s="205"/>
      <c r="Q75" s="205"/>
      <c r="R75" s="147"/>
      <c r="S75" s="147"/>
      <c r="T75" s="205"/>
    </row>
    <row r="76" spans="1:20" x14ac:dyDescent="0.4">
      <c r="A76" s="147"/>
      <c r="B76" s="205"/>
      <c r="C76" s="147"/>
      <c r="D76" s="147"/>
      <c r="E76" s="147"/>
      <c r="F76" s="147"/>
      <c r="G76" s="205"/>
      <c r="H76" s="205"/>
      <c r="I76" s="205"/>
      <c r="J76" s="205"/>
      <c r="K76" s="205"/>
      <c r="L76" s="205"/>
      <c r="M76" s="205"/>
      <c r="N76" s="205"/>
      <c r="O76" s="205"/>
      <c r="P76" s="205"/>
      <c r="Q76" s="205"/>
      <c r="R76" s="147"/>
      <c r="S76" s="147"/>
      <c r="T76" s="205"/>
    </row>
    <row r="77" spans="1:20" x14ac:dyDescent="0.4">
      <c r="A77" s="147"/>
      <c r="B77" s="205"/>
      <c r="C77" s="147"/>
      <c r="D77" s="147"/>
      <c r="E77" s="147"/>
      <c r="F77" s="147"/>
      <c r="G77" s="205"/>
      <c r="H77" s="205"/>
      <c r="I77" s="205"/>
      <c r="J77" s="205"/>
      <c r="K77" s="205"/>
      <c r="L77" s="205"/>
      <c r="M77" s="205"/>
      <c r="N77" s="205"/>
      <c r="O77" s="205"/>
      <c r="P77" s="205"/>
      <c r="Q77" s="205"/>
      <c r="R77" s="147"/>
      <c r="S77" s="147"/>
      <c r="T77" s="205"/>
    </row>
    <row r="78" spans="1:20" x14ac:dyDescent="0.4">
      <c r="A78" s="147"/>
      <c r="B78" s="205"/>
      <c r="C78" s="147"/>
      <c r="D78" s="147"/>
      <c r="E78" s="147"/>
      <c r="F78" s="147"/>
      <c r="G78" s="205"/>
      <c r="H78" s="205"/>
      <c r="I78" s="205"/>
      <c r="J78" s="205"/>
      <c r="K78" s="205"/>
      <c r="L78" s="205"/>
      <c r="M78" s="205"/>
      <c r="N78" s="205"/>
      <c r="O78" s="205"/>
      <c r="P78" s="205"/>
      <c r="Q78" s="205"/>
      <c r="R78" s="147"/>
      <c r="S78" s="147"/>
      <c r="T78" s="205"/>
    </row>
    <row r="79" spans="1:20" x14ac:dyDescent="0.4">
      <c r="A79" s="147"/>
      <c r="B79" s="205"/>
      <c r="C79" s="147"/>
      <c r="D79" s="147"/>
      <c r="E79" s="147"/>
      <c r="F79" s="147"/>
      <c r="G79" s="205"/>
      <c r="H79" s="205"/>
      <c r="I79" s="205"/>
      <c r="J79" s="205"/>
      <c r="K79" s="205"/>
      <c r="L79" s="205"/>
      <c r="M79" s="205"/>
      <c r="N79" s="205"/>
      <c r="O79" s="205"/>
      <c r="P79" s="205"/>
      <c r="Q79" s="205"/>
      <c r="R79" s="147"/>
      <c r="S79" s="147"/>
      <c r="T79" s="205"/>
    </row>
    <row r="80" spans="1:20" x14ac:dyDescent="0.4">
      <c r="A80" s="147"/>
      <c r="B80" s="205"/>
      <c r="C80" s="147"/>
      <c r="D80" s="147"/>
      <c r="E80" s="147"/>
      <c r="F80" s="147"/>
      <c r="G80" s="205"/>
      <c r="H80" s="205"/>
      <c r="I80" s="205"/>
      <c r="J80" s="205"/>
      <c r="K80" s="205"/>
      <c r="L80" s="205"/>
      <c r="M80" s="205"/>
      <c r="N80" s="205"/>
      <c r="O80" s="205"/>
      <c r="P80" s="205"/>
      <c r="Q80" s="205"/>
      <c r="R80" s="147"/>
      <c r="S80" s="147"/>
      <c r="T80" s="205"/>
    </row>
    <row r="81" spans="1:20" x14ac:dyDescent="0.4">
      <c r="A81" s="147"/>
      <c r="B81" s="205"/>
      <c r="C81" s="147"/>
      <c r="D81" s="147"/>
      <c r="E81" s="147"/>
      <c r="F81" s="147"/>
      <c r="G81" s="205"/>
      <c r="H81" s="205"/>
      <c r="I81" s="205"/>
      <c r="J81" s="205"/>
      <c r="K81" s="205"/>
      <c r="L81" s="205"/>
      <c r="M81" s="205"/>
      <c r="N81" s="205"/>
      <c r="O81" s="205"/>
      <c r="P81" s="205"/>
      <c r="Q81" s="205"/>
      <c r="R81" s="147"/>
      <c r="S81" s="147"/>
      <c r="T81" s="205"/>
    </row>
    <row r="82" spans="1:20" x14ac:dyDescent="0.4">
      <c r="A82" s="147"/>
      <c r="B82" s="205"/>
      <c r="C82" s="147"/>
      <c r="D82" s="147"/>
      <c r="E82" s="147"/>
      <c r="F82" s="147"/>
      <c r="G82" s="205"/>
      <c r="H82" s="205"/>
      <c r="I82" s="205"/>
      <c r="J82" s="205"/>
      <c r="K82" s="205"/>
      <c r="L82" s="205"/>
      <c r="M82" s="205"/>
      <c r="N82" s="205"/>
      <c r="O82" s="205"/>
      <c r="P82" s="205"/>
      <c r="Q82" s="205"/>
      <c r="R82" s="147"/>
      <c r="S82" s="147"/>
      <c r="T82" s="205"/>
    </row>
    <row r="83" spans="1:20" x14ac:dyDescent="0.4">
      <c r="A83" s="147"/>
      <c r="B83" s="205"/>
      <c r="C83" s="147"/>
      <c r="D83" s="147"/>
      <c r="E83" s="147"/>
      <c r="F83" s="147"/>
      <c r="G83" s="205"/>
      <c r="H83" s="205"/>
      <c r="I83" s="205"/>
      <c r="J83" s="205"/>
      <c r="K83" s="205"/>
      <c r="L83" s="205"/>
      <c r="M83" s="205"/>
      <c r="N83" s="205"/>
      <c r="O83" s="205"/>
      <c r="P83" s="205"/>
      <c r="Q83" s="205"/>
      <c r="R83" s="147"/>
      <c r="S83" s="147"/>
      <c r="T83" s="205"/>
    </row>
    <row r="84" spans="1:20" x14ac:dyDescent="0.4">
      <c r="A84" s="147"/>
      <c r="B84" s="205"/>
      <c r="C84" s="147"/>
      <c r="D84" s="147"/>
      <c r="E84" s="147"/>
      <c r="F84" s="147"/>
      <c r="G84" s="205"/>
      <c r="H84" s="205"/>
      <c r="I84" s="205"/>
      <c r="J84" s="205"/>
      <c r="K84" s="205"/>
      <c r="L84" s="205"/>
      <c r="M84" s="205"/>
      <c r="N84" s="205"/>
      <c r="O84" s="205"/>
      <c r="P84" s="205"/>
      <c r="Q84" s="205"/>
      <c r="R84" s="147"/>
      <c r="S84" s="147"/>
      <c r="T84" s="205"/>
    </row>
    <row r="85" spans="1:20" x14ac:dyDescent="0.4">
      <c r="A85" s="147"/>
      <c r="B85" s="205"/>
      <c r="C85" s="147"/>
      <c r="D85" s="147"/>
      <c r="E85" s="147"/>
      <c r="F85" s="147"/>
      <c r="G85" s="205"/>
      <c r="H85" s="205"/>
      <c r="I85" s="205"/>
      <c r="J85" s="205"/>
      <c r="K85" s="205"/>
      <c r="L85" s="205"/>
      <c r="M85" s="205"/>
      <c r="N85" s="205"/>
      <c r="O85" s="205"/>
      <c r="P85" s="205"/>
      <c r="Q85" s="205"/>
      <c r="R85" s="147"/>
      <c r="S85" s="147"/>
      <c r="T85" s="205"/>
    </row>
    <row r="86" spans="1:20" x14ac:dyDescent="0.4">
      <c r="A86" s="147"/>
      <c r="B86" s="205"/>
      <c r="C86" s="147"/>
      <c r="D86" s="147"/>
      <c r="E86" s="147"/>
      <c r="F86" s="147"/>
      <c r="G86" s="205"/>
      <c r="H86" s="205"/>
      <c r="I86" s="205"/>
      <c r="J86" s="205"/>
      <c r="K86" s="205"/>
      <c r="L86" s="205"/>
      <c r="M86" s="205"/>
      <c r="N86" s="205"/>
      <c r="O86" s="205"/>
      <c r="P86" s="205"/>
      <c r="Q86" s="205"/>
      <c r="R86" s="147"/>
      <c r="S86" s="147"/>
      <c r="T86" s="205"/>
    </row>
    <row r="87" spans="1:20" x14ac:dyDescent="0.4">
      <c r="A87" s="147"/>
      <c r="B87" s="205"/>
      <c r="C87" s="147"/>
      <c r="D87" s="147"/>
      <c r="E87" s="147"/>
      <c r="F87" s="147"/>
      <c r="G87" s="205"/>
      <c r="H87" s="205"/>
      <c r="I87" s="205"/>
      <c r="J87" s="205"/>
      <c r="K87" s="205"/>
      <c r="L87" s="205"/>
      <c r="M87" s="205"/>
      <c r="N87" s="205"/>
      <c r="O87" s="205"/>
      <c r="P87" s="205"/>
      <c r="Q87" s="205"/>
      <c r="R87" s="147"/>
      <c r="S87" s="147"/>
      <c r="T87" s="205"/>
    </row>
    <row r="88" spans="1:20" x14ac:dyDescent="0.4">
      <c r="A88" s="147"/>
      <c r="B88" s="205"/>
      <c r="C88" s="147"/>
      <c r="D88" s="147"/>
      <c r="E88" s="147"/>
      <c r="F88" s="147"/>
      <c r="G88" s="205"/>
      <c r="H88" s="205"/>
      <c r="I88" s="205"/>
      <c r="J88" s="205"/>
      <c r="K88" s="205"/>
      <c r="L88" s="205"/>
      <c r="M88" s="205"/>
      <c r="N88" s="205"/>
      <c r="O88" s="205"/>
      <c r="P88" s="205"/>
      <c r="Q88" s="205"/>
      <c r="R88" s="147"/>
      <c r="S88" s="147"/>
      <c r="T88" s="205"/>
    </row>
    <row r="89" spans="1:20" x14ac:dyDescent="0.4">
      <c r="A89" s="147"/>
      <c r="B89" s="205"/>
      <c r="C89" s="147"/>
      <c r="D89" s="147"/>
      <c r="E89" s="147"/>
      <c r="F89" s="147"/>
      <c r="G89" s="205"/>
      <c r="H89" s="205"/>
      <c r="I89" s="205"/>
      <c r="J89" s="205"/>
      <c r="K89" s="205"/>
      <c r="L89" s="205"/>
      <c r="M89" s="205"/>
      <c r="N89" s="205"/>
      <c r="O89" s="205"/>
      <c r="P89" s="205"/>
      <c r="Q89" s="205"/>
      <c r="R89" s="147"/>
      <c r="S89" s="147"/>
      <c r="T89" s="205"/>
    </row>
    <row r="90" spans="1:20" x14ac:dyDescent="0.4">
      <c r="A90" s="147"/>
      <c r="B90" s="205"/>
      <c r="C90" s="147"/>
      <c r="D90" s="147"/>
      <c r="E90" s="147"/>
      <c r="F90" s="147"/>
      <c r="G90" s="205"/>
      <c r="H90" s="205"/>
      <c r="I90" s="205"/>
      <c r="J90" s="205"/>
      <c r="K90" s="205"/>
      <c r="L90" s="205"/>
      <c r="M90" s="205"/>
      <c r="N90" s="205"/>
      <c r="O90" s="205"/>
      <c r="P90" s="205"/>
      <c r="Q90" s="205"/>
      <c r="R90" s="147"/>
      <c r="S90" s="147"/>
      <c r="T90" s="205"/>
    </row>
    <row r="91" spans="1:20" x14ac:dyDescent="0.4">
      <c r="A91" s="147"/>
      <c r="B91" s="205"/>
      <c r="C91" s="147"/>
      <c r="D91" s="147"/>
      <c r="E91" s="147"/>
      <c r="F91" s="147"/>
      <c r="G91" s="205"/>
      <c r="H91" s="205"/>
      <c r="I91" s="205"/>
      <c r="J91" s="205"/>
      <c r="K91" s="205"/>
      <c r="L91" s="205"/>
      <c r="M91" s="205"/>
      <c r="N91" s="205"/>
      <c r="O91" s="205"/>
      <c r="P91" s="205"/>
      <c r="Q91" s="205"/>
      <c r="R91" s="147"/>
      <c r="S91" s="147"/>
      <c r="T91" s="205"/>
    </row>
    <row r="92" spans="1:20" x14ac:dyDescent="0.4">
      <c r="A92" s="147"/>
      <c r="B92" s="205"/>
      <c r="C92" s="147"/>
      <c r="D92" s="147"/>
      <c r="E92" s="147"/>
      <c r="F92" s="147"/>
      <c r="G92" s="205"/>
      <c r="H92" s="205"/>
      <c r="I92" s="205"/>
      <c r="J92" s="205"/>
      <c r="K92" s="205"/>
      <c r="L92" s="205"/>
      <c r="M92" s="205"/>
      <c r="N92" s="205"/>
      <c r="O92" s="205"/>
      <c r="P92" s="205"/>
      <c r="Q92" s="205"/>
      <c r="R92" s="147"/>
      <c r="S92" s="147"/>
      <c r="T92" s="205"/>
    </row>
    <row r="93" spans="1:20" x14ac:dyDescent="0.4">
      <c r="A93" s="147"/>
      <c r="B93" s="205"/>
      <c r="C93" s="147"/>
      <c r="D93" s="147"/>
      <c r="E93" s="147"/>
      <c r="F93" s="147"/>
      <c r="G93" s="205"/>
      <c r="H93" s="205"/>
      <c r="I93" s="205"/>
      <c r="J93" s="205"/>
      <c r="K93" s="205"/>
      <c r="L93" s="205"/>
      <c r="M93" s="205"/>
      <c r="N93" s="205"/>
      <c r="O93" s="205"/>
      <c r="P93" s="205"/>
      <c r="Q93" s="205"/>
      <c r="R93" s="147"/>
      <c r="S93" s="147"/>
      <c r="T93" s="205"/>
    </row>
    <row r="94" spans="1:20" x14ac:dyDescent="0.4">
      <c r="A94" s="147"/>
      <c r="B94" s="205"/>
      <c r="C94" s="147"/>
      <c r="D94" s="147"/>
      <c r="E94" s="147"/>
      <c r="F94" s="147"/>
      <c r="G94" s="205"/>
      <c r="H94" s="205"/>
      <c r="I94" s="205"/>
      <c r="J94" s="205"/>
      <c r="K94" s="205"/>
      <c r="L94" s="205"/>
      <c r="M94" s="205"/>
      <c r="N94" s="205"/>
      <c r="O94" s="205"/>
      <c r="P94" s="205"/>
      <c r="Q94" s="205"/>
      <c r="R94" s="147"/>
      <c r="S94" s="147"/>
      <c r="T94" s="205"/>
    </row>
    <row r="95" spans="1:20" x14ac:dyDescent="0.4">
      <c r="A95" s="147"/>
      <c r="B95" s="205"/>
      <c r="C95" s="147"/>
      <c r="D95" s="147"/>
      <c r="E95" s="147"/>
      <c r="F95" s="147"/>
      <c r="G95" s="205"/>
      <c r="H95" s="205"/>
      <c r="I95" s="205"/>
      <c r="J95" s="205"/>
      <c r="K95" s="205"/>
      <c r="L95" s="205"/>
      <c r="M95" s="205"/>
      <c r="N95" s="205"/>
      <c r="O95" s="205"/>
      <c r="P95" s="205"/>
      <c r="Q95" s="205"/>
      <c r="R95" s="147"/>
      <c r="S95" s="147"/>
      <c r="T95" s="205"/>
    </row>
    <row r="96" spans="1:20" x14ac:dyDescent="0.4">
      <c r="A96" s="147"/>
      <c r="B96" s="205"/>
      <c r="C96" s="147"/>
      <c r="D96" s="147"/>
      <c r="E96" s="147"/>
      <c r="F96" s="147"/>
      <c r="G96" s="205"/>
      <c r="H96" s="205"/>
      <c r="I96" s="205"/>
      <c r="J96" s="205"/>
      <c r="K96" s="205"/>
      <c r="L96" s="205"/>
      <c r="M96" s="205"/>
      <c r="N96" s="205"/>
      <c r="O96" s="205"/>
      <c r="P96" s="205"/>
      <c r="Q96" s="205"/>
      <c r="R96" s="147"/>
      <c r="S96" s="147"/>
      <c r="T96" s="205"/>
    </row>
    <row r="97" spans="1:20" x14ac:dyDescent="0.4">
      <c r="A97" s="147"/>
      <c r="B97" s="205"/>
      <c r="C97" s="147"/>
      <c r="D97" s="147"/>
      <c r="E97" s="147"/>
      <c r="F97" s="147"/>
      <c r="G97" s="205"/>
      <c r="H97" s="205"/>
      <c r="I97" s="205"/>
      <c r="J97" s="205"/>
      <c r="K97" s="205"/>
      <c r="L97" s="205"/>
      <c r="M97" s="205"/>
      <c r="N97" s="205"/>
      <c r="O97" s="205"/>
      <c r="P97" s="205"/>
      <c r="Q97" s="205"/>
      <c r="R97" s="147"/>
      <c r="S97" s="147"/>
      <c r="T97" s="205"/>
    </row>
    <row r="98" spans="1:20" x14ac:dyDescent="0.4">
      <c r="A98" s="147"/>
      <c r="B98" s="205"/>
      <c r="C98" s="147"/>
      <c r="D98" s="147"/>
      <c r="E98" s="147"/>
      <c r="F98" s="147"/>
      <c r="G98" s="205"/>
      <c r="H98" s="205"/>
      <c r="I98" s="205"/>
      <c r="J98" s="205"/>
      <c r="K98" s="205"/>
      <c r="L98" s="205"/>
      <c r="M98" s="205"/>
      <c r="N98" s="205"/>
      <c r="O98" s="205"/>
      <c r="P98" s="205"/>
      <c r="Q98" s="205"/>
      <c r="R98" s="147"/>
      <c r="S98" s="147"/>
      <c r="T98" s="205"/>
    </row>
    <row r="99" spans="1:20" x14ac:dyDescent="0.4">
      <c r="A99" s="147"/>
      <c r="B99" s="205"/>
      <c r="C99" s="147"/>
      <c r="D99" s="147"/>
      <c r="E99" s="147"/>
      <c r="F99" s="147"/>
      <c r="G99" s="205"/>
      <c r="H99" s="205"/>
      <c r="I99" s="205"/>
      <c r="J99" s="205"/>
      <c r="K99" s="205"/>
      <c r="L99" s="205"/>
      <c r="M99" s="205"/>
      <c r="N99" s="205"/>
      <c r="O99" s="205"/>
      <c r="P99" s="205"/>
      <c r="Q99" s="205"/>
      <c r="R99" s="147"/>
      <c r="S99" s="147"/>
      <c r="T99" s="205"/>
    </row>
    <row r="100" spans="1:20" x14ac:dyDescent="0.4">
      <c r="A100" s="147"/>
      <c r="B100" s="205"/>
      <c r="C100" s="147"/>
      <c r="D100" s="147"/>
      <c r="E100" s="147"/>
      <c r="F100" s="147"/>
      <c r="G100" s="205"/>
      <c r="H100" s="205"/>
      <c r="I100" s="205"/>
      <c r="J100" s="205"/>
      <c r="K100" s="205"/>
      <c r="L100" s="205"/>
      <c r="M100" s="205"/>
      <c r="N100" s="205"/>
      <c r="O100" s="205"/>
      <c r="P100" s="205"/>
      <c r="Q100" s="205"/>
      <c r="R100" s="147"/>
      <c r="S100" s="147"/>
      <c r="T100" s="205"/>
    </row>
    <row r="101" spans="1:20" x14ac:dyDescent="0.4">
      <c r="A101" s="147"/>
      <c r="B101" s="205"/>
      <c r="C101" s="147"/>
      <c r="D101" s="147"/>
      <c r="E101" s="147"/>
      <c r="F101" s="147"/>
      <c r="G101" s="205"/>
      <c r="H101" s="205"/>
      <c r="I101" s="205"/>
      <c r="J101" s="205"/>
      <c r="K101" s="205"/>
      <c r="L101" s="205"/>
      <c r="M101" s="205"/>
      <c r="N101" s="205"/>
      <c r="O101" s="205"/>
      <c r="P101" s="205"/>
      <c r="Q101" s="205"/>
      <c r="R101" s="147"/>
      <c r="S101" s="147"/>
      <c r="T101" s="205"/>
    </row>
    <row r="102" spans="1:20" x14ac:dyDescent="0.4">
      <c r="A102" s="147"/>
      <c r="B102" s="205"/>
      <c r="C102" s="147"/>
      <c r="D102" s="147"/>
      <c r="E102" s="147"/>
      <c r="F102" s="147"/>
      <c r="G102" s="205"/>
      <c r="H102" s="205"/>
      <c r="I102" s="205"/>
      <c r="J102" s="205"/>
      <c r="K102" s="205"/>
      <c r="L102" s="205"/>
      <c r="M102" s="205"/>
      <c r="N102" s="205"/>
      <c r="O102" s="205"/>
      <c r="P102" s="205"/>
      <c r="Q102" s="205"/>
      <c r="R102" s="147"/>
      <c r="S102" s="147"/>
      <c r="T102" s="205"/>
    </row>
    <row r="103" spans="1:20" x14ac:dyDescent="0.4">
      <c r="A103" s="147"/>
      <c r="B103" s="205"/>
      <c r="C103" s="147"/>
      <c r="D103" s="147"/>
      <c r="E103" s="147"/>
      <c r="F103" s="147"/>
      <c r="G103" s="205"/>
      <c r="H103" s="205"/>
      <c r="I103" s="205"/>
      <c r="J103" s="205"/>
      <c r="K103" s="205"/>
      <c r="L103" s="205"/>
      <c r="M103" s="205"/>
      <c r="N103" s="205"/>
      <c r="O103" s="205"/>
      <c r="P103" s="205"/>
      <c r="Q103" s="205"/>
      <c r="R103" s="147"/>
      <c r="S103" s="147"/>
      <c r="T103" s="205"/>
    </row>
    <row r="104" spans="1:20" x14ac:dyDescent="0.4">
      <c r="A104" s="147"/>
      <c r="B104" s="205"/>
      <c r="C104" s="147"/>
      <c r="D104" s="147"/>
      <c r="E104" s="147"/>
      <c r="F104" s="147"/>
      <c r="G104" s="205"/>
      <c r="H104" s="205"/>
      <c r="I104" s="205"/>
      <c r="J104" s="205"/>
      <c r="K104" s="205"/>
      <c r="L104" s="205"/>
      <c r="M104" s="205"/>
      <c r="N104" s="205"/>
      <c r="O104" s="205"/>
      <c r="P104" s="205"/>
      <c r="Q104" s="205"/>
      <c r="R104" s="147"/>
      <c r="S104" s="147"/>
      <c r="T104" s="205"/>
    </row>
    <row r="105" spans="1:20" x14ac:dyDescent="0.4">
      <c r="A105" s="147"/>
      <c r="B105" s="205"/>
      <c r="C105" s="147"/>
      <c r="D105" s="147"/>
      <c r="E105" s="147"/>
      <c r="F105" s="147"/>
      <c r="G105" s="205"/>
      <c r="H105" s="205"/>
      <c r="I105" s="205"/>
      <c r="J105" s="205"/>
      <c r="K105" s="205"/>
      <c r="L105" s="205"/>
      <c r="M105" s="205"/>
      <c r="N105" s="205"/>
      <c r="O105" s="205"/>
      <c r="P105" s="205"/>
      <c r="Q105" s="205"/>
      <c r="R105" s="147"/>
      <c r="S105" s="147"/>
      <c r="T105" s="205"/>
    </row>
    <row r="106" spans="1:20" x14ac:dyDescent="0.4">
      <c r="A106" s="147"/>
      <c r="B106" s="205"/>
      <c r="C106" s="147"/>
      <c r="D106" s="147"/>
      <c r="E106" s="147"/>
      <c r="F106" s="147"/>
      <c r="G106" s="205"/>
      <c r="H106" s="205"/>
      <c r="I106" s="205"/>
      <c r="J106" s="205"/>
      <c r="K106" s="205"/>
      <c r="L106" s="205"/>
      <c r="M106" s="205"/>
      <c r="N106" s="205"/>
      <c r="O106" s="205"/>
      <c r="P106" s="205"/>
      <c r="Q106" s="205"/>
      <c r="R106" s="147"/>
      <c r="S106" s="147"/>
      <c r="T106" s="205"/>
    </row>
    <row r="107" spans="1:20" x14ac:dyDescent="0.4">
      <c r="A107" s="147"/>
      <c r="B107" s="205"/>
      <c r="C107" s="147"/>
      <c r="D107" s="147"/>
      <c r="E107" s="147"/>
      <c r="F107" s="147"/>
      <c r="G107" s="205"/>
      <c r="H107" s="205"/>
      <c r="I107" s="205"/>
      <c r="J107" s="205"/>
      <c r="K107" s="205"/>
      <c r="L107" s="205"/>
      <c r="M107" s="205"/>
      <c r="N107" s="205"/>
      <c r="O107" s="205"/>
      <c r="P107" s="205"/>
      <c r="Q107" s="205"/>
      <c r="R107" s="147"/>
      <c r="S107" s="147"/>
      <c r="T107" s="205"/>
    </row>
    <row r="108" spans="1:20" x14ac:dyDescent="0.4">
      <c r="A108" s="147"/>
      <c r="B108" s="205"/>
      <c r="C108" s="147"/>
      <c r="D108" s="147"/>
      <c r="E108" s="147"/>
      <c r="F108" s="147"/>
      <c r="G108" s="205"/>
      <c r="H108" s="205"/>
      <c r="I108" s="205"/>
      <c r="J108" s="205"/>
      <c r="K108" s="205"/>
      <c r="L108" s="205"/>
      <c r="M108" s="205"/>
      <c r="N108" s="205"/>
      <c r="O108" s="205"/>
      <c r="P108" s="205"/>
      <c r="Q108" s="205"/>
      <c r="R108" s="147"/>
      <c r="S108" s="147"/>
      <c r="T108" s="205"/>
    </row>
    <row r="109" spans="1:20" x14ac:dyDescent="0.4">
      <c r="A109" s="147"/>
      <c r="B109" s="205"/>
      <c r="C109" s="147"/>
      <c r="D109" s="147"/>
      <c r="E109" s="147"/>
      <c r="F109" s="147"/>
      <c r="G109" s="205"/>
      <c r="H109" s="205"/>
      <c r="I109" s="205"/>
      <c r="J109" s="205"/>
      <c r="K109" s="205"/>
      <c r="L109" s="205"/>
      <c r="M109" s="205"/>
      <c r="N109" s="205"/>
      <c r="O109" s="205"/>
      <c r="P109" s="205"/>
      <c r="Q109" s="205"/>
      <c r="R109" s="147"/>
      <c r="S109" s="147"/>
      <c r="T109" s="205"/>
    </row>
    <row r="110" spans="1:20" x14ac:dyDescent="0.4">
      <c r="A110" s="147"/>
      <c r="B110" s="205"/>
      <c r="C110" s="147"/>
      <c r="D110" s="147"/>
      <c r="E110" s="147"/>
      <c r="F110" s="147"/>
      <c r="G110" s="205"/>
      <c r="H110" s="205"/>
      <c r="I110" s="205"/>
      <c r="J110" s="205"/>
      <c r="K110" s="205"/>
      <c r="L110" s="205"/>
      <c r="M110" s="205"/>
      <c r="N110" s="205"/>
      <c r="O110" s="205"/>
      <c r="P110" s="205"/>
      <c r="Q110" s="205"/>
      <c r="R110" s="147"/>
      <c r="S110" s="147"/>
      <c r="T110" s="205"/>
    </row>
    <row r="111" spans="1:20" x14ac:dyDescent="0.4">
      <c r="A111" s="147"/>
      <c r="B111" s="205"/>
      <c r="C111" s="147"/>
      <c r="D111" s="147"/>
      <c r="E111" s="147"/>
      <c r="F111" s="147"/>
      <c r="G111" s="205"/>
      <c r="H111" s="205"/>
      <c r="I111" s="205"/>
      <c r="J111" s="205"/>
      <c r="K111" s="205"/>
      <c r="L111" s="205"/>
      <c r="M111" s="205"/>
      <c r="N111" s="205"/>
      <c r="O111" s="205"/>
      <c r="P111" s="205"/>
      <c r="Q111" s="205"/>
      <c r="R111" s="147"/>
      <c r="S111" s="147"/>
      <c r="T111" s="205"/>
    </row>
    <row r="112" spans="1:20" x14ac:dyDescent="0.4">
      <c r="A112" s="147"/>
      <c r="B112" s="205"/>
      <c r="C112" s="147"/>
      <c r="D112" s="147"/>
      <c r="E112" s="147"/>
      <c r="F112" s="147"/>
      <c r="G112" s="205"/>
      <c r="H112" s="205"/>
      <c r="I112" s="205"/>
      <c r="J112" s="205"/>
      <c r="K112" s="205"/>
      <c r="L112" s="205"/>
      <c r="M112" s="205"/>
      <c r="N112" s="205"/>
      <c r="O112" s="205"/>
      <c r="P112" s="205"/>
      <c r="Q112" s="205"/>
      <c r="R112" s="147"/>
      <c r="S112" s="147"/>
      <c r="T112" s="205"/>
    </row>
    <row r="113" spans="1:20" x14ac:dyDescent="0.4">
      <c r="A113" s="147"/>
      <c r="B113" s="205"/>
      <c r="C113" s="147"/>
      <c r="D113" s="147"/>
      <c r="E113" s="147"/>
      <c r="F113" s="147"/>
      <c r="G113" s="205"/>
      <c r="H113" s="205"/>
      <c r="I113" s="205"/>
      <c r="J113" s="205"/>
      <c r="K113" s="205"/>
      <c r="L113" s="205"/>
      <c r="M113" s="205"/>
      <c r="N113" s="205"/>
      <c r="O113" s="205"/>
      <c r="P113" s="205"/>
      <c r="Q113" s="205"/>
      <c r="R113" s="147"/>
      <c r="S113" s="147"/>
      <c r="T113" s="205"/>
    </row>
    <row r="114" spans="1:20" x14ac:dyDescent="0.4">
      <c r="A114" s="147"/>
      <c r="B114" s="205"/>
      <c r="C114" s="147"/>
      <c r="D114" s="147"/>
      <c r="E114" s="147"/>
      <c r="F114" s="147"/>
      <c r="G114" s="205"/>
      <c r="H114" s="205"/>
      <c r="I114" s="205"/>
      <c r="J114" s="205"/>
      <c r="K114" s="205"/>
      <c r="L114" s="205"/>
      <c r="M114" s="205"/>
      <c r="N114" s="205"/>
      <c r="O114" s="205"/>
      <c r="P114" s="205"/>
      <c r="Q114" s="205"/>
      <c r="R114" s="147"/>
      <c r="S114" s="147"/>
      <c r="T114" s="205"/>
    </row>
    <row r="115" spans="1:20" x14ac:dyDescent="0.4">
      <c r="A115" s="147"/>
      <c r="B115" s="205"/>
      <c r="C115" s="147"/>
      <c r="D115" s="147"/>
      <c r="E115" s="147"/>
      <c r="F115" s="147"/>
      <c r="G115" s="205"/>
      <c r="H115" s="205"/>
      <c r="I115" s="205"/>
      <c r="J115" s="205"/>
      <c r="K115" s="205"/>
      <c r="L115" s="205"/>
      <c r="M115" s="205"/>
      <c r="N115" s="205"/>
      <c r="O115" s="205"/>
      <c r="P115" s="205"/>
      <c r="Q115" s="205"/>
      <c r="R115" s="147"/>
      <c r="S115" s="147"/>
      <c r="T115" s="205"/>
    </row>
    <row r="116" spans="1:20" x14ac:dyDescent="0.4">
      <c r="A116" s="147"/>
      <c r="B116" s="205"/>
      <c r="C116" s="147"/>
      <c r="D116" s="147"/>
      <c r="E116" s="147"/>
      <c r="F116" s="147"/>
      <c r="G116" s="205"/>
      <c r="H116" s="205"/>
      <c r="I116" s="205"/>
      <c r="J116" s="205"/>
      <c r="K116" s="205"/>
      <c r="L116" s="205"/>
      <c r="M116" s="205"/>
      <c r="N116" s="205"/>
      <c r="O116" s="205"/>
      <c r="P116" s="205"/>
      <c r="Q116" s="205"/>
      <c r="R116" s="147"/>
      <c r="S116" s="147"/>
      <c r="T116" s="205"/>
    </row>
    <row r="117" spans="1:20" x14ac:dyDescent="0.4">
      <c r="A117" s="147"/>
      <c r="B117" s="205"/>
      <c r="C117" s="147"/>
      <c r="D117" s="147"/>
      <c r="E117" s="147"/>
      <c r="F117" s="147"/>
      <c r="G117" s="205"/>
      <c r="H117" s="205"/>
      <c r="I117" s="205"/>
      <c r="J117" s="205"/>
      <c r="K117" s="205"/>
      <c r="L117" s="205"/>
      <c r="M117" s="205"/>
      <c r="N117" s="205"/>
      <c r="O117" s="205"/>
      <c r="P117" s="205"/>
      <c r="Q117" s="205"/>
      <c r="R117" s="147"/>
      <c r="S117" s="147"/>
      <c r="T117" s="205"/>
    </row>
    <row r="118" spans="1:20" x14ac:dyDescent="0.4">
      <c r="A118" s="147"/>
      <c r="B118" s="205"/>
      <c r="C118" s="147"/>
      <c r="D118" s="147"/>
      <c r="E118" s="147"/>
      <c r="F118" s="147"/>
      <c r="G118" s="205"/>
      <c r="H118" s="205"/>
      <c r="I118" s="205"/>
      <c r="J118" s="205"/>
      <c r="K118" s="205"/>
      <c r="L118" s="205"/>
      <c r="M118" s="205"/>
      <c r="N118" s="205"/>
      <c r="O118" s="205"/>
      <c r="P118" s="205"/>
      <c r="Q118" s="205"/>
      <c r="R118" s="147"/>
      <c r="S118" s="147"/>
      <c r="T118" s="205"/>
    </row>
    <row r="119" spans="1:20" x14ac:dyDescent="0.4">
      <c r="A119" s="147"/>
      <c r="B119" s="205"/>
      <c r="C119" s="147"/>
      <c r="D119" s="147"/>
      <c r="E119" s="147"/>
      <c r="F119" s="147"/>
      <c r="G119" s="205"/>
      <c r="H119" s="205"/>
      <c r="I119" s="205"/>
      <c r="J119" s="205"/>
      <c r="K119" s="205"/>
      <c r="L119" s="205"/>
      <c r="M119" s="205"/>
      <c r="N119" s="205"/>
      <c r="O119" s="205"/>
      <c r="P119" s="205"/>
      <c r="Q119" s="205"/>
      <c r="R119" s="147"/>
      <c r="S119" s="147"/>
      <c r="T119" s="205"/>
    </row>
    <row r="120" spans="1:20" x14ac:dyDescent="0.4">
      <c r="A120" s="147"/>
      <c r="B120" s="205"/>
      <c r="C120" s="147"/>
      <c r="D120" s="147"/>
      <c r="E120" s="147"/>
      <c r="F120" s="147"/>
      <c r="G120" s="205"/>
      <c r="H120" s="205"/>
      <c r="I120" s="205"/>
      <c r="J120" s="205"/>
      <c r="K120" s="205"/>
      <c r="L120" s="205"/>
      <c r="M120" s="205"/>
      <c r="N120" s="205"/>
      <c r="O120" s="205"/>
      <c r="P120" s="205"/>
      <c r="Q120" s="205"/>
      <c r="R120" s="147"/>
      <c r="S120" s="147"/>
      <c r="T120" s="205"/>
    </row>
    <row r="121" spans="1:20" x14ac:dyDescent="0.4">
      <c r="A121" s="147"/>
      <c r="B121" s="205"/>
      <c r="C121" s="147"/>
      <c r="D121" s="147"/>
      <c r="E121" s="147"/>
      <c r="F121" s="147"/>
      <c r="G121" s="205"/>
      <c r="H121" s="205"/>
      <c r="I121" s="205"/>
      <c r="J121" s="205"/>
      <c r="K121" s="205"/>
      <c r="L121" s="205"/>
      <c r="M121" s="205"/>
      <c r="N121" s="205"/>
      <c r="O121" s="205"/>
      <c r="P121" s="205"/>
      <c r="Q121" s="205"/>
      <c r="R121" s="147"/>
      <c r="S121" s="147"/>
      <c r="T121" s="205"/>
    </row>
    <row r="122" spans="1:20" x14ac:dyDescent="0.4">
      <c r="A122" s="147"/>
      <c r="B122" s="205"/>
      <c r="C122" s="147"/>
      <c r="D122" s="147"/>
      <c r="E122" s="147"/>
      <c r="F122" s="147"/>
      <c r="G122" s="205"/>
      <c r="H122" s="205"/>
      <c r="I122" s="205"/>
      <c r="J122" s="205"/>
      <c r="K122" s="205"/>
      <c r="L122" s="205"/>
      <c r="M122" s="205"/>
      <c r="N122" s="205"/>
      <c r="O122" s="205"/>
      <c r="P122" s="205"/>
      <c r="Q122" s="205"/>
      <c r="R122" s="147"/>
      <c r="S122" s="147"/>
      <c r="T122" s="205"/>
    </row>
    <row r="123" spans="1:20" x14ac:dyDescent="0.4">
      <c r="A123" s="147"/>
      <c r="B123" s="205"/>
      <c r="C123" s="147"/>
      <c r="D123" s="147"/>
      <c r="E123" s="147"/>
      <c r="F123" s="147"/>
      <c r="G123" s="205"/>
      <c r="H123" s="205"/>
      <c r="I123" s="205"/>
      <c r="J123" s="205"/>
      <c r="K123" s="205"/>
      <c r="L123" s="205"/>
      <c r="M123" s="205"/>
      <c r="N123" s="205"/>
      <c r="O123" s="205"/>
      <c r="P123" s="205"/>
      <c r="Q123" s="205"/>
      <c r="R123" s="147"/>
      <c r="S123" s="147"/>
      <c r="T123" s="205"/>
    </row>
    <row r="124" spans="1:20" x14ac:dyDescent="0.4">
      <c r="A124" s="147"/>
      <c r="B124" s="205"/>
      <c r="C124" s="147"/>
      <c r="D124" s="147"/>
      <c r="E124" s="147"/>
      <c r="F124" s="147"/>
      <c r="G124" s="205"/>
      <c r="H124" s="205"/>
      <c r="I124" s="205"/>
      <c r="J124" s="205"/>
      <c r="K124" s="205"/>
      <c r="L124" s="205"/>
      <c r="M124" s="205"/>
      <c r="N124" s="205"/>
      <c r="O124" s="205"/>
      <c r="P124" s="205"/>
      <c r="Q124" s="205"/>
      <c r="R124" s="147"/>
      <c r="S124" s="147"/>
      <c r="T124" s="205"/>
    </row>
    <row r="125" spans="1:20" x14ac:dyDescent="0.4">
      <c r="A125" s="147"/>
      <c r="B125" s="205"/>
      <c r="C125" s="147"/>
      <c r="D125" s="147"/>
      <c r="E125" s="147"/>
      <c r="F125" s="147"/>
      <c r="G125" s="205"/>
      <c r="H125" s="205"/>
      <c r="I125" s="205"/>
      <c r="J125" s="205"/>
      <c r="K125" s="205"/>
      <c r="L125" s="205"/>
      <c r="M125" s="205"/>
      <c r="N125" s="205"/>
      <c r="O125" s="205"/>
      <c r="P125" s="205"/>
      <c r="Q125" s="205"/>
      <c r="R125" s="147"/>
      <c r="S125" s="147"/>
      <c r="T125" s="205"/>
    </row>
    <row r="126" spans="1:20" x14ac:dyDescent="0.4">
      <c r="A126" s="147"/>
      <c r="B126" s="205"/>
      <c r="C126" s="147"/>
      <c r="D126" s="147"/>
      <c r="E126" s="147"/>
      <c r="F126" s="147"/>
      <c r="G126" s="205"/>
      <c r="H126" s="205"/>
      <c r="I126" s="205"/>
      <c r="J126" s="205"/>
      <c r="K126" s="205"/>
      <c r="L126" s="205"/>
      <c r="M126" s="205"/>
      <c r="N126" s="205"/>
      <c r="O126" s="205"/>
      <c r="P126" s="205"/>
      <c r="Q126" s="205"/>
      <c r="R126" s="147"/>
      <c r="S126" s="147"/>
      <c r="T126" s="205"/>
    </row>
    <row r="127" spans="1:20" x14ac:dyDescent="0.4">
      <c r="A127" s="147"/>
      <c r="B127" s="205"/>
      <c r="C127" s="147"/>
      <c r="D127" s="147"/>
      <c r="E127" s="147"/>
      <c r="F127" s="147"/>
      <c r="G127" s="205"/>
      <c r="H127" s="205"/>
      <c r="I127" s="205"/>
      <c r="J127" s="205"/>
      <c r="K127" s="205"/>
      <c r="L127" s="205"/>
      <c r="M127" s="205"/>
      <c r="N127" s="205"/>
      <c r="O127" s="205"/>
      <c r="P127" s="205"/>
      <c r="Q127" s="205"/>
      <c r="R127" s="147"/>
      <c r="S127" s="147"/>
      <c r="T127" s="205"/>
    </row>
    <row r="128" spans="1:20" x14ac:dyDescent="0.4">
      <c r="A128" s="147"/>
      <c r="B128" s="205"/>
      <c r="C128" s="147"/>
      <c r="D128" s="147"/>
      <c r="E128" s="147"/>
      <c r="F128" s="147"/>
      <c r="G128" s="205"/>
      <c r="H128" s="205"/>
      <c r="I128" s="205"/>
      <c r="J128" s="205"/>
      <c r="K128" s="205"/>
      <c r="L128" s="205"/>
      <c r="M128" s="205"/>
      <c r="N128" s="205"/>
      <c r="O128" s="205"/>
      <c r="P128" s="205"/>
      <c r="Q128" s="205"/>
      <c r="R128" s="147"/>
      <c r="S128" s="147"/>
      <c r="T128" s="205"/>
    </row>
    <row r="129" spans="1:20" x14ac:dyDescent="0.4">
      <c r="A129" s="147"/>
      <c r="B129" s="205"/>
      <c r="C129" s="147"/>
      <c r="D129" s="147"/>
      <c r="E129" s="147"/>
      <c r="F129" s="147"/>
      <c r="G129" s="205"/>
      <c r="H129" s="205"/>
      <c r="I129" s="205"/>
      <c r="J129" s="205"/>
      <c r="K129" s="205"/>
      <c r="L129" s="205"/>
      <c r="M129" s="205"/>
      <c r="N129" s="205"/>
      <c r="O129" s="205"/>
      <c r="P129" s="205"/>
      <c r="Q129" s="205"/>
      <c r="R129" s="147"/>
      <c r="S129" s="147"/>
      <c r="T129" s="205"/>
    </row>
    <row r="130" spans="1:20" x14ac:dyDescent="0.4">
      <c r="A130" s="147"/>
      <c r="B130" s="205"/>
      <c r="C130" s="147"/>
      <c r="D130" s="147"/>
      <c r="E130" s="147"/>
      <c r="F130" s="147"/>
      <c r="G130" s="205"/>
      <c r="H130" s="205"/>
      <c r="I130" s="205"/>
      <c r="J130" s="205"/>
      <c r="K130" s="205"/>
      <c r="L130" s="205"/>
      <c r="M130" s="205"/>
      <c r="N130" s="205"/>
      <c r="O130" s="205"/>
      <c r="P130" s="205"/>
      <c r="Q130" s="205"/>
      <c r="R130" s="147"/>
      <c r="S130" s="147"/>
      <c r="T130" s="205"/>
    </row>
    <row r="131" spans="1:20" x14ac:dyDescent="0.4">
      <c r="A131" s="147"/>
      <c r="B131" s="205"/>
      <c r="C131" s="147"/>
      <c r="D131" s="147"/>
      <c r="E131" s="147"/>
      <c r="F131" s="147"/>
      <c r="G131" s="205"/>
      <c r="H131" s="205"/>
      <c r="I131" s="205"/>
      <c r="J131" s="205"/>
      <c r="K131" s="205"/>
      <c r="L131" s="205"/>
      <c r="M131" s="205"/>
      <c r="N131" s="205"/>
      <c r="O131" s="205"/>
      <c r="P131" s="205"/>
      <c r="Q131" s="205"/>
      <c r="R131" s="147"/>
      <c r="S131" s="147"/>
      <c r="T131" s="205"/>
    </row>
    <row r="132" spans="1:20" x14ac:dyDescent="0.4">
      <c r="A132" s="147"/>
      <c r="B132" s="205"/>
      <c r="C132" s="147"/>
      <c r="D132" s="147"/>
      <c r="E132" s="147"/>
      <c r="F132" s="147"/>
      <c r="G132" s="205"/>
      <c r="H132" s="205"/>
      <c r="I132" s="205"/>
      <c r="J132" s="205"/>
      <c r="K132" s="205"/>
      <c r="L132" s="205"/>
      <c r="M132" s="205"/>
      <c r="N132" s="205"/>
      <c r="O132" s="205"/>
      <c r="P132" s="205"/>
      <c r="Q132" s="205"/>
      <c r="R132" s="147"/>
      <c r="S132" s="147"/>
      <c r="T132" s="205"/>
    </row>
    <row r="133" spans="1:20" x14ac:dyDescent="0.4">
      <c r="A133" s="147"/>
      <c r="B133" s="205"/>
      <c r="C133" s="147"/>
      <c r="D133" s="147"/>
      <c r="E133" s="147"/>
      <c r="F133" s="147"/>
      <c r="G133" s="205"/>
      <c r="H133" s="205"/>
      <c r="I133" s="205"/>
      <c r="J133" s="205"/>
      <c r="K133" s="205"/>
      <c r="L133" s="205"/>
      <c r="M133" s="205"/>
      <c r="N133" s="205"/>
      <c r="O133" s="205"/>
      <c r="P133" s="205"/>
      <c r="Q133" s="205"/>
      <c r="R133" s="147"/>
      <c r="S133" s="147"/>
      <c r="T133" s="205"/>
    </row>
    <row r="134" spans="1:20" x14ac:dyDescent="0.4">
      <c r="A134" s="147"/>
      <c r="B134" s="205"/>
      <c r="C134" s="147"/>
      <c r="D134" s="147"/>
      <c r="E134" s="147"/>
      <c r="F134" s="147"/>
      <c r="G134" s="205"/>
      <c r="H134" s="205"/>
      <c r="I134" s="205"/>
      <c r="J134" s="205"/>
      <c r="K134" s="205"/>
      <c r="L134" s="205"/>
      <c r="M134" s="205"/>
      <c r="N134" s="205"/>
      <c r="O134" s="205"/>
      <c r="P134" s="205"/>
      <c r="Q134" s="205"/>
      <c r="R134" s="147"/>
      <c r="S134" s="147"/>
      <c r="T134" s="205"/>
    </row>
    <row r="135" spans="1:20" x14ac:dyDescent="0.4">
      <c r="A135" s="147"/>
      <c r="B135" s="205"/>
      <c r="C135" s="147"/>
      <c r="D135" s="147"/>
      <c r="E135" s="147"/>
      <c r="F135" s="147"/>
      <c r="G135" s="205"/>
      <c r="H135" s="205"/>
      <c r="I135" s="205"/>
      <c r="J135" s="205"/>
      <c r="K135" s="205"/>
      <c r="L135" s="205"/>
      <c r="M135" s="205"/>
      <c r="N135" s="205"/>
      <c r="O135" s="205"/>
      <c r="P135" s="205"/>
      <c r="Q135" s="205"/>
      <c r="R135" s="147"/>
      <c r="S135" s="147"/>
      <c r="T135" s="205"/>
    </row>
    <row r="136" spans="1:20" x14ac:dyDescent="0.4">
      <c r="A136" s="147"/>
      <c r="B136" s="205"/>
      <c r="C136" s="147"/>
      <c r="D136" s="147"/>
      <c r="E136" s="147"/>
      <c r="F136" s="147"/>
      <c r="G136" s="205"/>
      <c r="H136" s="205"/>
      <c r="I136" s="205"/>
      <c r="J136" s="205"/>
      <c r="K136" s="205"/>
      <c r="L136" s="205"/>
      <c r="M136" s="205"/>
      <c r="N136" s="205"/>
      <c r="O136" s="205"/>
      <c r="P136" s="205"/>
      <c r="Q136" s="205"/>
      <c r="R136" s="147"/>
      <c r="S136" s="147"/>
      <c r="T136" s="205"/>
    </row>
    <row r="137" spans="1:20" x14ac:dyDescent="0.4">
      <c r="A137" s="147"/>
      <c r="B137" s="205"/>
      <c r="C137" s="147"/>
      <c r="D137" s="147"/>
      <c r="E137" s="147"/>
      <c r="F137" s="147"/>
      <c r="G137" s="205"/>
      <c r="H137" s="205"/>
      <c r="I137" s="205"/>
      <c r="J137" s="205"/>
      <c r="K137" s="205"/>
      <c r="L137" s="205"/>
      <c r="M137" s="205"/>
      <c r="N137" s="205"/>
      <c r="O137" s="205"/>
      <c r="P137" s="205"/>
      <c r="Q137" s="205"/>
      <c r="R137" s="147"/>
      <c r="S137" s="147"/>
      <c r="T137" s="205"/>
    </row>
    <row r="138" spans="1:20" x14ac:dyDescent="0.4">
      <c r="A138" s="147"/>
      <c r="B138" s="205"/>
      <c r="C138" s="147"/>
      <c r="D138" s="147"/>
      <c r="E138" s="147"/>
      <c r="F138" s="147"/>
      <c r="G138" s="205"/>
      <c r="H138" s="205"/>
      <c r="I138" s="205"/>
      <c r="J138" s="205"/>
      <c r="K138" s="205"/>
      <c r="L138" s="205"/>
      <c r="M138" s="205"/>
      <c r="N138" s="205"/>
      <c r="O138" s="205"/>
      <c r="P138" s="205"/>
      <c r="Q138" s="205"/>
      <c r="R138" s="147"/>
      <c r="S138" s="147"/>
      <c r="T138" s="205"/>
    </row>
    <row r="139" spans="1:20" x14ac:dyDescent="0.4">
      <c r="A139" s="147"/>
      <c r="B139" s="205"/>
      <c r="C139" s="147"/>
      <c r="D139" s="147"/>
      <c r="E139" s="147"/>
      <c r="F139" s="147"/>
      <c r="G139" s="205"/>
      <c r="H139" s="205"/>
      <c r="I139" s="205"/>
      <c r="J139" s="205"/>
      <c r="K139" s="205"/>
      <c r="L139" s="205"/>
      <c r="M139" s="205"/>
      <c r="N139" s="205"/>
      <c r="O139" s="205"/>
      <c r="P139" s="205"/>
      <c r="Q139" s="205"/>
      <c r="R139" s="147"/>
      <c r="S139" s="147"/>
      <c r="T139" s="205"/>
    </row>
    <row r="140" spans="1:20" x14ac:dyDescent="0.4">
      <c r="A140" s="147"/>
      <c r="B140" s="205"/>
      <c r="C140" s="147"/>
      <c r="D140" s="147"/>
      <c r="E140" s="147"/>
      <c r="F140" s="147"/>
      <c r="G140" s="205"/>
      <c r="H140" s="205"/>
      <c r="I140" s="205"/>
      <c r="J140" s="205"/>
      <c r="K140" s="205"/>
      <c r="L140" s="205"/>
      <c r="M140" s="205"/>
      <c r="N140" s="205"/>
      <c r="O140" s="205"/>
      <c r="P140" s="205"/>
      <c r="Q140" s="205"/>
      <c r="R140" s="147"/>
      <c r="S140" s="147"/>
      <c r="T140" s="205"/>
    </row>
    <row r="141" spans="1:20" x14ac:dyDescent="0.4">
      <c r="A141" s="147"/>
      <c r="B141" s="205"/>
      <c r="C141" s="147"/>
      <c r="D141" s="147"/>
      <c r="E141" s="147"/>
      <c r="F141" s="147"/>
      <c r="G141" s="205"/>
      <c r="H141" s="205"/>
      <c r="I141" s="205"/>
      <c r="J141" s="205"/>
      <c r="K141" s="205"/>
      <c r="L141" s="205"/>
      <c r="M141" s="205"/>
      <c r="N141" s="205"/>
      <c r="O141" s="205"/>
      <c r="P141" s="205"/>
      <c r="Q141" s="205"/>
      <c r="R141" s="147"/>
      <c r="S141" s="147"/>
      <c r="T141" s="205"/>
    </row>
    <row r="142" spans="1:20" x14ac:dyDescent="0.4">
      <c r="A142" s="147"/>
      <c r="B142" s="205"/>
      <c r="C142" s="147"/>
      <c r="D142" s="147"/>
      <c r="E142" s="147"/>
      <c r="F142" s="147"/>
      <c r="G142" s="205"/>
      <c r="H142" s="205"/>
      <c r="I142" s="205"/>
      <c r="J142" s="205"/>
      <c r="K142" s="205"/>
      <c r="L142" s="205"/>
      <c r="M142" s="205"/>
      <c r="N142" s="205"/>
      <c r="O142" s="205"/>
      <c r="P142" s="205"/>
      <c r="Q142" s="205"/>
      <c r="R142" s="147"/>
      <c r="S142" s="147"/>
      <c r="T142" s="205"/>
    </row>
    <row r="143" spans="1:20" x14ac:dyDescent="0.4">
      <c r="A143" s="147"/>
      <c r="B143" s="205"/>
      <c r="C143" s="147"/>
      <c r="D143" s="147"/>
      <c r="E143" s="147"/>
      <c r="F143" s="147"/>
      <c r="G143" s="205"/>
      <c r="H143" s="205"/>
      <c r="I143" s="205"/>
      <c r="J143" s="205"/>
      <c r="K143" s="205"/>
      <c r="L143" s="205"/>
      <c r="M143" s="205"/>
      <c r="N143" s="205"/>
      <c r="O143" s="205"/>
      <c r="P143" s="205"/>
      <c r="Q143" s="205"/>
      <c r="R143" s="147"/>
      <c r="S143" s="147"/>
      <c r="T143" s="205"/>
    </row>
    <row r="144" spans="1:20" x14ac:dyDescent="0.4">
      <c r="A144" s="147"/>
      <c r="B144" s="205"/>
      <c r="C144" s="147"/>
      <c r="D144" s="147"/>
      <c r="E144" s="147"/>
      <c r="F144" s="147"/>
      <c r="G144" s="205"/>
      <c r="H144" s="205"/>
      <c r="I144" s="205"/>
      <c r="J144" s="205"/>
      <c r="K144" s="205"/>
      <c r="L144" s="205"/>
      <c r="M144" s="205"/>
      <c r="N144" s="205"/>
      <c r="O144" s="205"/>
      <c r="P144" s="205"/>
      <c r="Q144" s="205"/>
      <c r="R144" s="147"/>
      <c r="S144" s="147"/>
      <c r="T144" s="205"/>
    </row>
    <row r="145" spans="1:20" x14ac:dyDescent="0.4">
      <c r="A145" s="147"/>
      <c r="B145" s="205"/>
      <c r="C145" s="147"/>
      <c r="D145" s="147"/>
      <c r="E145" s="147"/>
      <c r="F145" s="147"/>
      <c r="G145" s="205"/>
      <c r="H145" s="205"/>
      <c r="I145" s="205"/>
      <c r="J145" s="205"/>
      <c r="K145" s="205"/>
      <c r="L145" s="205"/>
      <c r="M145" s="205"/>
      <c r="N145" s="205"/>
      <c r="O145" s="205"/>
      <c r="P145" s="205"/>
      <c r="Q145" s="205"/>
      <c r="R145" s="147"/>
      <c r="S145" s="147"/>
      <c r="T145" s="205"/>
    </row>
    <row r="146" spans="1:20" x14ac:dyDescent="0.4">
      <c r="A146" s="147"/>
      <c r="B146" s="205"/>
      <c r="C146" s="147"/>
      <c r="D146" s="147"/>
      <c r="E146" s="147"/>
      <c r="F146" s="147"/>
      <c r="G146" s="205"/>
      <c r="H146" s="205"/>
      <c r="I146" s="205"/>
      <c r="J146" s="205"/>
      <c r="K146" s="205"/>
      <c r="L146" s="205"/>
      <c r="M146" s="205"/>
      <c r="N146" s="205"/>
      <c r="O146" s="205"/>
      <c r="P146" s="205"/>
      <c r="Q146" s="205"/>
      <c r="R146" s="147"/>
      <c r="S146" s="147"/>
      <c r="T146" s="205"/>
    </row>
    <row r="147" spans="1:20" x14ac:dyDescent="0.4">
      <c r="A147" s="147"/>
      <c r="B147" s="205"/>
      <c r="C147" s="147"/>
      <c r="D147" s="147"/>
      <c r="E147" s="147"/>
      <c r="F147" s="147"/>
      <c r="G147" s="205"/>
      <c r="H147" s="205"/>
      <c r="I147" s="205"/>
      <c r="J147" s="205"/>
      <c r="K147" s="205"/>
      <c r="L147" s="205"/>
      <c r="M147" s="205"/>
      <c r="N147" s="205"/>
      <c r="O147" s="205"/>
      <c r="P147" s="205"/>
      <c r="Q147" s="205"/>
      <c r="R147" s="147"/>
      <c r="S147" s="147"/>
      <c r="T147" s="205"/>
    </row>
    <row r="148" spans="1:20" x14ac:dyDescent="0.4">
      <c r="A148" s="147"/>
      <c r="B148" s="205"/>
      <c r="C148" s="147"/>
      <c r="D148" s="147"/>
      <c r="E148" s="147"/>
      <c r="F148" s="147"/>
      <c r="G148" s="205"/>
      <c r="H148" s="205"/>
      <c r="I148" s="205"/>
      <c r="J148" s="205"/>
      <c r="K148" s="205"/>
      <c r="L148" s="205"/>
      <c r="M148" s="205"/>
      <c r="N148" s="205"/>
      <c r="O148" s="205"/>
      <c r="P148" s="205"/>
      <c r="Q148" s="205"/>
      <c r="R148" s="147"/>
      <c r="S148" s="147"/>
      <c r="T148" s="205"/>
    </row>
    <row r="149" spans="1:20" x14ac:dyDescent="0.4">
      <c r="A149" s="147"/>
      <c r="B149" s="205"/>
      <c r="C149" s="147"/>
      <c r="D149" s="147"/>
      <c r="E149" s="147"/>
      <c r="F149" s="147"/>
      <c r="G149" s="205"/>
      <c r="H149" s="205"/>
      <c r="I149" s="205"/>
      <c r="J149" s="205"/>
      <c r="K149" s="205"/>
      <c r="L149" s="205"/>
      <c r="M149" s="205"/>
      <c r="N149" s="205"/>
      <c r="O149" s="205"/>
      <c r="P149" s="205"/>
      <c r="Q149" s="205"/>
      <c r="R149" s="147"/>
      <c r="S149" s="147"/>
      <c r="T149" s="205"/>
    </row>
    <row r="150" spans="1:20" x14ac:dyDescent="0.4">
      <c r="A150" s="147"/>
      <c r="B150" s="205"/>
      <c r="C150" s="147"/>
      <c r="D150" s="147"/>
      <c r="E150" s="147"/>
      <c r="F150" s="147"/>
      <c r="G150" s="205"/>
      <c r="H150" s="205"/>
      <c r="I150" s="205"/>
      <c r="J150" s="205"/>
      <c r="K150" s="205"/>
      <c r="L150" s="205"/>
      <c r="M150" s="205"/>
      <c r="N150" s="205"/>
      <c r="O150" s="205"/>
      <c r="P150" s="205"/>
      <c r="Q150" s="205"/>
      <c r="R150" s="147"/>
      <c r="S150" s="147"/>
      <c r="T150" s="205"/>
    </row>
    <row r="151" spans="1:20" x14ac:dyDescent="0.4">
      <c r="A151" s="147"/>
      <c r="B151" s="205"/>
      <c r="C151" s="147"/>
      <c r="D151" s="147"/>
      <c r="E151" s="147"/>
      <c r="F151" s="147"/>
      <c r="G151" s="205"/>
      <c r="H151" s="205"/>
      <c r="I151" s="205"/>
      <c r="J151" s="205"/>
      <c r="K151" s="205"/>
      <c r="L151" s="205"/>
      <c r="M151" s="205"/>
      <c r="N151" s="205"/>
      <c r="O151" s="205"/>
      <c r="P151" s="205"/>
      <c r="Q151" s="205"/>
      <c r="R151" s="147"/>
      <c r="S151" s="147"/>
      <c r="T151" s="205"/>
    </row>
    <row r="152" spans="1:20" x14ac:dyDescent="0.4">
      <c r="A152" s="147"/>
      <c r="B152" s="205"/>
      <c r="C152" s="147"/>
      <c r="D152" s="147"/>
      <c r="E152" s="147"/>
      <c r="F152" s="147"/>
      <c r="G152" s="205"/>
      <c r="H152" s="205"/>
      <c r="I152" s="205"/>
      <c r="J152" s="205"/>
      <c r="K152" s="205"/>
      <c r="L152" s="205"/>
      <c r="M152" s="205"/>
      <c r="N152" s="205"/>
      <c r="O152" s="205"/>
      <c r="P152" s="205"/>
      <c r="Q152" s="205"/>
      <c r="R152" s="147"/>
      <c r="S152" s="147"/>
      <c r="T152" s="205"/>
    </row>
    <row r="153" spans="1:20" x14ac:dyDescent="0.4">
      <c r="A153" s="147"/>
      <c r="B153" s="205"/>
      <c r="C153" s="147"/>
      <c r="D153" s="147"/>
      <c r="E153" s="147"/>
      <c r="F153" s="147"/>
      <c r="G153" s="205"/>
      <c r="H153" s="205"/>
      <c r="I153" s="205"/>
      <c r="J153" s="205"/>
      <c r="K153" s="205"/>
      <c r="L153" s="205"/>
      <c r="M153" s="205"/>
      <c r="N153" s="205"/>
      <c r="O153" s="205"/>
      <c r="P153" s="205"/>
      <c r="Q153" s="205"/>
      <c r="R153" s="147"/>
      <c r="S153" s="147"/>
      <c r="T153" s="205"/>
    </row>
    <row r="154" spans="1:20" x14ac:dyDescent="0.4">
      <c r="A154" s="147"/>
      <c r="B154" s="205"/>
      <c r="C154" s="147"/>
      <c r="D154" s="147"/>
      <c r="E154" s="147"/>
      <c r="F154" s="147"/>
      <c r="G154" s="205"/>
      <c r="H154" s="205"/>
      <c r="I154" s="205"/>
      <c r="J154" s="205"/>
      <c r="K154" s="205"/>
      <c r="L154" s="205"/>
      <c r="M154" s="205"/>
      <c r="N154" s="205"/>
      <c r="O154" s="205"/>
      <c r="P154" s="205"/>
      <c r="Q154" s="205"/>
      <c r="R154" s="147"/>
      <c r="S154" s="147"/>
      <c r="T154" s="205"/>
    </row>
    <row r="155" spans="1:20" x14ac:dyDescent="0.4">
      <c r="A155" s="147"/>
      <c r="B155" s="205"/>
      <c r="C155" s="147"/>
      <c r="D155" s="147"/>
      <c r="E155" s="147"/>
      <c r="F155" s="147"/>
      <c r="G155" s="205"/>
      <c r="H155" s="205"/>
      <c r="I155" s="205"/>
      <c r="J155" s="205"/>
      <c r="K155" s="205"/>
      <c r="L155" s="205"/>
      <c r="M155" s="205"/>
      <c r="N155" s="205"/>
      <c r="O155" s="205"/>
      <c r="P155" s="205"/>
      <c r="Q155" s="205"/>
      <c r="R155" s="147"/>
      <c r="S155" s="147"/>
      <c r="T155" s="205"/>
    </row>
    <row r="156" spans="1:20" x14ac:dyDescent="0.4">
      <c r="A156" s="147"/>
      <c r="B156" s="205"/>
      <c r="C156" s="147"/>
      <c r="D156" s="147"/>
      <c r="E156" s="147"/>
      <c r="F156" s="147"/>
      <c r="G156" s="205"/>
      <c r="H156" s="205"/>
      <c r="I156" s="205"/>
      <c r="J156" s="205"/>
      <c r="K156" s="205"/>
      <c r="L156" s="205"/>
      <c r="M156" s="205"/>
      <c r="N156" s="205"/>
      <c r="O156" s="205"/>
      <c r="P156" s="205"/>
      <c r="Q156" s="205"/>
      <c r="R156" s="147"/>
      <c r="S156" s="147"/>
      <c r="T156" s="205"/>
    </row>
    <row r="157" spans="1:20" x14ac:dyDescent="0.4">
      <c r="A157" s="147"/>
      <c r="B157" s="205"/>
      <c r="C157" s="147"/>
      <c r="D157" s="147"/>
      <c r="E157" s="147"/>
      <c r="F157" s="147"/>
      <c r="G157" s="205"/>
      <c r="H157" s="205"/>
      <c r="I157" s="205"/>
      <c r="J157" s="205"/>
      <c r="K157" s="205"/>
      <c r="L157" s="205"/>
      <c r="M157" s="205"/>
      <c r="N157" s="205"/>
      <c r="O157" s="205"/>
      <c r="P157" s="205"/>
      <c r="Q157" s="205"/>
      <c r="R157" s="147"/>
      <c r="S157" s="147"/>
      <c r="T157" s="205"/>
    </row>
    <row r="158" spans="1:20" x14ac:dyDescent="0.4">
      <c r="A158" s="147"/>
      <c r="B158" s="205"/>
      <c r="C158" s="147"/>
      <c r="D158" s="147"/>
      <c r="E158" s="147"/>
      <c r="F158" s="147"/>
      <c r="G158" s="205"/>
      <c r="H158" s="205"/>
      <c r="I158" s="205"/>
      <c r="J158" s="205"/>
      <c r="K158" s="205"/>
      <c r="L158" s="205"/>
      <c r="M158" s="205"/>
      <c r="N158" s="205"/>
      <c r="O158" s="205"/>
      <c r="P158" s="205"/>
      <c r="Q158" s="205"/>
      <c r="R158" s="147"/>
      <c r="S158" s="147"/>
      <c r="T158" s="205"/>
    </row>
    <row r="159" spans="1:20" x14ac:dyDescent="0.4">
      <c r="A159" s="147"/>
      <c r="B159" s="205"/>
      <c r="C159" s="147"/>
      <c r="D159" s="147"/>
      <c r="E159" s="147"/>
      <c r="F159" s="147"/>
      <c r="G159" s="205"/>
      <c r="H159" s="205"/>
      <c r="I159" s="205"/>
      <c r="J159" s="205"/>
      <c r="K159" s="205"/>
      <c r="L159" s="205"/>
      <c r="M159" s="205"/>
      <c r="N159" s="205"/>
      <c r="O159" s="205"/>
      <c r="P159" s="205"/>
      <c r="Q159" s="205"/>
      <c r="R159" s="147"/>
      <c r="S159" s="147"/>
      <c r="T159" s="205"/>
    </row>
    <row r="160" spans="1:20" x14ac:dyDescent="0.4">
      <c r="A160" s="147"/>
      <c r="B160" s="205"/>
      <c r="C160" s="147"/>
      <c r="D160" s="147"/>
      <c r="E160" s="147"/>
      <c r="F160" s="147"/>
      <c r="G160" s="205"/>
      <c r="H160" s="205"/>
      <c r="I160" s="205"/>
      <c r="J160" s="205"/>
      <c r="K160" s="205"/>
      <c r="L160" s="205"/>
      <c r="M160" s="205"/>
      <c r="N160" s="205"/>
      <c r="O160" s="205"/>
      <c r="P160" s="205"/>
      <c r="Q160" s="205"/>
      <c r="R160" s="147"/>
      <c r="S160" s="147"/>
      <c r="T160" s="205"/>
    </row>
    <row r="161" spans="1:20" x14ac:dyDescent="0.4">
      <c r="A161" s="147"/>
      <c r="B161" s="205"/>
      <c r="C161" s="147"/>
      <c r="D161" s="147"/>
      <c r="E161" s="147"/>
      <c r="F161" s="147"/>
      <c r="G161" s="205"/>
      <c r="H161" s="205"/>
      <c r="I161" s="205"/>
      <c r="J161" s="205"/>
      <c r="K161" s="205"/>
      <c r="L161" s="205"/>
      <c r="M161" s="205"/>
      <c r="N161" s="205"/>
      <c r="O161" s="205"/>
      <c r="P161" s="205"/>
      <c r="Q161" s="205"/>
      <c r="R161" s="147"/>
      <c r="S161" s="147"/>
      <c r="T161" s="205"/>
    </row>
    <row r="162" spans="1:20" x14ac:dyDescent="0.4">
      <c r="A162" s="147"/>
      <c r="B162" s="205"/>
      <c r="C162" s="147"/>
      <c r="D162" s="147"/>
      <c r="E162" s="147"/>
      <c r="F162" s="147"/>
      <c r="G162" s="205"/>
      <c r="H162" s="205"/>
      <c r="I162" s="205"/>
      <c r="J162" s="205"/>
      <c r="K162" s="205"/>
      <c r="L162" s="205"/>
      <c r="M162" s="205"/>
      <c r="N162" s="205"/>
      <c r="O162" s="205"/>
      <c r="P162" s="205"/>
      <c r="Q162" s="205"/>
      <c r="R162" s="147"/>
      <c r="S162" s="147"/>
      <c r="T162" s="205"/>
    </row>
    <row r="163" spans="1:20" x14ac:dyDescent="0.4">
      <c r="A163" s="147"/>
      <c r="B163" s="205"/>
      <c r="C163" s="147"/>
      <c r="D163" s="147"/>
      <c r="E163" s="147"/>
      <c r="F163" s="147"/>
      <c r="G163" s="205"/>
      <c r="H163" s="205"/>
      <c r="I163" s="205"/>
      <c r="J163" s="205"/>
      <c r="K163" s="205"/>
      <c r="L163" s="205"/>
      <c r="M163" s="205"/>
      <c r="N163" s="205"/>
      <c r="O163" s="205"/>
      <c r="P163" s="205"/>
      <c r="Q163" s="205"/>
      <c r="R163" s="147"/>
      <c r="S163" s="147"/>
      <c r="T163" s="205"/>
    </row>
    <row r="164" spans="1:20" x14ac:dyDescent="0.4">
      <c r="A164" s="147"/>
      <c r="B164" s="205"/>
      <c r="C164" s="147"/>
      <c r="D164" s="147"/>
      <c r="E164" s="147"/>
      <c r="F164" s="147"/>
      <c r="G164" s="205"/>
      <c r="H164" s="205"/>
      <c r="I164" s="205"/>
      <c r="J164" s="205"/>
      <c r="K164" s="205"/>
      <c r="L164" s="205"/>
      <c r="M164" s="205"/>
      <c r="N164" s="205"/>
      <c r="O164" s="205"/>
      <c r="P164" s="205"/>
      <c r="Q164" s="205"/>
      <c r="R164" s="147"/>
      <c r="S164" s="147"/>
      <c r="T164" s="205"/>
    </row>
    <row r="165" spans="1:20" x14ac:dyDescent="0.4">
      <c r="A165" s="147"/>
      <c r="B165" s="205"/>
      <c r="C165" s="147"/>
      <c r="D165" s="147"/>
      <c r="E165" s="147"/>
      <c r="F165" s="147"/>
      <c r="G165" s="205"/>
      <c r="H165" s="205"/>
      <c r="I165" s="205"/>
      <c r="J165" s="205"/>
      <c r="K165" s="205"/>
      <c r="L165" s="205"/>
      <c r="M165" s="205"/>
      <c r="N165" s="205"/>
      <c r="O165" s="205"/>
      <c r="P165" s="205"/>
      <c r="Q165" s="205"/>
      <c r="R165" s="147"/>
      <c r="S165" s="147"/>
      <c r="T165" s="205"/>
    </row>
    <row r="166" spans="1:20" x14ac:dyDescent="0.4">
      <c r="A166" s="147"/>
      <c r="B166" s="205"/>
      <c r="C166" s="147"/>
      <c r="D166" s="147"/>
      <c r="E166" s="147"/>
      <c r="F166" s="147"/>
      <c r="G166" s="205"/>
      <c r="H166" s="205"/>
      <c r="I166" s="205"/>
      <c r="J166" s="205"/>
      <c r="K166" s="205"/>
      <c r="L166" s="205"/>
      <c r="M166" s="205"/>
      <c r="N166" s="205"/>
      <c r="O166" s="205"/>
      <c r="P166" s="205"/>
      <c r="Q166" s="205"/>
      <c r="R166" s="147"/>
      <c r="S166" s="147"/>
      <c r="T166" s="205"/>
    </row>
    <row r="167" spans="1:20" x14ac:dyDescent="0.4">
      <c r="A167" s="147"/>
      <c r="B167" s="205"/>
      <c r="C167" s="147"/>
      <c r="D167" s="147"/>
      <c r="E167" s="147"/>
      <c r="F167" s="147"/>
      <c r="G167" s="205"/>
      <c r="H167" s="205"/>
      <c r="I167" s="205"/>
      <c r="J167" s="205"/>
      <c r="K167" s="205"/>
      <c r="L167" s="205"/>
      <c r="M167" s="205"/>
      <c r="N167" s="205"/>
      <c r="O167" s="205"/>
      <c r="P167" s="205"/>
      <c r="Q167" s="205"/>
      <c r="R167" s="147"/>
      <c r="S167" s="147"/>
      <c r="T167" s="205"/>
    </row>
    <row r="168" spans="1:20" x14ac:dyDescent="0.4">
      <c r="A168" s="147"/>
      <c r="B168" s="205"/>
      <c r="C168" s="147"/>
      <c r="D168" s="147"/>
      <c r="E168" s="147"/>
      <c r="F168" s="147"/>
      <c r="G168" s="205"/>
      <c r="H168" s="205"/>
      <c r="I168" s="205"/>
      <c r="J168" s="205"/>
      <c r="K168" s="205"/>
      <c r="L168" s="205"/>
      <c r="M168" s="205"/>
      <c r="N168" s="205"/>
      <c r="O168" s="205"/>
      <c r="P168" s="205"/>
      <c r="Q168" s="205"/>
      <c r="R168" s="147"/>
      <c r="S168" s="147"/>
      <c r="T168" s="205"/>
    </row>
    <row r="169" spans="1:20" x14ac:dyDescent="0.4">
      <c r="A169" s="147"/>
      <c r="B169" s="205"/>
      <c r="C169" s="147"/>
      <c r="D169" s="147"/>
      <c r="E169" s="147"/>
      <c r="F169" s="147"/>
      <c r="G169" s="205"/>
      <c r="H169" s="205"/>
      <c r="I169" s="205"/>
      <c r="J169" s="205"/>
      <c r="K169" s="205"/>
      <c r="L169" s="205"/>
      <c r="M169" s="205"/>
      <c r="N169" s="205"/>
      <c r="O169" s="205"/>
      <c r="P169" s="205"/>
      <c r="Q169" s="205"/>
      <c r="R169" s="147"/>
      <c r="S169" s="147"/>
      <c r="T169" s="205"/>
    </row>
    <row r="170" spans="1:20" x14ac:dyDescent="0.4">
      <c r="A170" s="147"/>
      <c r="B170" s="205"/>
      <c r="C170" s="147"/>
      <c r="D170" s="147"/>
      <c r="E170" s="147"/>
      <c r="F170" s="147"/>
      <c r="G170" s="205"/>
      <c r="H170" s="205"/>
      <c r="I170" s="205"/>
      <c r="J170" s="205"/>
      <c r="K170" s="205"/>
      <c r="L170" s="205"/>
      <c r="M170" s="205"/>
      <c r="N170" s="205"/>
      <c r="O170" s="205"/>
      <c r="P170" s="205"/>
      <c r="Q170" s="205"/>
      <c r="R170" s="147"/>
      <c r="S170" s="147"/>
      <c r="T170" s="205"/>
    </row>
    <row r="171" spans="1:20" x14ac:dyDescent="0.4">
      <c r="A171" s="147"/>
      <c r="B171" s="205"/>
      <c r="C171" s="147"/>
      <c r="D171" s="147"/>
      <c r="E171" s="147"/>
      <c r="F171" s="147"/>
      <c r="G171" s="205"/>
      <c r="H171" s="205"/>
      <c r="I171" s="205"/>
      <c r="J171" s="205"/>
      <c r="K171" s="205"/>
      <c r="L171" s="205"/>
      <c r="M171" s="205"/>
      <c r="N171" s="205"/>
      <c r="O171" s="205"/>
      <c r="P171" s="205"/>
      <c r="Q171" s="205"/>
      <c r="R171" s="147"/>
      <c r="S171" s="147"/>
      <c r="T171" s="205"/>
    </row>
    <row r="172" spans="1:20" x14ac:dyDescent="0.4">
      <c r="A172" s="147"/>
      <c r="B172" s="205"/>
      <c r="C172" s="147"/>
      <c r="D172" s="147"/>
      <c r="E172" s="147"/>
      <c r="F172" s="147"/>
      <c r="G172" s="205"/>
      <c r="H172" s="205"/>
      <c r="I172" s="205"/>
      <c r="J172" s="205"/>
      <c r="K172" s="205"/>
      <c r="L172" s="205"/>
      <c r="M172" s="205"/>
      <c r="N172" s="205"/>
      <c r="O172" s="205"/>
      <c r="P172" s="205"/>
      <c r="Q172" s="205"/>
      <c r="R172" s="147"/>
      <c r="S172" s="147"/>
      <c r="T172" s="205"/>
    </row>
    <row r="173" spans="1:20" x14ac:dyDescent="0.4">
      <c r="A173" s="147"/>
      <c r="B173" s="205"/>
      <c r="C173" s="147"/>
      <c r="D173" s="147"/>
      <c r="E173" s="147"/>
      <c r="F173" s="147"/>
      <c r="G173" s="205"/>
      <c r="H173" s="205"/>
      <c r="I173" s="205"/>
      <c r="J173" s="205"/>
      <c r="K173" s="205"/>
      <c r="L173" s="205"/>
      <c r="M173" s="205"/>
      <c r="N173" s="205"/>
      <c r="O173" s="205"/>
      <c r="P173" s="205"/>
      <c r="Q173" s="205"/>
      <c r="R173" s="147"/>
      <c r="S173" s="147"/>
      <c r="T173" s="205"/>
    </row>
    <row r="174" spans="1:20" x14ac:dyDescent="0.4">
      <c r="A174" s="147"/>
      <c r="B174" s="205"/>
      <c r="C174" s="147"/>
      <c r="D174" s="147"/>
      <c r="E174" s="147"/>
      <c r="F174" s="147"/>
      <c r="G174" s="205"/>
      <c r="H174" s="205"/>
      <c r="I174" s="205"/>
      <c r="J174" s="205"/>
      <c r="K174" s="205"/>
      <c r="L174" s="205"/>
      <c r="M174" s="205"/>
      <c r="N174" s="205"/>
      <c r="O174" s="205"/>
      <c r="P174" s="205"/>
      <c r="Q174" s="205"/>
      <c r="R174" s="147"/>
      <c r="S174" s="147"/>
      <c r="T174" s="205"/>
    </row>
    <row r="175" spans="1:20" x14ac:dyDescent="0.4">
      <c r="A175" s="147"/>
      <c r="B175" s="205"/>
      <c r="C175" s="147"/>
      <c r="D175" s="147"/>
      <c r="E175" s="147"/>
      <c r="F175" s="147"/>
      <c r="G175" s="205"/>
      <c r="H175" s="205"/>
      <c r="I175" s="205"/>
      <c r="J175" s="205"/>
      <c r="K175" s="205"/>
      <c r="L175" s="205"/>
      <c r="M175" s="205"/>
      <c r="N175" s="205"/>
      <c r="O175" s="205"/>
      <c r="P175" s="205"/>
      <c r="Q175" s="205"/>
      <c r="R175" s="147"/>
      <c r="S175" s="147"/>
      <c r="T175" s="205"/>
    </row>
    <row r="176" spans="1:20" x14ac:dyDescent="0.4">
      <c r="A176" s="147"/>
      <c r="B176" s="205"/>
      <c r="C176" s="147"/>
      <c r="D176" s="147"/>
      <c r="E176" s="147"/>
      <c r="F176" s="147"/>
      <c r="G176" s="205"/>
      <c r="H176" s="205"/>
      <c r="I176" s="205"/>
      <c r="J176" s="205"/>
      <c r="K176" s="205"/>
      <c r="L176" s="205"/>
      <c r="M176" s="205"/>
      <c r="N176" s="205"/>
      <c r="O176" s="205"/>
      <c r="P176" s="205"/>
      <c r="Q176" s="205"/>
      <c r="R176" s="147"/>
      <c r="S176" s="147"/>
      <c r="T176" s="205"/>
    </row>
    <row r="177" spans="1:20" x14ac:dyDescent="0.4">
      <c r="A177" s="147"/>
      <c r="B177" s="205"/>
      <c r="C177" s="147"/>
      <c r="D177" s="147"/>
      <c r="E177" s="147"/>
      <c r="F177" s="147"/>
      <c r="G177" s="205"/>
      <c r="H177" s="205"/>
      <c r="I177" s="205"/>
      <c r="J177" s="205"/>
      <c r="K177" s="205"/>
      <c r="L177" s="205"/>
      <c r="M177" s="205"/>
      <c r="N177" s="205"/>
      <c r="O177" s="205"/>
      <c r="P177" s="205"/>
      <c r="Q177" s="205"/>
      <c r="R177" s="147"/>
      <c r="S177" s="147"/>
      <c r="T177" s="205"/>
    </row>
    <row r="178" spans="1:20" x14ac:dyDescent="0.4">
      <c r="A178" s="147"/>
      <c r="B178" s="205"/>
      <c r="C178" s="147"/>
      <c r="D178" s="147"/>
      <c r="E178" s="147"/>
      <c r="F178" s="147"/>
      <c r="G178" s="205"/>
      <c r="H178" s="205"/>
      <c r="I178" s="205"/>
      <c r="J178" s="205"/>
      <c r="K178" s="205"/>
      <c r="L178" s="205"/>
      <c r="M178" s="205"/>
      <c r="N178" s="205"/>
      <c r="O178" s="205"/>
      <c r="P178" s="205"/>
      <c r="Q178" s="205"/>
      <c r="R178" s="147"/>
      <c r="S178" s="147"/>
      <c r="T178" s="205"/>
    </row>
    <row r="179" spans="1:20" x14ac:dyDescent="0.4">
      <c r="A179" s="147"/>
      <c r="B179" s="205"/>
      <c r="C179" s="147"/>
      <c r="D179" s="147"/>
      <c r="E179" s="147"/>
      <c r="F179" s="147"/>
      <c r="G179" s="205"/>
      <c r="H179" s="205"/>
      <c r="I179" s="205"/>
      <c r="J179" s="205"/>
      <c r="K179" s="205"/>
      <c r="L179" s="205"/>
      <c r="M179" s="205"/>
      <c r="N179" s="205"/>
      <c r="O179" s="205"/>
      <c r="P179" s="205"/>
      <c r="Q179" s="205"/>
      <c r="R179" s="147"/>
      <c r="S179" s="147"/>
      <c r="T179" s="205"/>
    </row>
    <row r="180" spans="1:20" x14ac:dyDescent="0.4">
      <c r="A180" s="147"/>
      <c r="B180" s="205"/>
      <c r="C180" s="147"/>
      <c r="D180" s="147"/>
      <c r="E180" s="147"/>
      <c r="F180" s="147"/>
      <c r="G180" s="205"/>
      <c r="H180" s="205"/>
      <c r="I180" s="205"/>
      <c r="J180" s="205"/>
      <c r="K180" s="205"/>
      <c r="L180" s="205"/>
      <c r="M180" s="205"/>
      <c r="N180" s="205"/>
      <c r="O180" s="205"/>
      <c r="P180" s="205"/>
      <c r="Q180" s="205"/>
      <c r="R180" s="147"/>
      <c r="S180" s="147"/>
      <c r="T180" s="205"/>
    </row>
    <row r="181" spans="1:20" x14ac:dyDescent="0.4">
      <c r="A181" s="147"/>
      <c r="B181" s="205"/>
      <c r="C181" s="147"/>
      <c r="D181" s="147"/>
      <c r="E181" s="147"/>
      <c r="F181" s="147"/>
      <c r="G181" s="205"/>
      <c r="H181" s="205"/>
      <c r="I181" s="205"/>
      <c r="J181" s="205"/>
      <c r="K181" s="205"/>
      <c r="L181" s="205"/>
      <c r="M181" s="205"/>
      <c r="N181" s="205"/>
      <c r="O181" s="205"/>
      <c r="P181" s="205"/>
      <c r="Q181" s="205"/>
      <c r="R181" s="147"/>
      <c r="S181" s="147"/>
      <c r="T181" s="205"/>
    </row>
    <row r="182" spans="1:20" x14ac:dyDescent="0.4">
      <c r="A182" s="147"/>
      <c r="B182" s="205"/>
      <c r="C182" s="147"/>
      <c r="D182" s="147"/>
      <c r="E182" s="147"/>
      <c r="F182" s="147"/>
      <c r="G182" s="205"/>
      <c r="H182" s="205"/>
      <c r="I182" s="205"/>
      <c r="J182" s="205"/>
      <c r="K182" s="205"/>
      <c r="L182" s="205"/>
      <c r="M182" s="205"/>
      <c r="N182" s="205"/>
      <c r="O182" s="205"/>
      <c r="P182" s="205"/>
      <c r="Q182" s="205"/>
      <c r="R182" s="147"/>
      <c r="S182" s="147"/>
      <c r="T182" s="205"/>
    </row>
    <row r="183" spans="1:20" x14ac:dyDescent="0.4">
      <c r="A183" s="147"/>
      <c r="B183" s="205"/>
      <c r="C183" s="147"/>
      <c r="D183" s="147"/>
      <c r="E183" s="147"/>
      <c r="F183" s="147"/>
      <c r="G183" s="205"/>
      <c r="H183" s="205"/>
      <c r="I183" s="205"/>
      <c r="J183" s="205"/>
      <c r="K183" s="205"/>
      <c r="L183" s="205"/>
      <c r="M183" s="205"/>
      <c r="N183" s="205"/>
      <c r="O183" s="205"/>
      <c r="P183" s="205"/>
      <c r="Q183" s="205"/>
      <c r="R183" s="147"/>
      <c r="S183" s="147"/>
      <c r="T183" s="205"/>
    </row>
    <row r="184" spans="1:20" x14ac:dyDescent="0.4">
      <c r="A184" s="147"/>
      <c r="B184" s="205"/>
      <c r="C184" s="147"/>
      <c r="D184" s="147"/>
      <c r="E184" s="147"/>
      <c r="F184" s="147"/>
      <c r="G184" s="205"/>
      <c r="H184" s="205"/>
      <c r="I184" s="205"/>
      <c r="J184" s="205"/>
      <c r="K184" s="205"/>
      <c r="L184" s="205"/>
      <c r="M184" s="205"/>
      <c r="N184" s="205"/>
      <c r="O184" s="205"/>
      <c r="P184" s="205"/>
      <c r="Q184" s="205"/>
      <c r="R184" s="147"/>
      <c r="S184" s="147"/>
      <c r="T184" s="205"/>
    </row>
    <row r="185" spans="1:20" x14ac:dyDescent="0.4">
      <c r="A185" s="147"/>
      <c r="B185" s="205"/>
      <c r="C185" s="147"/>
      <c r="D185" s="147"/>
      <c r="E185" s="147"/>
      <c r="F185" s="147"/>
      <c r="G185" s="205"/>
      <c r="H185" s="205"/>
      <c r="I185" s="205"/>
      <c r="J185" s="205"/>
      <c r="K185" s="205"/>
      <c r="L185" s="205"/>
      <c r="M185" s="205"/>
      <c r="N185" s="205"/>
      <c r="O185" s="205"/>
      <c r="P185" s="205"/>
      <c r="Q185" s="205"/>
      <c r="R185" s="147"/>
      <c r="S185" s="147"/>
      <c r="T185" s="205"/>
    </row>
    <row r="186" spans="1:20" x14ac:dyDescent="0.4">
      <c r="A186" s="147"/>
      <c r="B186" s="205"/>
      <c r="C186" s="147"/>
      <c r="D186" s="147"/>
      <c r="E186" s="147"/>
      <c r="F186" s="147"/>
      <c r="G186" s="205"/>
      <c r="H186" s="205"/>
      <c r="I186" s="205"/>
      <c r="J186" s="205"/>
      <c r="K186" s="205"/>
      <c r="L186" s="205"/>
      <c r="M186" s="205"/>
      <c r="N186" s="205"/>
      <c r="O186" s="205"/>
      <c r="P186" s="205"/>
      <c r="Q186" s="205"/>
      <c r="R186" s="147"/>
      <c r="S186" s="147"/>
      <c r="T186" s="205"/>
    </row>
    <row r="187" spans="1:20" x14ac:dyDescent="0.4">
      <c r="A187" s="147"/>
      <c r="B187" s="205"/>
      <c r="C187" s="147"/>
      <c r="D187" s="147"/>
      <c r="E187" s="147"/>
      <c r="F187" s="147"/>
      <c r="G187" s="205"/>
      <c r="H187" s="205"/>
      <c r="I187" s="205"/>
      <c r="J187" s="205"/>
      <c r="K187" s="205"/>
      <c r="L187" s="205"/>
      <c r="M187" s="205"/>
      <c r="N187" s="205"/>
      <c r="O187" s="205"/>
      <c r="P187" s="205"/>
      <c r="Q187" s="205"/>
      <c r="R187" s="147"/>
      <c r="S187" s="147"/>
      <c r="T187" s="205"/>
    </row>
    <row r="188" spans="1:20" x14ac:dyDescent="0.4">
      <c r="A188" s="147"/>
      <c r="B188" s="205"/>
      <c r="C188" s="147"/>
      <c r="D188" s="147"/>
      <c r="E188" s="147"/>
      <c r="F188" s="147"/>
      <c r="G188" s="205"/>
      <c r="H188" s="205"/>
      <c r="I188" s="205"/>
      <c r="J188" s="205"/>
      <c r="K188" s="205"/>
      <c r="L188" s="205"/>
      <c r="M188" s="205"/>
      <c r="N188" s="205"/>
      <c r="O188" s="205"/>
      <c r="P188" s="205"/>
      <c r="Q188" s="205"/>
      <c r="R188" s="147"/>
      <c r="S188" s="147"/>
      <c r="T188" s="205"/>
    </row>
    <row r="189" spans="1:20" x14ac:dyDescent="0.4">
      <c r="A189" s="147"/>
      <c r="B189" s="205"/>
      <c r="C189" s="147"/>
      <c r="D189" s="147"/>
      <c r="E189" s="147"/>
      <c r="F189" s="147"/>
      <c r="G189" s="205"/>
      <c r="H189" s="205"/>
      <c r="I189" s="205"/>
      <c r="J189" s="205"/>
      <c r="K189" s="205"/>
      <c r="L189" s="205"/>
      <c r="M189" s="205"/>
      <c r="N189" s="205"/>
      <c r="O189" s="205"/>
      <c r="P189" s="205"/>
      <c r="Q189" s="205"/>
      <c r="R189" s="147"/>
      <c r="S189" s="147"/>
      <c r="T189" s="205"/>
    </row>
    <row r="190" spans="1:20" x14ac:dyDescent="0.4">
      <c r="A190" s="147"/>
      <c r="B190" s="205"/>
      <c r="C190" s="147"/>
      <c r="D190" s="147"/>
      <c r="E190" s="147"/>
      <c r="F190" s="147"/>
      <c r="G190" s="205"/>
      <c r="H190" s="205"/>
      <c r="I190" s="205"/>
      <c r="J190" s="205"/>
      <c r="K190" s="205"/>
      <c r="L190" s="205"/>
      <c r="M190" s="205"/>
      <c r="N190" s="205"/>
      <c r="O190" s="205"/>
      <c r="P190" s="205"/>
      <c r="Q190" s="205"/>
      <c r="R190" s="147"/>
      <c r="S190" s="147"/>
      <c r="T190" s="205"/>
    </row>
    <row r="191" spans="1:20" x14ac:dyDescent="0.4">
      <c r="A191" s="147"/>
      <c r="B191" s="205"/>
      <c r="C191" s="147"/>
      <c r="D191" s="147"/>
      <c r="E191" s="147"/>
      <c r="F191" s="147"/>
      <c r="G191" s="205"/>
      <c r="H191" s="205"/>
      <c r="I191" s="205"/>
      <c r="J191" s="205"/>
      <c r="K191" s="205"/>
      <c r="L191" s="205"/>
      <c r="M191" s="205"/>
      <c r="N191" s="205"/>
      <c r="O191" s="205"/>
      <c r="P191" s="205"/>
      <c r="Q191" s="205"/>
      <c r="R191" s="147"/>
      <c r="S191" s="147"/>
      <c r="T191" s="205"/>
    </row>
    <row r="192" spans="1:20" x14ac:dyDescent="0.4">
      <c r="A192" s="147"/>
      <c r="B192" s="205"/>
      <c r="C192" s="147"/>
      <c r="D192" s="147"/>
      <c r="E192" s="147"/>
      <c r="F192" s="147"/>
      <c r="G192" s="205"/>
      <c r="H192" s="205"/>
      <c r="I192" s="205"/>
      <c r="J192" s="205"/>
      <c r="K192" s="205"/>
      <c r="L192" s="205"/>
      <c r="M192" s="205"/>
      <c r="N192" s="205"/>
      <c r="O192" s="205"/>
      <c r="P192" s="205"/>
      <c r="Q192" s="205"/>
      <c r="R192" s="147"/>
      <c r="S192" s="147"/>
      <c r="T192" s="205"/>
    </row>
    <row r="193" spans="1:20" x14ac:dyDescent="0.4">
      <c r="A193" s="147"/>
      <c r="B193" s="205"/>
      <c r="C193" s="147"/>
      <c r="D193" s="147"/>
      <c r="E193" s="147"/>
      <c r="F193" s="147"/>
      <c r="G193" s="205"/>
      <c r="H193" s="205"/>
      <c r="I193" s="205"/>
      <c r="J193" s="205"/>
      <c r="K193" s="205"/>
      <c r="L193" s="205"/>
      <c r="M193" s="205"/>
      <c r="N193" s="205"/>
      <c r="O193" s="205"/>
      <c r="P193" s="205"/>
      <c r="Q193" s="205"/>
      <c r="R193" s="147"/>
      <c r="S193" s="147"/>
      <c r="T193" s="205"/>
    </row>
    <row r="194" spans="1:20" x14ac:dyDescent="0.4">
      <c r="A194" s="147"/>
      <c r="B194" s="205"/>
      <c r="C194" s="147"/>
      <c r="D194" s="147"/>
      <c r="E194" s="147"/>
      <c r="F194" s="147"/>
      <c r="G194" s="205"/>
      <c r="H194" s="205"/>
      <c r="I194" s="205"/>
      <c r="J194" s="205"/>
      <c r="K194" s="205"/>
      <c r="L194" s="205"/>
      <c r="M194" s="205"/>
      <c r="N194" s="205"/>
      <c r="O194" s="205"/>
      <c r="P194" s="205"/>
      <c r="Q194" s="205"/>
      <c r="R194" s="147"/>
      <c r="S194" s="147"/>
      <c r="T194" s="205"/>
    </row>
    <row r="195" spans="1:20" x14ac:dyDescent="0.4">
      <c r="A195" s="147"/>
      <c r="B195" s="205"/>
      <c r="C195" s="147"/>
      <c r="D195" s="147"/>
      <c r="E195" s="147"/>
      <c r="F195" s="147"/>
      <c r="G195" s="205"/>
      <c r="H195" s="205"/>
      <c r="I195" s="205"/>
      <c r="J195" s="205"/>
      <c r="K195" s="205"/>
      <c r="L195" s="205"/>
      <c r="M195" s="205"/>
      <c r="N195" s="205"/>
      <c r="O195" s="205"/>
      <c r="P195" s="205"/>
      <c r="Q195" s="205"/>
      <c r="R195" s="147"/>
      <c r="S195" s="147"/>
      <c r="T195" s="205"/>
    </row>
    <row r="196" spans="1:20" x14ac:dyDescent="0.4">
      <c r="A196" s="147"/>
      <c r="B196" s="205"/>
      <c r="C196" s="147"/>
      <c r="D196" s="147"/>
      <c r="E196" s="147"/>
      <c r="F196" s="147"/>
      <c r="G196" s="205"/>
      <c r="H196" s="205"/>
      <c r="I196" s="205"/>
      <c r="J196" s="205"/>
      <c r="K196" s="205"/>
      <c r="L196" s="205"/>
      <c r="M196" s="205"/>
      <c r="N196" s="205"/>
      <c r="O196" s="205"/>
      <c r="P196" s="205"/>
      <c r="Q196" s="205"/>
      <c r="R196" s="147"/>
      <c r="S196" s="147"/>
      <c r="T196" s="205"/>
    </row>
    <row r="197" spans="1:20" x14ac:dyDescent="0.4">
      <c r="A197" s="147"/>
      <c r="B197" s="205"/>
      <c r="C197" s="147"/>
      <c r="D197" s="147"/>
      <c r="E197" s="147"/>
      <c r="F197" s="147"/>
      <c r="G197" s="205"/>
      <c r="H197" s="205"/>
      <c r="I197" s="205"/>
      <c r="J197" s="205"/>
      <c r="K197" s="205"/>
      <c r="L197" s="205"/>
      <c r="M197" s="205"/>
      <c r="N197" s="205"/>
      <c r="O197" s="205"/>
      <c r="P197" s="205"/>
      <c r="Q197" s="205"/>
      <c r="R197" s="147"/>
      <c r="S197" s="147"/>
      <c r="T197" s="205"/>
    </row>
    <row r="198" spans="1:20" x14ac:dyDescent="0.4">
      <c r="A198" s="147"/>
      <c r="B198" s="205"/>
      <c r="C198" s="147"/>
      <c r="D198" s="147"/>
      <c r="E198" s="147"/>
      <c r="F198" s="147"/>
      <c r="G198" s="205"/>
      <c r="H198" s="205"/>
      <c r="I198" s="205"/>
      <c r="J198" s="205"/>
      <c r="K198" s="205"/>
      <c r="L198" s="205"/>
      <c r="M198" s="205"/>
      <c r="N198" s="205"/>
      <c r="O198" s="205"/>
      <c r="P198" s="205"/>
      <c r="Q198" s="205"/>
      <c r="R198" s="147"/>
      <c r="S198" s="147"/>
      <c r="T198" s="205"/>
    </row>
    <row r="199" spans="1:20" x14ac:dyDescent="0.4">
      <c r="A199" s="147"/>
      <c r="B199" s="205"/>
      <c r="C199" s="147"/>
      <c r="D199" s="147"/>
      <c r="E199" s="147"/>
      <c r="F199" s="147"/>
      <c r="G199" s="205"/>
      <c r="H199" s="205"/>
      <c r="I199" s="205"/>
      <c r="J199" s="205"/>
      <c r="K199" s="205"/>
      <c r="L199" s="205"/>
      <c r="M199" s="205"/>
      <c r="N199" s="205"/>
      <c r="O199" s="205"/>
      <c r="P199" s="205"/>
      <c r="Q199" s="205"/>
      <c r="R199" s="147"/>
      <c r="S199" s="147"/>
      <c r="T199" s="205"/>
    </row>
    <row r="200" spans="1:20" x14ac:dyDescent="0.4">
      <c r="A200" s="147"/>
      <c r="B200" s="205"/>
      <c r="C200" s="147"/>
      <c r="D200" s="147"/>
      <c r="E200" s="147"/>
      <c r="F200" s="147"/>
      <c r="G200" s="205"/>
      <c r="H200" s="205"/>
      <c r="I200" s="205"/>
      <c r="J200" s="205"/>
      <c r="K200" s="205"/>
      <c r="L200" s="205"/>
      <c r="M200" s="205"/>
      <c r="N200" s="205"/>
      <c r="O200" s="205"/>
      <c r="P200" s="205"/>
      <c r="Q200" s="205"/>
      <c r="R200" s="147"/>
      <c r="S200" s="147"/>
      <c r="T200" s="205"/>
    </row>
    <row r="201" spans="1:20" x14ac:dyDescent="0.4">
      <c r="A201" s="147"/>
      <c r="B201" s="205"/>
      <c r="C201" s="147"/>
      <c r="D201" s="147"/>
      <c r="E201" s="147"/>
      <c r="F201" s="147"/>
      <c r="G201" s="205"/>
      <c r="H201" s="205"/>
      <c r="I201" s="205"/>
      <c r="J201" s="205"/>
      <c r="K201" s="205"/>
      <c r="L201" s="205"/>
      <c r="M201" s="205"/>
      <c r="N201" s="205"/>
      <c r="O201" s="205"/>
      <c r="P201" s="205"/>
      <c r="Q201" s="205"/>
      <c r="R201" s="147"/>
      <c r="S201" s="147"/>
      <c r="T201" s="205"/>
    </row>
    <row r="202" spans="1:20" x14ac:dyDescent="0.4">
      <c r="A202" s="147"/>
      <c r="B202" s="205"/>
      <c r="C202" s="147"/>
      <c r="D202" s="147"/>
      <c r="E202" s="147"/>
      <c r="F202" s="147"/>
      <c r="G202" s="205"/>
      <c r="H202" s="205"/>
      <c r="I202" s="205"/>
      <c r="J202" s="205"/>
      <c r="K202" s="205"/>
      <c r="L202" s="205"/>
      <c r="M202" s="205"/>
      <c r="N202" s="205"/>
      <c r="O202" s="205"/>
      <c r="P202" s="205"/>
      <c r="Q202" s="205"/>
      <c r="R202" s="147"/>
      <c r="S202" s="147"/>
      <c r="T202" s="205"/>
    </row>
    <row r="203" spans="1:20" x14ac:dyDescent="0.4">
      <c r="A203" s="147"/>
      <c r="B203" s="205"/>
      <c r="C203" s="147"/>
      <c r="D203" s="147"/>
      <c r="E203" s="147"/>
      <c r="F203" s="147"/>
      <c r="G203" s="205"/>
      <c r="H203" s="205"/>
      <c r="I203" s="205"/>
      <c r="J203" s="205"/>
      <c r="K203" s="205"/>
      <c r="L203" s="205"/>
      <c r="M203" s="205"/>
      <c r="N203" s="205"/>
      <c r="O203" s="205"/>
      <c r="P203" s="205"/>
      <c r="Q203" s="205"/>
      <c r="R203" s="147"/>
      <c r="S203" s="147"/>
      <c r="T203" s="205"/>
    </row>
    <row r="204" spans="1:20" x14ac:dyDescent="0.4">
      <c r="A204" s="147"/>
      <c r="B204" s="205"/>
      <c r="C204" s="147"/>
      <c r="D204" s="147"/>
      <c r="E204" s="147"/>
      <c r="F204" s="147"/>
      <c r="G204" s="205"/>
      <c r="H204" s="205"/>
      <c r="I204" s="205"/>
      <c r="J204" s="205"/>
      <c r="K204" s="205"/>
      <c r="L204" s="205"/>
      <c r="M204" s="205"/>
      <c r="N204" s="205"/>
      <c r="O204" s="205"/>
      <c r="P204" s="205"/>
      <c r="Q204" s="205"/>
      <c r="R204" s="147"/>
      <c r="S204" s="147"/>
      <c r="T204" s="205"/>
    </row>
    <row r="205" spans="1:20" x14ac:dyDescent="0.4">
      <c r="A205" s="147"/>
      <c r="B205" s="205"/>
      <c r="C205" s="147"/>
      <c r="D205" s="147"/>
      <c r="E205" s="147"/>
      <c r="F205" s="147"/>
      <c r="G205" s="205"/>
      <c r="H205" s="205"/>
      <c r="I205" s="205"/>
      <c r="J205" s="205"/>
      <c r="K205" s="205"/>
      <c r="L205" s="205"/>
      <c r="M205" s="205"/>
      <c r="N205" s="205"/>
      <c r="O205" s="205"/>
      <c r="P205" s="205"/>
      <c r="Q205" s="205"/>
      <c r="R205" s="147"/>
      <c r="S205" s="147"/>
      <c r="T205" s="205"/>
    </row>
    <row r="206" spans="1:20" x14ac:dyDescent="0.4">
      <c r="A206" s="147"/>
      <c r="B206" s="205"/>
      <c r="C206" s="147"/>
      <c r="D206" s="147"/>
      <c r="E206" s="147"/>
      <c r="F206" s="147"/>
      <c r="G206" s="205"/>
      <c r="H206" s="205"/>
      <c r="I206" s="205"/>
      <c r="J206" s="205"/>
      <c r="K206" s="205"/>
      <c r="L206" s="205"/>
      <c r="M206" s="205"/>
      <c r="N206" s="205"/>
      <c r="O206" s="205"/>
      <c r="P206" s="205"/>
      <c r="Q206" s="205"/>
      <c r="R206" s="147"/>
      <c r="S206" s="147"/>
      <c r="T206" s="205"/>
    </row>
    <row r="207" spans="1:20" x14ac:dyDescent="0.4">
      <c r="A207" s="147"/>
      <c r="B207" s="205"/>
      <c r="C207" s="147"/>
      <c r="D207" s="147"/>
      <c r="E207" s="147"/>
      <c r="F207" s="147"/>
      <c r="G207" s="205"/>
      <c r="H207" s="205"/>
      <c r="I207" s="205"/>
      <c r="J207" s="205"/>
      <c r="K207" s="205"/>
      <c r="L207" s="205"/>
      <c r="M207" s="205"/>
      <c r="N207" s="205"/>
      <c r="O207" s="205"/>
      <c r="P207" s="205"/>
      <c r="Q207" s="205"/>
      <c r="R207" s="147"/>
      <c r="S207" s="147"/>
      <c r="T207" s="205"/>
    </row>
    <row r="208" spans="1:20" x14ac:dyDescent="0.4">
      <c r="A208" s="147"/>
      <c r="B208" s="205"/>
      <c r="C208" s="147"/>
      <c r="D208" s="147"/>
      <c r="E208" s="147"/>
      <c r="F208" s="147"/>
      <c r="G208" s="205"/>
      <c r="H208" s="205"/>
      <c r="I208" s="205"/>
      <c r="J208" s="205"/>
      <c r="K208" s="205"/>
      <c r="L208" s="205"/>
      <c r="M208" s="205"/>
      <c r="N208" s="205"/>
      <c r="O208" s="205"/>
      <c r="P208" s="205"/>
      <c r="Q208" s="205"/>
      <c r="R208" s="147"/>
      <c r="S208" s="147"/>
      <c r="T208" s="205"/>
    </row>
    <row r="209" spans="1:20" x14ac:dyDescent="0.4">
      <c r="A209" s="147"/>
      <c r="B209" s="205"/>
      <c r="C209" s="147"/>
      <c r="D209" s="147"/>
      <c r="E209" s="147"/>
      <c r="F209" s="147"/>
      <c r="G209" s="205"/>
      <c r="H209" s="205"/>
      <c r="I209" s="205"/>
      <c r="J209" s="205"/>
      <c r="K209" s="205"/>
      <c r="L209" s="205"/>
      <c r="M209" s="205"/>
      <c r="N209" s="205"/>
      <c r="O209" s="205"/>
      <c r="P209" s="205"/>
      <c r="Q209" s="205"/>
      <c r="R209" s="147"/>
      <c r="S209" s="147"/>
      <c r="T209" s="205"/>
    </row>
    <row r="210" spans="1:20" x14ac:dyDescent="0.4">
      <c r="A210" s="147"/>
      <c r="B210" s="205"/>
      <c r="C210" s="147"/>
      <c r="D210" s="147"/>
      <c r="E210" s="147"/>
      <c r="F210" s="147"/>
      <c r="G210" s="205"/>
      <c r="H210" s="205"/>
      <c r="I210" s="205"/>
      <c r="J210" s="205"/>
      <c r="K210" s="205"/>
      <c r="L210" s="205"/>
      <c r="M210" s="205"/>
      <c r="N210" s="205"/>
      <c r="O210" s="205"/>
      <c r="P210" s="205"/>
      <c r="Q210" s="205"/>
      <c r="R210" s="147"/>
      <c r="S210" s="147"/>
      <c r="T210" s="205"/>
    </row>
    <row r="211" spans="1:20" x14ac:dyDescent="0.4">
      <c r="A211" s="147"/>
      <c r="B211" s="205"/>
      <c r="C211" s="147"/>
      <c r="D211" s="147"/>
      <c r="E211" s="147"/>
      <c r="F211" s="147"/>
      <c r="G211" s="205"/>
      <c r="H211" s="205"/>
      <c r="I211" s="205"/>
      <c r="J211" s="205"/>
      <c r="K211" s="205"/>
      <c r="L211" s="205"/>
      <c r="M211" s="205"/>
      <c r="N211" s="205"/>
      <c r="O211" s="205"/>
      <c r="P211" s="205"/>
      <c r="Q211" s="205"/>
      <c r="R211" s="147"/>
      <c r="S211" s="147"/>
      <c r="T211" s="205"/>
    </row>
    <row r="212" spans="1:20" x14ac:dyDescent="0.4">
      <c r="A212" s="147"/>
      <c r="B212" s="205"/>
      <c r="C212" s="147"/>
      <c r="D212" s="147"/>
      <c r="E212" s="147"/>
      <c r="F212" s="147"/>
      <c r="G212" s="205"/>
      <c r="H212" s="205"/>
      <c r="I212" s="205"/>
      <c r="J212" s="205"/>
      <c r="K212" s="205"/>
      <c r="L212" s="205"/>
      <c r="M212" s="205"/>
      <c r="N212" s="205"/>
      <c r="O212" s="205"/>
      <c r="P212" s="205"/>
      <c r="Q212" s="205"/>
      <c r="R212" s="147"/>
      <c r="S212" s="147"/>
      <c r="T212" s="205"/>
    </row>
    <row r="213" spans="1:20" x14ac:dyDescent="0.4">
      <c r="A213" s="147"/>
      <c r="B213" s="205"/>
      <c r="C213" s="147"/>
      <c r="D213" s="147"/>
      <c r="E213" s="147"/>
      <c r="F213" s="147"/>
      <c r="G213" s="205"/>
      <c r="H213" s="205"/>
      <c r="I213" s="205"/>
      <c r="J213" s="205"/>
      <c r="K213" s="205"/>
      <c r="L213" s="205"/>
      <c r="M213" s="205"/>
      <c r="N213" s="205"/>
      <c r="O213" s="205"/>
      <c r="P213" s="205"/>
      <c r="Q213" s="205"/>
      <c r="R213" s="147"/>
      <c r="S213" s="147"/>
      <c r="T213" s="205"/>
    </row>
    <row r="214" spans="1:20" x14ac:dyDescent="0.4">
      <c r="A214" s="147"/>
      <c r="B214" s="205"/>
      <c r="C214" s="147"/>
      <c r="D214" s="147"/>
      <c r="E214" s="147"/>
      <c r="F214" s="147"/>
      <c r="G214" s="205"/>
      <c r="H214" s="205"/>
      <c r="I214" s="205"/>
      <c r="J214" s="205"/>
      <c r="K214" s="205"/>
      <c r="L214" s="205"/>
      <c r="M214" s="205"/>
      <c r="N214" s="205"/>
      <c r="O214" s="205"/>
      <c r="P214" s="205"/>
      <c r="Q214" s="205"/>
      <c r="R214" s="147"/>
      <c r="S214" s="147"/>
      <c r="T214" s="205"/>
    </row>
    <row r="215" spans="1:20" x14ac:dyDescent="0.4">
      <c r="A215" s="147"/>
      <c r="B215" s="205"/>
      <c r="C215" s="147"/>
      <c r="D215" s="147"/>
      <c r="E215" s="147"/>
      <c r="F215" s="147"/>
      <c r="G215" s="205"/>
      <c r="H215" s="205"/>
      <c r="I215" s="205"/>
      <c r="J215" s="205"/>
      <c r="K215" s="205"/>
      <c r="L215" s="205"/>
      <c r="M215" s="205"/>
      <c r="N215" s="205"/>
      <c r="O215" s="205"/>
      <c r="P215" s="205"/>
      <c r="Q215" s="205"/>
      <c r="R215" s="147"/>
      <c r="S215" s="147"/>
      <c r="T215" s="205"/>
    </row>
    <row r="216" spans="1:20" x14ac:dyDescent="0.4">
      <c r="A216" s="147"/>
      <c r="B216" s="205"/>
      <c r="C216" s="147"/>
      <c r="D216" s="147"/>
      <c r="E216" s="147"/>
      <c r="F216" s="147"/>
      <c r="G216" s="205"/>
      <c r="H216" s="205"/>
      <c r="I216" s="205"/>
      <c r="J216" s="205"/>
      <c r="K216" s="205"/>
      <c r="L216" s="205"/>
      <c r="M216" s="205"/>
      <c r="N216" s="205"/>
      <c r="O216" s="205"/>
      <c r="P216" s="205"/>
      <c r="Q216" s="205"/>
      <c r="R216" s="147"/>
      <c r="S216" s="147"/>
      <c r="T216" s="205"/>
    </row>
    <row r="217" spans="1:20" x14ac:dyDescent="0.4">
      <c r="A217" s="147"/>
      <c r="B217" s="205"/>
      <c r="C217" s="147"/>
      <c r="D217" s="147"/>
      <c r="E217" s="147"/>
      <c r="F217" s="147"/>
      <c r="G217" s="205"/>
      <c r="H217" s="205"/>
      <c r="I217" s="205"/>
      <c r="J217" s="205"/>
      <c r="K217" s="205"/>
      <c r="L217" s="205"/>
      <c r="M217" s="205"/>
      <c r="N217" s="205"/>
      <c r="O217" s="205"/>
      <c r="P217" s="205"/>
      <c r="Q217" s="205"/>
      <c r="R217" s="147"/>
      <c r="S217" s="147"/>
      <c r="T217" s="205"/>
    </row>
    <row r="218" spans="1:20" x14ac:dyDescent="0.4">
      <c r="A218" s="147"/>
      <c r="B218" s="205"/>
      <c r="C218" s="147"/>
      <c r="D218" s="147"/>
      <c r="E218" s="147"/>
      <c r="F218" s="147"/>
      <c r="G218" s="205"/>
      <c r="H218" s="205"/>
      <c r="I218" s="205"/>
      <c r="J218" s="205"/>
      <c r="K218" s="205"/>
      <c r="L218" s="205"/>
      <c r="M218" s="205"/>
      <c r="N218" s="205"/>
      <c r="O218" s="205"/>
      <c r="P218" s="205"/>
      <c r="Q218" s="205"/>
      <c r="R218" s="147"/>
      <c r="S218" s="147"/>
      <c r="T218" s="205"/>
    </row>
    <row r="219" spans="1:20" x14ac:dyDescent="0.4">
      <c r="A219" s="147"/>
      <c r="B219" s="205"/>
      <c r="C219" s="147"/>
      <c r="D219" s="147"/>
      <c r="E219" s="147"/>
      <c r="F219" s="147"/>
      <c r="G219" s="205"/>
      <c r="H219" s="205"/>
      <c r="I219" s="205"/>
      <c r="J219" s="205"/>
      <c r="K219" s="205"/>
      <c r="L219" s="205"/>
      <c r="M219" s="205"/>
      <c r="N219" s="205"/>
      <c r="O219" s="205"/>
      <c r="P219" s="205"/>
      <c r="Q219" s="205"/>
      <c r="R219" s="147"/>
      <c r="S219" s="147"/>
      <c r="T219" s="205"/>
    </row>
    <row r="220" spans="1:20" x14ac:dyDescent="0.4">
      <c r="A220" s="147"/>
      <c r="B220" s="205"/>
      <c r="C220" s="147"/>
      <c r="D220" s="147"/>
      <c r="E220" s="147"/>
      <c r="F220" s="147"/>
      <c r="G220" s="205"/>
      <c r="H220" s="205"/>
      <c r="I220" s="205"/>
      <c r="J220" s="205"/>
      <c r="K220" s="205"/>
      <c r="L220" s="205"/>
      <c r="M220" s="205"/>
      <c r="N220" s="205"/>
      <c r="O220" s="205"/>
      <c r="P220" s="205"/>
      <c r="Q220" s="205"/>
      <c r="R220" s="147"/>
      <c r="S220" s="147"/>
      <c r="T220" s="205"/>
    </row>
    <row r="221" spans="1:20" x14ac:dyDescent="0.4">
      <c r="A221" s="147"/>
      <c r="B221" s="205"/>
      <c r="C221" s="147"/>
      <c r="D221" s="147"/>
      <c r="E221" s="147"/>
      <c r="F221" s="147"/>
      <c r="G221" s="205"/>
      <c r="H221" s="205"/>
      <c r="I221" s="205"/>
      <c r="J221" s="205"/>
      <c r="K221" s="205"/>
      <c r="L221" s="205"/>
      <c r="M221" s="205"/>
      <c r="N221" s="205"/>
      <c r="O221" s="205"/>
      <c r="P221" s="205"/>
      <c r="Q221" s="205"/>
      <c r="R221" s="147"/>
      <c r="S221" s="147"/>
      <c r="T221" s="205"/>
    </row>
    <row r="222" spans="1:20" x14ac:dyDescent="0.4">
      <c r="A222" s="147"/>
      <c r="B222" s="205"/>
      <c r="C222" s="147"/>
      <c r="D222" s="147"/>
      <c r="E222" s="147"/>
      <c r="F222" s="147"/>
      <c r="G222" s="205"/>
      <c r="H222" s="205"/>
      <c r="I222" s="205"/>
      <c r="J222" s="205"/>
      <c r="K222" s="205"/>
      <c r="L222" s="205"/>
      <c r="M222" s="205"/>
      <c r="N222" s="205"/>
      <c r="O222" s="205"/>
      <c r="P222" s="205"/>
      <c r="Q222" s="205"/>
      <c r="R222" s="147"/>
      <c r="S222" s="147"/>
      <c r="T222" s="205"/>
    </row>
    <row r="223" spans="1:20" x14ac:dyDescent="0.4">
      <c r="A223" s="147"/>
      <c r="B223" s="205"/>
      <c r="C223" s="147"/>
      <c r="D223" s="147"/>
      <c r="E223" s="147"/>
      <c r="F223" s="147"/>
      <c r="G223" s="205"/>
      <c r="H223" s="205"/>
      <c r="I223" s="205"/>
      <c r="J223" s="205"/>
      <c r="K223" s="205"/>
      <c r="L223" s="205"/>
      <c r="M223" s="205"/>
      <c r="N223" s="205"/>
      <c r="O223" s="205"/>
      <c r="P223" s="205"/>
      <c r="Q223" s="205"/>
      <c r="R223" s="147"/>
      <c r="S223" s="147"/>
      <c r="T223" s="205"/>
    </row>
    <row r="224" spans="1:20" x14ac:dyDescent="0.4">
      <c r="A224" s="147"/>
      <c r="B224" s="205"/>
      <c r="C224" s="147"/>
      <c r="D224" s="147"/>
      <c r="E224" s="147"/>
      <c r="F224" s="147"/>
      <c r="G224" s="205"/>
      <c r="H224" s="205"/>
      <c r="I224" s="205"/>
      <c r="J224" s="205"/>
      <c r="K224" s="205"/>
      <c r="L224" s="205"/>
      <c r="M224" s="205"/>
      <c r="N224" s="205"/>
      <c r="O224" s="205"/>
      <c r="P224" s="205"/>
      <c r="Q224" s="205"/>
      <c r="R224" s="147"/>
      <c r="S224" s="147"/>
      <c r="T224" s="205"/>
    </row>
    <row r="225" spans="1:20" x14ac:dyDescent="0.4">
      <c r="A225" s="147"/>
      <c r="B225" s="205"/>
      <c r="C225" s="147"/>
      <c r="D225" s="147"/>
      <c r="E225" s="147"/>
      <c r="F225" s="147"/>
      <c r="G225" s="205"/>
      <c r="H225" s="205"/>
      <c r="I225" s="205"/>
      <c r="J225" s="205"/>
      <c r="K225" s="205"/>
      <c r="L225" s="205"/>
      <c r="M225" s="205"/>
      <c r="N225" s="205"/>
      <c r="O225" s="205"/>
      <c r="P225" s="205"/>
      <c r="Q225" s="205"/>
      <c r="R225" s="147"/>
      <c r="S225" s="147"/>
      <c r="T225" s="205"/>
    </row>
    <row r="226" spans="1:20" x14ac:dyDescent="0.4">
      <c r="A226" s="147"/>
      <c r="B226" s="205"/>
      <c r="C226" s="147"/>
      <c r="D226" s="147"/>
      <c r="E226" s="147"/>
      <c r="F226" s="147"/>
      <c r="G226" s="205"/>
      <c r="H226" s="205"/>
      <c r="I226" s="205"/>
      <c r="J226" s="205"/>
      <c r="K226" s="205"/>
      <c r="L226" s="205"/>
      <c r="M226" s="205"/>
      <c r="N226" s="205"/>
      <c r="O226" s="205"/>
      <c r="P226" s="205"/>
      <c r="Q226" s="205"/>
      <c r="R226" s="147"/>
      <c r="S226" s="147"/>
      <c r="T226" s="205"/>
    </row>
    <row r="227" spans="1:20" x14ac:dyDescent="0.4">
      <c r="A227" s="147"/>
      <c r="B227" s="205"/>
      <c r="C227" s="147"/>
      <c r="D227" s="147"/>
      <c r="E227" s="147"/>
      <c r="F227" s="147"/>
      <c r="G227" s="205"/>
      <c r="H227" s="205"/>
      <c r="I227" s="205"/>
      <c r="J227" s="205"/>
      <c r="K227" s="205"/>
      <c r="L227" s="205"/>
      <c r="M227" s="205"/>
      <c r="N227" s="205"/>
      <c r="O227" s="205"/>
      <c r="P227" s="205"/>
      <c r="Q227" s="205"/>
      <c r="R227" s="147"/>
      <c r="S227" s="147"/>
      <c r="T227" s="205"/>
    </row>
    <row r="228" spans="1:20" x14ac:dyDescent="0.4">
      <c r="A228" s="147"/>
      <c r="B228" s="205"/>
      <c r="C228" s="147"/>
      <c r="D228" s="147"/>
      <c r="E228" s="147"/>
      <c r="F228" s="147"/>
      <c r="G228" s="205"/>
      <c r="H228" s="205"/>
      <c r="I228" s="205"/>
      <c r="J228" s="205"/>
      <c r="K228" s="205"/>
      <c r="L228" s="205"/>
      <c r="M228" s="205"/>
      <c r="N228" s="205"/>
      <c r="O228" s="205"/>
      <c r="P228" s="205"/>
      <c r="Q228" s="205"/>
      <c r="R228" s="147"/>
      <c r="S228" s="147"/>
      <c r="T228" s="205"/>
    </row>
    <row r="229" spans="1:20" x14ac:dyDescent="0.4">
      <c r="A229" s="147"/>
      <c r="B229" s="205"/>
      <c r="C229" s="147"/>
      <c r="D229" s="147"/>
      <c r="E229" s="147"/>
      <c r="F229" s="147"/>
      <c r="G229" s="205"/>
      <c r="H229" s="205"/>
      <c r="I229" s="205"/>
      <c r="J229" s="205"/>
      <c r="K229" s="205"/>
      <c r="L229" s="205"/>
      <c r="M229" s="205"/>
      <c r="N229" s="205"/>
      <c r="O229" s="205"/>
      <c r="P229" s="205"/>
      <c r="Q229" s="205"/>
      <c r="R229" s="147"/>
      <c r="S229" s="147"/>
      <c r="T229" s="205"/>
    </row>
    <row r="230" spans="1:20" x14ac:dyDescent="0.4">
      <c r="A230" s="147"/>
      <c r="B230" s="205"/>
      <c r="C230" s="147"/>
      <c r="D230" s="147"/>
      <c r="E230" s="147"/>
      <c r="F230" s="147"/>
      <c r="G230" s="205"/>
      <c r="H230" s="205"/>
      <c r="I230" s="205"/>
      <c r="J230" s="205"/>
      <c r="K230" s="205"/>
      <c r="L230" s="205"/>
      <c r="M230" s="205"/>
      <c r="N230" s="205"/>
      <c r="O230" s="205"/>
      <c r="P230" s="205"/>
      <c r="Q230" s="205"/>
      <c r="R230" s="147"/>
      <c r="S230" s="147"/>
      <c r="T230" s="205"/>
    </row>
    <row r="231" spans="1:20" x14ac:dyDescent="0.4">
      <c r="A231" s="147"/>
      <c r="B231" s="205"/>
      <c r="C231" s="147"/>
      <c r="D231" s="147"/>
      <c r="E231" s="147"/>
      <c r="F231" s="147"/>
      <c r="G231" s="205"/>
      <c r="H231" s="205"/>
      <c r="I231" s="205"/>
      <c r="J231" s="205"/>
      <c r="K231" s="205"/>
      <c r="L231" s="205"/>
      <c r="M231" s="205"/>
      <c r="N231" s="205"/>
      <c r="O231" s="205"/>
      <c r="P231" s="205"/>
      <c r="Q231" s="205"/>
      <c r="R231" s="147"/>
      <c r="S231" s="147"/>
      <c r="T231" s="205"/>
    </row>
    <row r="232" spans="1:20" x14ac:dyDescent="0.4">
      <c r="A232" s="147"/>
      <c r="B232" s="205"/>
      <c r="C232" s="147"/>
      <c r="D232" s="147"/>
      <c r="E232" s="147"/>
      <c r="F232" s="147"/>
      <c r="G232" s="205"/>
      <c r="H232" s="205"/>
      <c r="I232" s="205"/>
      <c r="J232" s="205"/>
      <c r="K232" s="205"/>
      <c r="L232" s="205"/>
      <c r="M232" s="205"/>
      <c r="N232" s="205"/>
      <c r="O232" s="205"/>
      <c r="P232" s="205"/>
      <c r="Q232" s="205"/>
      <c r="R232" s="147"/>
      <c r="S232" s="147"/>
      <c r="T232" s="205"/>
    </row>
    <row r="233" spans="1:20" x14ac:dyDescent="0.4">
      <c r="A233" s="147"/>
      <c r="B233" s="205"/>
      <c r="C233" s="147"/>
      <c r="D233" s="147"/>
      <c r="E233" s="147"/>
      <c r="F233" s="147"/>
      <c r="G233" s="205"/>
      <c r="H233" s="205"/>
      <c r="I233" s="205"/>
      <c r="J233" s="205"/>
      <c r="K233" s="205"/>
      <c r="L233" s="205"/>
      <c r="M233" s="205"/>
      <c r="N233" s="205"/>
      <c r="O233" s="205"/>
      <c r="P233" s="205"/>
      <c r="Q233" s="205"/>
      <c r="R233" s="147"/>
      <c r="S233" s="147"/>
      <c r="T233" s="205"/>
    </row>
    <row r="234" spans="1:20" x14ac:dyDescent="0.4">
      <c r="A234" s="147"/>
      <c r="B234" s="205"/>
      <c r="C234" s="147"/>
      <c r="D234" s="147"/>
      <c r="E234" s="147"/>
      <c r="F234" s="147"/>
      <c r="G234" s="205"/>
      <c r="H234" s="205"/>
      <c r="I234" s="205"/>
      <c r="J234" s="205"/>
      <c r="K234" s="205"/>
      <c r="L234" s="205"/>
      <c r="M234" s="205"/>
      <c r="N234" s="205"/>
      <c r="O234" s="205"/>
      <c r="P234" s="205"/>
      <c r="Q234" s="205"/>
      <c r="R234" s="147"/>
      <c r="S234" s="147"/>
      <c r="T234" s="205"/>
    </row>
    <row r="235" spans="1:20" x14ac:dyDescent="0.4">
      <c r="A235" s="147"/>
      <c r="B235" s="205"/>
      <c r="C235" s="147"/>
      <c r="D235" s="147"/>
      <c r="E235" s="147"/>
      <c r="F235" s="147"/>
      <c r="G235" s="205"/>
      <c r="H235" s="205"/>
      <c r="I235" s="205"/>
      <c r="J235" s="205"/>
      <c r="K235" s="205"/>
      <c r="L235" s="205"/>
      <c r="M235" s="205"/>
      <c r="N235" s="205"/>
      <c r="O235" s="205"/>
      <c r="P235" s="205"/>
      <c r="Q235" s="205"/>
      <c r="R235" s="147"/>
      <c r="S235" s="147"/>
      <c r="T235" s="205"/>
    </row>
    <row r="236" spans="1:20" x14ac:dyDescent="0.4">
      <c r="A236" s="147"/>
      <c r="B236" s="205"/>
      <c r="C236" s="147"/>
      <c r="D236" s="147"/>
      <c r="E236" s="147"/>
      <c r="F236" s="147"/>
      <c r="G236" s="205"/>
      <c r="H236" s="205"/>
      <c r="I236" s="205"/>
      <c r="J236" s="205"/>
      <c r="K236" s="205"/>
      <c r="L236" s="205"/>
      <c r="M236" s="205"/>
      <c r="N236" s="205"/>
      <c r="O236" s="205"/>
      <c r="P236" s="205"/>
      <c r="Q236" s="205"/>
      <c r="R236" s="147"/>
      <c r="S236" s="147"/>
      <c r="T236" s="205"/>
    </row>
    <row r="237" spans="1:20" x14ac:dyDescent="0.4">
      <c r="A237" s="147"/>
      <c r="B237" s="205"/>
      <c r="C237" s="147"/>
      <c r="D237" s="147"/>
      <c r="E237" s="147"/>
      <c r="F237" s="147"/>
      <c r="G237" s="205"/>
      <c r="H237" s="205"/>
      <c r="I237" s="205"/>
      <c r="J237" s="205"/>
      <c r="K237" s="205"/>
      <c r="L237" s="205"/>
      <c r="M237" s="205"/>
      <c r="N237" s="205"/>
      <c r="O237" s="205"/>
      <c r="P237" s="205"/>
      <c r="Q237" s="205"/>
      <c r="R237" s="147"/>
      <c r="S237" s="147"/>
      <c r="T237" s="205"/>
    </row>
    <row r="238" spans="1:20" x14ac:dyDescent="0.4">
      <c r="A238" s="147"/>
      <c r="B238" s="205"/>
      <c r="C238" s="147"/>
      <c r="D238" s="147"/>
      <c r="E238" s="147"/>
      <c r="F238" s="147"/>
      <c r="G238" s="205"/>
      <c r="H238" s="205"/>
      <c r="I238" s="205"/>
      <c r="J238" s="205"/>
      <c r="K238" s="205"/>
      <c r="L238" s="205"/>
      <c r="M238" s="205"/>
      <c r="N238" s="205"/>
      <c r="O238" s="205"/>
      <c r="P238" s="205"/>
      <c r="Q238" s="205"/>
      <c r="R238" s="147"/>
      <c r="S238" s="147"/>
      <c r="T238" s="205"/>
    </row>
    <row r="239" spans="1:20" x14ac:dyDescent="0.4">
      <c r="A239" s="147"/>
      <c r="B239" s="205"/>
      <c r="C239" s="147"/>
      <c r="D239" s="147"/>
      <c r="E239" s="147"/>
      <c r="F239" s="147"/>
      <c r="G239" s="205"/>
      <c r="H239" s="205"/>
      <c r="I239" s="205"/>
      <c r="J239" s="205"/>
      <c r="K239" s="205"/>
      <c r="L239" s="205"/>
      <c r="M239" s="205"/>
      <c r="N239" s="205"/>
      <c r="O239" s="205"/>
      <c r="P239" s="205"/>
      <c r="Q239" s="205"/>
      <c r="R239" s="147"/>
      <c r="S239" s="147"/>
      <c r="T239" s="205"/>
    </row>
    <row r="240" spans="1:20" x14ac:dyDescent="0.4">
      <c r="A240" s="147"/>
      <c r="B240" s="205"/>
      <c r="C240" s="147"/>
      <c r="D240" s="147"/>
      <c r="E240" s="147"/>
      <c r="F240" s="147"/>
      <c r="G240" s="205"/>
      <c r="H240" s="205"/>
      <c r="I240" s="205"/>
      <c r="J240" s="205"/>
      <c r="K240" s="205"/>
      <c r="L240" s="205"/>
      <c r="M240" s="205"/>
      <c r="N240" s="205"/>
      <c r="O240" s="205"/>
      <c r="P240" s="205"/>
      <c r="Q240" s="205"/>
      <c r="R240" s="147"/>
      <c r="S240" s="147"/>
      <c r="T240" s="205"/>
    </row>
    <row r="241" spans="1:20" x14ac:dyDescent="0.4">
      <c r="A241" s="147"/>
      <c r="B241" s="205"/>
      <c r="C241" s="147"/>
      <c r="D241" s="147"/>
      <c r="E241" s="147"/>
      <c r="F241" s="147"/>
      <c r="G241" s="205"/>
      <c r="H241" s="205"/>
      <c r="I241" s="205"/>
      <c r="J241" s="205"/>
      <c r="K241" s="205"/>
      <c r="L241" s="205"/>
      <c r="M241" s="205"/>
      <c r="N241" s="205"/>
      <c r="O241" s="205"/>
      <c r="P241" s="205"/>
      <c r="Q241" s="205"/>
      <c r="R241" s="147"/>
      <c r="S241" s="147"/>
      <c r="T241" s="205"/>
    </row>
    <row r="242" spans="1:20" x14ac:dyDescent="0.4">
      <c r="A242" s="147"/>
      <c r="B242" s="205"/>
      <c r="C242" s="147"/>
      <c r="D242" s="147"/>
      <c r="E242" s="147"/>
      <c r="F242" s="147"/>
      <c r="G242" s="205"/>
      <c r="H242" s="205"/>
      <c r="I242" s="205"/>
      <c r="J242" s="205"/>
      <c r="K242" s="205"/>
      <c r="L242" s="205"/>
      <c r="M242" s="205"/>
      <c r="N242" s="205"/>
      <c r="O242" s="205"/>
      <c r="P242" s="205"/>
      <c r="Q242" s="205"/>
      <c r="R242" s="147"/>
      <c r="S242" s="147"/>
      <c r="T242" s="205"/>
    </row>
    <row r="243" spans="1:20" x14ac:dyDescent="0.4">
      <c r="A243" s="147"/>
      <c r="B243" s="205"/>
      <c r="C243" s="147"/>
      <c r="D243" s="147"/>
      <c r="E243" s="147"/>
      <c r="F243" s="147"/>
      <c r="G243" s="205"/>
      <c r="H243" s="205"/>
      <c r="I243" s="205"/>
      <c r="J243" s="205"/>
      <c r="K243" s="205"/>
      <c r="L243" s="205"/>
      <c r="M243" s="205"/>
      <c r="N243" s="205"/>
      <c r="O243" s="205"/>
      <c r="P243" s="205"/>
      <c r="Q243" s="205"/>
      <c r="R243" s="147"/>
      <c r="S243" s="147"/>
      <c r="T243" s="205"/>
    </row>
    <row r="244" spans="1:20" x14ac:dyDescent="0.4">
      <c r="A244" s="147"/>
      <c r="B244" s="205"/>
      <c r="C244" s="147"/>
      <c r="D244" s="147"/>
      <c r="E244" s="147"/>
      <c r="F244" s="147"/>
      <c r="G244" s="205"/>
      <c r="H244" s="205"/>
      <c r="I244" s="205"/>
      <c r="J244" s="205"/>
      <c r="K244" s="205"/>
      <c r="L244" s="205"/>
      <c r="M244" s="205"/>
      <c r="N244" s="205"/>
      <c r="O244" s="205"/>
      <c r="P244" s="205"/>
      <c r="Q244" s="205"/>
      <c r="R244" s="147"/>
      <c r="S244" s="147"/>
      <c r="T244" s="205"/>
    </row>
    <row r="245" spans="1:20" x14ac:dyDescent="0.4">
      <c r="A245" s="147"/>
      <c r="B245" s="205"/>
      <c r="C245" s="147"/>
      <c r="D245" s="147"/>
      <c r="E245" s="147"/>
      <c r="F245" s="147"/>
      <c r="G245" s="205"/>
      <c r="H245" s="205"/>
      <c r="I245" s="205"/>
      <c r="J245" s="205"/>
      <c r="K245" s="205"/>
      <c r="L245" s="205"/>
      <c r="M245" s="205"/>
      <c r="N245" s="205"/>
      <c r="O245" s="205"/>
      <c r="P245" s="205"/>
      <c r="Q245" s="205"/>
      <c r="R245" s="147"/>
      <c r="S245" s="147"/>
      <c r="T245" s="205"/>
    </row>
    <row r="246" spans="1:20" x14ac:dyDescent="0.4">
      <c r="A246" s="147"/>
      <c r="B246" s="205"/>
      <c r="C246" s="147"/>
      <c r="D246" s="147"/>
      <c r="E246" s="147"/>
      <c r="F246" s="147"/>
      <c r="G246" s="205"/>
      <c r="H246" s="205"/>
      <c r="I246" s="205"/>
      <c r="J246" s="205"/>
      <c r="K246" s="205"/>
      <c r="L246" s="205"/>
      <c r="M246" s="205"/>
      <c r="N246" s="205"/>
      <c r="O246" s="205"/>
      <c r="P246" s="205"/>
      <c r="Q246" s="205"/>
      <c r="R246" s="147"/>
      <c r="S246" s="147"/>
      <c r="T246" s="205"/>
    </row>
    <row r="247" spans="1:20" x14ac:dyDescent="0.4">
      <c r="A247" s="147"/>
      <c r="B247" s="205"/>
      <c r="C247" s="147"/>
      <c r="D247" s="147"/>
      <c r="E247" s="147"/>
      <c r="F247" s="147"/>
      <c r="G247" s="205"/>
      <c r="H247" s="205"/>
      <c r="I247" s="205"/>
      <c r="J247" s="205"/>
      <c r="K247" s="205"/>
      <c r="L247" s="205"/>
      <c r="M247" s="205"/>
      <c r="N247" s="205"/>
      <c r="O247" s="205"/>
      <c r="P247" s="205"/>
      <c r="Q247" s="205"/>
      <c r="R247" s="147"/>
      <c r="S247" s="147"/>
      <c r="T247" s="205"/>
    </row>
    <row r="248" spans="1:20" x14ac:dyDescent="0.4">
      <c r="A248" s="147"/>
      <c r="B248" s="205"/>
      <c r="C248" s="147"/>
      <c r="D248" s="147"/>
      <c r="E248" s="147"/>
      <c r="F248" s="147"/>
      <c r="G248" s="205"/>
      <c r="H248" s="205"/>
      <c r="I248" s="205"/>
      <c r="J248" s="205"/>
      <c r="K248" s="205"/>
      <c r="L248" s="205"/>
      <c r="M248" s="205"/>
      <c r="N248" s="205"/>
      <c r="O248" s="205"/>
      <c r="P248" s="205"/>
      <c r="Q248" s="205"/>
      <c r="R248" s="147"/>
      <c r="S248" s="147"/>
      <c r="T248" s="205"/>
    </row>
    <row r="249" spans="1:20" x14ac:dyDescent="0.4">
      <c r="A249" s="147"/>
      <c r="B249" s="205"/>
      <c r="C249" s="147"/>
      <c r="D249" s="147"/>
      <c r="E249" s="147"/>
      <c r="F249" s="147"/>
      <c r="G249" s="205"/>
      <c r="H249" s="205"/>
      <c r="I249" s="205"/>
      <c r="J249" s="205"/>
      <c r="K249" s="205"/>
      <c r="L249" s="205"/>
      <c r="M249" s="205"/>
      <c r="N249" s="205"/>
      <c r="O249" s="205"/>
      <c r="P249" s="205"/>
      <c r="Q249" s="205"/>
      <c r="R249" s="147"/>
      <c r="S249" s="147"/>
      <c r="T249" s="205"/>
    </row>
    <row r="250" spans="1:20" x14ac:dyDescent="0.4">
      <c r="A250" s="147"/>
      <c r="B250" s="205"/>
      <c r="C250" s="147"/>
      <c r="D250" s="147"/>
      <c r="E250" s="147"/>
      <c r="F250" s="147"/>
      <c r="G250" s="205"/>
      <c r="H250" s="205"/>
      <c r="I250" s="205"/>
      <c r="J250" s="205"/>
      <c r="K250" s="205"/>
      <c r="L250" s="205"/>
      <c r="M250" s="205"/>
      <c r="N250" s="205"/>
      <c r="O250" s="205"/>
      <c r="P250" s="205"/>
      <c r="Q250" s="205"/>
      <c r="R250" s="147"/>
      <c r="S250" s="147"/>
      <c r="T250" s="205"/>
    </row>
    <row r="251" spans="1:20" x14ac:dyDescent="0.4">
      <c r="A251" s="147"/>
      <c r="B251" s="205"/>
      <c r="C251" s="147"/>
      <c r="D251" s="147"/>
      <c r="E251" s="147"/>
      <c r="F251" s="147"/>
      <c r="G251" s="205"/>
      <c r="H251" s="205"/>
      <c r="I251" s="205"/>
      <c r="J251" s="205"/>
      <c r="K251" s="205"/>
      <c r="L251" s="205"/>
      <c r="M251" s="205"/>
      <c r="N251" s="205"/>
      <c r="O251" s="205"/>
      <c r="P251" s="205"/>
      <c r="Q251" s="205"/>
      <c r="R251" s="147"/>
      <c r="S251" s="147"/>
      <c r="T251" s="205"/>
    </row>
    <row r="252" spans="1:20" x14ac:dyDescent="0.4">
      <c r="A252" s="147"/>
      <c r="B252" s="205"/>
      <c r="C252" s="147"/>
      <c r="D252" s="147"/>
      <c r="E252" s="147"/>
      <c r="F252" s="147"/>
      <c r="G252" s="205"/>
      <c r="H252" s="205"/>
      <c r="I252" s="205"/>
      <c r="J252" s="205"/>
      <c r="K252" s="205"/>
      <c r="L252" s="205"/>
      <c r="M252" s="205"/>
      <c r="N252" s="205"/>
      <c r="O252" s="205"/>
      <c r="P252" s="205"/>
      <c r="Q252" s="205"/>
      <c r="R252" s="147"/>
      <c r="S252" s="147"/>
      <c r="T252" s="205"/>
    </row>
    <row r="253" spans="1:20" x14ac:dyDescent="0.4">
      <c r="A253" s="147"/>
      <c r="B253" s="205"/>
      <c r="C253" s="147"/>
      <c r="D253" s="147"/>
      <c r="E253" s="147"/>
      <c r="F253" s="147"/>
      <c r="G253" s="205"/>
      <c r="H253" s="205"/>
      <c r="I253" s="205"/>
      <c r="J253" s="205"/>
      <c r="K253" s="205"/>
      <c r="L253" s="205"/>
      <c r="M253" s="205"/>
      <c r="N253" s="205"/>
      <c r="O253" s="205"/>
      <c r="P253" s="205"/>
      <c r="Q253" s="205"/>
      <c r="R253" s="147"/>
      <c r="S253" s="147"/>
      <c r="T253" s="205"/>
    </row>
    <row r="254" spans="1:20" x14ac:dyDescent="0.4">
      <c r="A254" s="147"/>
      <c r="B254" s="205"/>
      <c r="C254" s="147"/>
      <c r="D254" s="147"/>
      <c r="E254" s="147"/>
      <c r="F254" s="147"/>
      <c r="G254" s="205"/>
      <c r="H254" s="205"/>
      <c r="I254" s="205"/>
      <c r="J254" s="205"/>
      <c r="K254" s="205"/>
      <c r="L254" s="205"/>
      <c r="M254" s="205"/>
      <c r="N254" s="205"/>
      <c r="O254" s="205"/>
      <c r="P254" s="205"/>
      <c r="Q254" s="205"/>
      <c r="R254" s="147"/>
      <c r="S254" s="147"/>
      <c r="T254" s="205"/>
    </row>
    <row r="255" spans="1:20" x14ac:dyDescent="0.4">
      <c r="A255" s="147"/>
      <c r="B255" s="205"/>
      <c r="C255" s="147"/>
      <c r="D255" s="147"/>
      <c r="E255" s="147"/>
      <c r="F255" s="147"/>
      <c r="G255" s="205"/>
      <c r="H255" s="205"/>
      <c r="I255" s="205"/>
      <c r="J255" s="205"/>
      <c r="K255" s="205"/>
      <c r="L255" s="205"/>
      <c r="M255" s="205"/>
      <c r="N255" s="205"/>
      <c r="O255" s="205"/>
      <c r="P255" s="205"/>
      <c r="Q255" s="205"/>
      <c r="R255" s="147"/>
      <c r="S255" s="147"/>
      <c r="T255" s="205"/>
    </row>
    <row r="256" spans="1:20" x14ac:dyDescent="0.4">
      <c r="A256" s="147"/>
      <c r="B256" s="205"/>
      <c r="C256" s="147"/>
      <c r="D256" s="147"/>
      <c r="E256" s="147"/>
      <c r="F256" s="147"/>
      <c r="G256" s="205"/>
      <c r="H256" s="205"/>
      <c r="I256" s="205"/>
      <c r="J256" s="205"/>
      <c r="K256" s="205"/>
      <c r="L256" s="205"/>
      <c r="M256" s="205"/>
      <c r="N256" s="205"/>
      <c r="O256" s="205"/>
      <c r="P256" s="205"/>
      <c r="Q256" s="205"/>
      <c r="R256" s="147"/>
      <c r="S256" s="147"/>
      <c r="T256" s="205"/>
    </row>
    <row r="257" spans="1:20" x14ac:dyDescent="0.4">
      <c r="A257" s="147"/>
      <c r="B257" s="205"/>
      <c r="C257" s="147"/>
      <c r="D257" s="147"/>
      <c r="E257" s="147"/>
      <c r="F257" s="147"/>
      <c r="G257" s="205"/>
      <c r="H257" s="205"/>
      <c r="I257" s="205"/>
      <c r="J257" s="205"/>
      <c r="K257" s="205"/>
      <c r="L257" s="205"/>
      <c r="M257" s="205"/>
      <c r="N257" s="205"/>
      <c r="O257" s="205"/>
      <c r="P257" s="205"/>
      <c r="Q257" s="205"/>
      <c r="R257" s="147"/>
      <c r="S257" s="147"/>
      <c r="T257" s="205"/>
    </row>
    <row r="258" spans="1:20" x14ac:dyDescent="0.4">
      <c r="A258" s="147"/>
      <c r="B258" s="205"/>
      <c r="C258" s="147"/>
      <c r="D258" s="147"/>
      <c r="E258" s="147"/>
      <c r="F258" s="147"/>
      <c r="G258" s="205"/>
      <c r="H258" s="205"/>
      <c r="I258" s="205"/>
      <c r="J258" s="205"/>
      <c r="K258" s="205"/>
      <c r="L258" s="205"/>
      <c r="M258" s="205"/>
      <c r="N258" s="205"/>
      <c r="O258" s="205"/>
      <c r="P258" s="205"/>
      <c r="Q258" s="205"/>
      <c r="R258" s="147"/>
      <c r="S258" s="147"/>
      <c r="T258" s="205"/>
    </row>
    <row r="259" spans="1:20" x14ac:dyDescent="0.4">
      <c r="A259" s="147"/>
      <c r="B259" s="205"/>
      <c r="C259" s="147"/>
      <c r="D259" s="147"/>
      <c r="E259" s="147"/>
      <c r="F259" s="147"/>
      <c r="G259" s="205"/>
      <c r="H259" s="205"/>
      <c r="I259" s="205"/>
      <c r="J259" s="205"/>
      <c r="K259" s="205"/>
      <c r="L259" s="205"/>
      <c r="M259" s="205"/>
      <c r="N259" s="205"/>
      <c r="O259" s="205"/>
      <c r="P259" s="205"/>
      <c r="Q259" s="205"/>
      <c r="R259" s="147"/>
      <c r="S259" s="147"/>
      <c r="T259" s="205"/>
    </row>
    <row r="260" spans="1:20" x14ac:dyDescent="0.4">
      <c r="A260" s="147"/>
      <c r="B260" s="205"/>
      <c r="C260" s="147"/>
      <c r="D260" s="147"/>
      <c r="E260" s="147"/>
      <c r="F260" s="147"/>
      <c r="G260" s="205"/>
      <c r="H260" s="205"/>
      <c r="I260" s="205"/>
      <c r="J260" s="205"/>
      <c r="K260" s="205"/>
      <c r="L260" s="205"/>
      <c r="M260" s="205"/>
      <c r="N260" s="205"/>
      <c r="O260" s="205"/>
      <c r="P260" s="205"/>
      <c r="Q260" s="205"/>
      <c r="R260" s="147"/>
      <c r="S260" s="147"/>
      <c r="T260" s="205"/>
    </row>
    <row r="261" spans="1:20" x14ac:dyDescent="0.4">
      <c r="A261" s="147"/>
      <c r="B261" s="205"/>
      <c r="C261" s="147"/>
      <c r="D261" s="147"/>
      <c r="E261" s="147"/>
      <c r="F261" s="147"/>
      <c r="G261" s="205"/>
      <c r="H261" s="205"/>
      <c r="I261" s="205"/>
      <c r="J261" s="205"/>
      <c r="K261" s="205"/>
      <c r="L261" s="205"/>
      <c r="M261" s="205"/>
      <c r="N261" s="205"/>
      <c r="O261" s="205"/>
      <c r="P261" s="205"/>
      <c r="Q261" s="205"/>
      <c r="R261" s="147"/>
      <c r="S261" s="147"/>
      <c r="T261" s="205"/>
    </row>
    <row r="262" spans="1:20" x14ac:dyDescent="0.4">
      <c r="A262" s="147"/>
      <c r="B262" s="205"/>
      <c r="C262" s="147"/>
      <c r="D262" s="147"/>
      <c r="E262" s="147"/>
      <c r="F262" s="147"/>
      <c r="G262" s="205"/>
      <c r="H262" s="205"/>
      <c r="I262" s="205"/>
      <c r="J262" s="205"/>
      <c r="K262" s="205"/>
      <c r="L262" s="205"/>
      <c r="M262" s="205"/>
      <c r="N262" s="205"/>
      <c r="O262" s="205"/>
      <c r="P262" s="205"/>
      <c r="Q262" s="205"/>
      <c r="R262" s="147"/>
      <c r="S262" s="147"/>
      <c r="T262" s="205"/>
    </row>
    <row r="263" spans="1:20" x14ac:dyDescent="0.4">
      <c r="A263" s="147"/>
      <c r="B263" s="205"/>
      <c r="C263" s="147"/>
      <c r="D263" s="147"/>
      <c r="E263" s="147"/>
      <c r="F263" s="147"/>
      <c r="G263" s="205"/>
      <c r="H263" s="205"/>
      <c r="I263" s="205"/>
      <c r="J263" s="205"/>
      <c r="K263" s="205"/>
      <c r="L263" s="205"/>
      <c r="M263" s="205"/>
      <c r="N263" s="205"/>
      <c r="O263" s="205"/>
      <c r="P263" s="205"/>
      <c r="Q263" s="205"/>
      <c r="R263" s="147"/>
      <c r="S263" s="147"/>
      <c r="T263" s="205"/>
    </row>
    <row r="264" spans="1:20" x14ac:dyDescent="0.4">
      <c r="A264" s="147"/>
      <c r="B264" s="205"/>
      <c r="C264" s="147"/>
      <c r="D264" s="147"/>
      <c r="E264" s="147"/>
      <c r="F264" s="147"/>
      <c r="G264" s="205"/>
      <c r="H264" s="205"/>
      <c r="I264" s="205"/>
      <c r="J264" s="205"/>
      <c r="K264" s="205"/>
      <c r="L264" s="205"/>
      <c r="M264" s="205"/>
      <c r="N264" s="205"/>
      <c r="O264" s="205"/>
      <c r="P264" s="205"/>
      <c r="Q264" s="205"/>
      <c r="R264" s="147"/>
      <c r="S264" s="147"/>
      <c r="T264" s="205"/>
    </row>
    <row r="265" spans="1:20" x14ac:dyDescent="0.4">
      <c r="A265" s="147"/>
      <c r="B265" s="205"/>
      <c r="C265" s="147"/>
      <c r="D265" s="147"/>
      <c r="E265" s="147"/>
      <c r="F265" s="147"/>
      <c r="G265" s="205"/>
      <c r="H265" s="205"/>
      <c r="I265" s="205"/>
      <c r="J265" s="205"/>
      <c r="K265" s="205"/>
      <c r="L265" s="205"/>
      <c r="M265" s="205"/>
      <c r="N265" s="205"/>
      <c r="O265" s="205"/>
      <c r="P265" s="205"/>
      <c r="Q265" s="205"/>
      <c r="R265" s="147"/>
      <c r="S265" s="147"/>
      <c r="T265" s="205"/>
    </row>
    <row r="266" spans="1:20" x14ac:dyDescent="0.4">
      <c r="A266" s="147"/>
      <c r="B266" s="205"/>
      <c r="C266" s="147"/>
      <c r="D266" s="147"/>
      <c r="E266" s="147"/>
      <c r="F266" s="147"/>
      <c r="G266" s="205"/>
      <c r="H266" s="205"/>
      <c r="I266" s="205"/>
      <c r="J266" s="205"/>
      <c r="K266" s="205"/>
      <c r="L266" s="205"/>
      <c r="M266" s="205"/>
      <c r="N266" s="205"/>
      <c r="O266" s="205"/>
      <c r="P266" s="205"/>
      <c r="Q266" s="205"/>
      <c r="R266" s="147"/>
      <c r="S266" s="147"/>
      <c r="T266" s="205"/>
    </row>
    <row r="267" spans="1:20" x14ac:dyDescent="0.4">
      <c r="A267" s="147"/>
      <c r="B267" s="205"/>
      <c r="C267" s="147"/>
      <c r="D267" s="147"/>
      <c r="E267" s="147"/>
      <c r="F267" s="147"/>
      <c r="G267" s="205"/>
      <c r="H267" s="205"/>
      <c r="I267" s="205"/>
      <c r="J267" s="205"/>
      <c r="K267" s="205"/>
      <c r="L267" s="205"/>
      <c r="M267" s="205"/>
      <c r="N267" s="205"/>
      <c r="O267" s="205"/>
      <c r="P267" s="205"/>
      <c r="Q267" s="205"/>
      <c r="R267" s="147"/>
      <c r="S267" s="147"/>
      <c r="T267" s="205"/>
    </row>
    <row r="268" spans="1:20" x14ac:dyDescent="0.4">
      <c r="A268" s="147"/>
      <c r="B268" s="205"/>
      <c r="C268" s="147"/>
      <c r="D268" s="147"/>
      <c r="E268" s="147"/>
      <c r="F268" s="147"/>
      <c r="G268" s="205"/>
      <c r="H268" s="205"/>
      <c r="I268" s="205"/>
      <c r="J268" s="205"/>
      <c r="K268" s="205"/>
      <c r="L268" s="205"/>
      <c r="M268" s="205"/>
      <c r="N268" s="205"/>
      <c r="O268" s="205"/>
      <c r="P268" s="205"/>
      <c r="Q268" s="205"/>
      <c r="R268" s="147"/>
      <c r="S268" s="147"/>
      <c r="T268" s="205"/>
    </row>
    <row r="269" spans="1:20" x14ac:dyDescent="0.4">
      <c r="A269" s="147"/>
      <c r="B269" s="205"/>
      <c r="C269" s="147"/>
      <c r="D269" s="147"/>
      <c r="E269" s="147"/>
      <c r="F269" s="147"/>
      <c r="G269" s="205"/>
      <c r="H269" s="205"/>
      <c r="I269" s="205"/>
      <c r="J269" s="205"/>
      <c r="K269" s="205"/>
      <c r="L269" s="205"/>
      <c r="M269" s="205"/>
      <c r="N269" s="205"/>
      <c r="O269" s="205"/>
      <c r="P269" s="205"/>
      <c r="Q269" s="205"/>
      <c r="R269" s="147"/>
      <c r="S269" s="147"/>
      <c r="T269" s="205"/>
    </row>
    <row r="270" spans="1:20" x14ac:dyDescent="0.4">
      <c r="A270" s="147"/>
      <c r="B270" s="205"/>
      <c r="C270" s="147"/>
      <c r="D270" s="147"/>
      <c r="E270" s="147"/>
      <c r="F270" s="147"/>
      <c r="G270" s="205"/>
      <c r="H270" s="205"/>
      <c r="I270" s="205"/>
      <c r="J270" s="205"/>
      <c r="K270" s="205"/>
      <c r="L270" s="205"/>
      <c r="M270" s="205"/>
      <c r="N270" s="205"/>
      <c r="O270" s="205"/>
      <c r="P270" s="205"/>
      <c r="Q270" s="205"/>
      <c r="R270" s="147"/>
      <c r="S270" s="147"/>
      <c r="T270" s="205"/>
    </row>
    <row r="271" spans="1:20" x14ac:dyDescent="0.4">
      <c r="A271" s="147"/>
      <c r="B271" s="205"/>
      <c r="C271" s="147"/>
      <c r="D271" s="147"/>
      <c r="E271" s="147"/>
      <c r="F271" s="147"/>
      <c r="G271" s="205"/>
      <c r="H271" s="205"/>
      <c r="I271" s="205"/>
      <c r="J271" s="205"/>
      <c r="K271" s="205"/>
      <c r="L271" s="205"/>
      <c r="M271" s="205"/>
      <c r="N271" s="205"/>
      <c r="O271" s="205"/>
      <c r="P271" s="205"/>
      <c r="Q271" s="205"/>
      <c r="R271" s="147"/>
      <c r="S271" s="147"/>
      <c r="T271" s="205"/>
    </row>
    <row r="272" spans="1:20" x14ac:dyDescent="0.4">
      <c r="A272" s="147"/>
      <c r="B272" s="205"/>
      <c r="C272" s="147"/>
      <c r="D272" s="147"/>
      <c r="E272" s="147"/>
      <c r="F272" s="147"/>
      <c r="G272" s="205"/>
      <c r="H272" s="205"/>
      <c r="I272" s="205"/>
      <c r="J272" s="205"/>
      <c r="K272" s="205"/>
      <c r="L272" s="205"/>
      <c r="M272" s="205"/>
      <c r="N272" s="205"/>
      <c r="O272" s="205"/>
      <c r="P272" s="205"/>
      <c r="Q272" s="205"/>
      <c r="R272" s="147"/>
      <c r="S272" s="147"/>
      <c r="T272" s="205"/>
    </row>
    <row r="273" spans="1:20" x14ac:dyDescent="0.4">
      <c r="A273" s="147"/>
      <c r="B273" s="205"/>
      <c r="C273" s="147"/>
      <c r="D273" s="147"/>
      <c r="E273" s="147"/>
      <c r="F273" s="147"/>
      <c r="G273" s="205"/>
      <c r="H273" s="205"/>
      <c r="I273" s="205"/>
      <c r="J273" s="205"/>
      <c r="K273" s="205"/>
      <c r="L273" s="205"/>
      <c r="M273" s="205"/>
      <c r="N273" s="205"/>
      <c r="O273" s="205"/>
      <c r="P273" s="205"/>
      <c r="Q273" s="205"/>
      <c r="R273" s="147"/>
      <c r="S273" s="147"/>
      <c r="T273" s="205"/>
    </row>
    <row r="274" spans="1:20" x14ac:dyDescent="0.4">
      <c r="A274" s="147"/>
      <c r="B274" s="205"/>
      <c r="C274" s="147"/>
      <c r="D274" s="147"/>
      <c r="E274" s="147"/>
      <c r="F274" s="147"/>
      <c r="G274" s="205"/>
      <c r="H274" s="205"/>
      <c r="I274" s="205"/>
      <c r="J274" s="205"/>
      <c r="K274" s="205"/>
      <c r="L274" s="205"/>
      <c r="M274" s="205"/>
      <c r="N274" s="205"/>
      <c r="O274" s="205"/>
      <c r="P274" s="205"/>
      <c r="Q274" s="205"/>
      <c r="R274" s="147"/>
      <c r="S274" s="147"/>
      <c r="T274" s="205"/>
    </row>
    <row r="275" spans="1:20" x14ac:dyDescent="0.4">
      <c r="A275" s="147"/>
      <c r="B275" s="205"/>
      <c r="C275" s="147"/>
      <c r="D275" s="147"/>
      <c r="E275" s="147"/>
      <c r="F275" s="147"/>
      <c r="G275" s="205"/>
      <c r="H275" s="205"/>
      <c r="I275" s="205"/>
      <c r="J275" s="205"/>
      <c r="K275" s="205"/>
      <c r="L275" s="205"/>
      <c r="M275" s="205"/>
      <c r="N275" s="205"/>
      <c r="O275" s="205"/>
      <c r="P275" s="205"/>
      <c r="Q275" s="205"/>
      <c r="R275" s="147"/>
      <c r="S275" s="147"/>
      <c r="T275" s="205"/>
    </row>
    <row r="276" spans="1:20" x14ac:dyDescent="0.4">
      <c r="A276" s="147"/>
      <c r="B276" s="205"/>
      <c r="C276" s="147"/>
      <c r="D276" s="147"/>
      <c r="E276" s="147"/>
      <c r="F276" s="147"/>
      <c r="G276" s="205"/>
      <c r="H276" s="205"/>
      <c r="I276" s="205"/>
      <c r="J276" s="205"/>
      <c r="K276" s="205"/>
      <c r="L276" s="205"/>
      <c r="M276" s="205"/>
      <c r="N276" s="205"/>
      <c r="O276" s="205"/>
      <c r="P276" s="205"/>
      <c r="Q276" s="205"/>
      <c r="R276" s="147"/>
      <c r="S276" s="147"/>
      <c r="T276" s="205"/>
    </row>
    <row r="277" spans="1:20" x14ac:dyDescent="0.4">
      <c r="A277" s="147"/>
      <c r="B277" s="205"/>
      <c r="C277" s="147"/>
      <c r="D277" s="147"/>
      <c r="E277" s="147"/>
      <c r="F277" s="147"/>
      <c r="G277" s="205"/>
      <c r="H277" s="205"/>
      <c r="I277" s="205"/>
      <c r="J277" s="205"/>
      <c r="K277" s="205"/>
      <c r="L277" s="205"/>
      <c r="M277" s="205"/>
      <c r="N277" s="205"/>
      <c r="O277" s="205"/>
      <c r="P277" s="205"/>
      <c r="Q277" s="205"/>
      <c r="R277" s="147"/>
      <c r="S277" s="147"/>
      <c r="T277" s="205"/>
    </row>
    <row r="278" spans="1:20" x14ac:dyDescent="0.4">
      <c r="A278" s="147"/>
      <c r="B278" s="205"/>
      <c r="C278" s="147"/>
      <c r="D278" s="147"/>
      <c r="E278" s="147"/>
      <c r="F278" s="147"/>
      <c r="G278" s="205"/>
      <c r="H278" s="205"/>
      <c r="I278" s="205"/>
      <c r="J278" s="205"/>
      <c r="K278" s="205"/>
      <c r="L278" s="205"/>
      <c r="M278" s="205"/>
      <c r="N278" s="205"/>
      <c r="O278" s="205"/>
      <c r="P278" s="205"/>
      <c r="Q278" s="205"/>
      <c r="R278" s="147"/>
      <c r="S278" s="147"/>
      <c r="T278" s="205"/>
    </row>
    <row r="279" spans="1:20" x14ac:dyDescent="0.4">
      <c r="A279" s="147"/>
      <c r="B279" s="205"/>
      <c r="C279" s="147"/>
      <c r="D279" s="147"/>
      <c r="E279" s="147"/>
      <c r="F279" s="147"/>
      <c r="G279" s="205"/>
      <c r="H279" s="205"/>
      <c r="I279" s="205"/>
      <c r="J279" s="205"/>
      <c r="K279" s="205"/>
      <c r="L279" s="205"/>
      <c r="M279" s="205"/>
      <c r="N279" s="205"/>
      <c r="O279" s="205"/>
      <c r="P279" s="205"/>
      <c r="Q279" s="205"/>
      <c r="R279" s="147"/>
      <c r="S279" s="147"/>
      <c r="T279" s="205"/>
    </row>
    <row r="280" spans="1:20" x14ac:dyDescent="0.4">
      <c r="A280" s="147"/>
      <c r="B280" s="205"/>
      <c r="C280" s="147"/>
      <c r="D280" s="147"/>
      <c r="E280" s="147"/>
      <c r="F280" s="147"/>
      <c r="G280" s="205"/>
      <c r="H280" s="205"/>
      <c r="I280" s="205"/>
      <c r="J280" s="205"/>
      <c r="K280" s="205"/>
      <c r="L280" s="205"/>
      <c r="M280" s="205"/>
      <c r="N280" s="205"/>
      <c r="O280" s="205"/>
      <c r="P280" s="205"/>
      <c r="Q280" s="205"/>
      <c r="R280" s="147"/>
      <c r="S280" s="147"/>
      <c r="T280" s="205"/>
    </row>
    <row r="281" spans="1:20" x14ac:dyDescent="0.4">
      <c r="A281" s="147"/>
      <c r="B281" s="205"/>
      <c r="C281" s="147"/>
      <c r="D281" s="147"/>
      <c r="E281" s="147"/>
      <c r="F281" s="147"/>
      <c r="G281" s="205"/>
      <c r="H281" s="205"/>
      <c r="I281" s="205"/>
      <c r="J281" s="205"/>
      <c r="K281" s="205"/>
      <c r="L281" s="205"/>
      <c r="M281" s="205"/>
      <c r="N281" s="205"/>
      <c r="O281" s="205"/>
      <c r="P281" s="205"/>
      <c r="Q281" s="205"/>
      <c r="R281" s="147"/>
      <c r="S281" s="147"/>
      <c r="T281" s="205"/>
    </row>
    <row r="282" spans="1:20" x14ac:dyDescent="0.4">
      <c r="A282" s="147"/>
      <c r="B282" s="205"/>
      <c r="C282" s="147"/>
      <c r="D282" s="147"/>
      <c r="E282" s="147"/>
      <c r="F282" s="147"/>
      <c r="G282" s="205"/>
      <c r="H282" s="205"/>
      <c r="I282" s="205"/>
      <c r="J282" s="205"/>
      <c r="K282" s="205"/>
      <c r="L282" s="205"/>
      <c r="M282" s="205"/>
      <c r="N282" s="205"/>
      <c r="O282" s="205"/>
      <c r="P282" s="205"/>
      <c r="Q282" s="205"/>
      <c r="R282" s="147"/>
      <c r="S282" s="147"/>
      <c r="T282" s="205"/>
    </row>
    <row r="283" spans="1:20" x14ac:dyDescent="0.4">
      <c r="A283" s="147"/>
      <c r="B283" s="205"/>
      <c r="C283" s="147"/>
      <c r="D283" s="147"/>
      <c r="E283" s="147"/>
      <c r="F283" s="147"/>
      <c r="G283" s="205"/>
      <c r="H283" s="205"/>
      <c r="I283" s="205"/>
      <c r="J283" s="205"/>
      <c r="K283" s="205"/>
      <c r="L283" s="205"/>
      <c r="M283" s="205"/>
      <c r="N283" s="205"/>
      <c r="O283" s="205"/>
      <c r="P283" s="205"/>
      <c r="Q283" s="205"/>
      <c r="R283" s="147"/>
      <c r="S283" s="147"/>
      <c r="T283" s="205"/>
    </row>
    <row r="284" spans="1:20" x14ac:dyDescent="0.4">
      <c r="A284" s="147"/>
      <c r="B284" s="205"/>
      <c r="C284" s="147"/>
      <c r="D284" s="147"/>
      <c r="E284" s="147"/>
      <c r="F284" s="147"/>
      <c r="G284" s="205"/>
      <c r="H284" s="205"/>
      <c r="I284" s="205"/>
      <c r="J284" s="205"/>
      <c r="K284" s="205"/>
      <c r="L284" s="205"/>
      <c r="M284" s="205"/>
      <c r="N284" s="205"/>
      <c r="O284" s="205"/>
      <c r="P284" s="205"/>
      <c r="Q284" s="205"/>
      <c r="R284" s="147"/>
      <c r="S284" s="147"/>
      <c r="T284" s="205"/>
    </row>
    <row r="285" spans="1:20" x14ac:dyDescent="0.4">
      <c r="A285" s="147"/>
      <c r="B285" s="205"/>
      <c r="C285" s="147"/>
      <c r="D285" s="147"/>
      <c r="E285" s="147"/>
      <c r="F285" s="147"/>
      <c r="G285" s="205"/>
      <c r="H285" s="205"/>
      <c r="I285" s="205"/>
      <c r="J285" s="205"/>
      <c r="K285" s="205"/>
      <c r="L285" s="205"/>
      <c r="M285" s="205"/>
      <c r="N285" s="205"/>
      <c r="O285" s="205"/>
      <c r="P285" s="205"/>
      <c r="Q285" s="205"/>
      <c r="R285" s="147"/>
      <c r="S285" s="147"/>
      <c r="T285" s="205"/>
    </row>
    <row r="286" spans="1:20" x14ac:dyDescent="0.4">
      <c r="A286" s="147"/>
      <c r="B286" s="205"/>
      <c r="C286" s="147"/>
      <c r="D286" s="147"/>
      <c r="E286" s="147"/>
      <c r="F286" s="147"/>
      <c r="G286" s="205"/>
      <c r="H286" s="205"/>
      <c r="I286" s="205"/>
      <c r="J286" s="205"/>
      <c r="K286" s="205"/>
      <c r="L286" s="205"/>
      <c r="M286" s="205"/>
      <c r="N286" s="205"/>
      <c r="O286" s="205"/>
      <c r="P286" s="205"/>
      <c r="Q286" s="205"/>
      <c r="R286" s="147"/>
      <c r="S286" s="147"/>
      <c r="T286" s="205"/>
    </row>
    <row r="287" spans="1:20" x14ac:dyDescent="0.4">
      <c r="A287" s="147"/>
      <c r="B287" s="205"/>
      <c r="C287" s="147"/>
      <c r="D287" s="147"/>
      <c r="E287" s="147"/>
      <c r="F287" s="147"/>
      <c r="G287" s="205"/>
      <c r="H287" s="205"/>
      <c r="I287" s="205"/>
      <c r="J287" s="205"/>
      <c r="K287" s="205"/>
      <c r="L287" s="205"/>
      <c r="M287" s="205"/>
      <c r="N287" s="205"/>
      <c r="O287" s="205"/>
      <c r="P287" s="205"/>
      <c r="Q287" s="205"/>
      <c r="R287" s="147"/>
      <c r="S287" s="147"/>
      <c r="T287" s="205"/>
    </row>
    <row r="288" spans="1:20" x14ac:dyDescent="0.4">
      <c r="A288" s="147"/>
      <c r="B288" s="205"/>
      <c r="C288" s="147"/>
      <c r="D288" s="147"/>
      <c r="E288" s="147"/>
      <c r="F288" s="147"/>
      <c r="G288" s="205"/>
      <c r="H288" s="205"/>
      <c r="I288" s="205"/>
      <c r="J288" s="205"/>
      <c r="K288" s="205"/>
      <c r="L288" s="205"/>
      <c r="M288" s="205"/>
      <c r="N288" s="205"/>
      <c r="O288" s="205"/>
      <c r="P288" s="205"/>
      <c r="Q288" s="205"/>
      <c r="R288" s="147"/>
      <c r="S288" s="147"/>
      <c r="T288" s="205"/>
    </row>
    <row r="289" spans="1:20" x14ac:dyDescent="0.4">
      <c r="A289" s="147"/>
      <c r="B289" s="205"/>
      <c r="C289" s="147"/>
      <c r="D289" s="147"/>
      <c r="E289" s="147"/>
      <c r="F289" s="147"/>
      <c r="G289" s="205"/>
      <c r="H289" s="205"/>
      <c r="I289" s="205"/>
      <c r="J289" s="205"/>
      <c r="K289" s="205"/>
      <c r="L289" s="205"/>
      <c r="M289" s="205"/>
      <c r="N289" s="205"/>
      <c r="O289" s="205"/>
      <c r="P289" s="205"/>
      <c r="Q289" s="205"/>
      <c r="R289" s="147"/>
      <c r="S289" s="147"/>
      <c r="T289" s="205"/>
    </row>
    <row r="290" spans="1:20" x14ac:dyDescent="0.4">
      <c r="A290" s="147"/>
      <c r="B290" s="205"/>
      <c r="C290" s="147"/>
      <c r="D290" s="147"/>
      <c r="E290" s="147"/>
      <c r="F290" s="147"/>
      <c r="G290" s="205"/>
      <c r="H290" s="205"/>
      <c r="I290" s="205"/>
      <c r="J290" s="205"/>
      <c r="K290" s="205"/>
      <c r="L290" s="205"/>
      <c r="M290" s="205"/>
      <c r="N290" s="205"/>
      <c r="O290" s="205"/>
      <c r="P290" s="205"/>
      <c r="Q290" s="205"/>
      <c r="R290" s="147"/>
      <c r="S290" s="147"/>
      <c r="T290" s="205"/>
    </row>
    <row r="291" spans="1:20" x14ac:dyDescent="0.4">
      <c r="A291" s="147"/>
      <c r="B291" s="205"/>
      <c r="C291" s="147"/>
      <c r="D291" s="147"/>
      <c r="E291" s="147"/>
      <c r="F291" s="147"/>
      <c r="G291" s="205"/>
      <c r="H291" s="205"/>
      <c r="I291" s="205"/>
      <c r="J291" s="205"/>
      <c r="K291" s="205"/>
      <c r="L291" s="205"/>
      <c r="M291" s="205"/>
      <c r="N291" s="205"/>
      <c r="O291" s="205"/>
      <c r="P291" s="205"/>
      <c r="Q291" s="205"/>
      <c r="R291" s="147"/>
      <c r="S291" s="147"/>
      <c r="T291" s="205"/>
    </row>
    <row r="292" spans="1:20" x14ac:dyDescent="0.4">
      <c r="A292" s="147"/>
      <c r="B292" s="205"/>
      <c r="C292" s="147"/>
      <c r="D292" s="147"/>
      <c r="E292" s="147"/>
      <c r="F292" s="147"/>
      <c r="G292" s="205"/>
      <c r="H292" s="205"/>
      <c r="I292" s="205"/>
      <c r="J292" s="205"/>
      <c r="K292" s="205"/>
      <c r="L292" s="205"/>
      <c r="M292" s="205"/>
      <c r="N292" s="205"/>
      <c r="O292" s="205"/>
      <c r="P292" s="205"/>
      <c r="Q292" s="205"/>
      <c r="R292" s="147"/>
      <c r="S292" s="147"/>
      <c r="T292" s="205"/>
    </row>
    <row r="293" spans="1:20" x14ac:dyDescent="0.4">
      <c r="A293" s="147"/>
      <c r="B293" s="205"/>
      <c r="C293" s="147"/>
      <c r="D293" s="147"/>
      <c r="E293" s="147"/>
      <c r="F293" s="147"/>
      <c r="G293" s="205"/>
      <c r="H293" s="205"/>
      <c r="I293" s="205"/>
      <c r="J293" s="205"/>
      <c r="K293" s="205"/>
      <c r="L293" s="205"/>
      <c r="M293" s="205"/>
      <c r="N293" s="205"/>
      <c r="O293" s="205"/>
      <c r="P293" s="205"/>
      <c r="Q293" s="205"/>
      <c r="R293" s="147"/>
      <c r="S293" s="147"/>
      <c r="T293" s="205"/>
    </row>
    <row r="294" spans="1:20" x14ac:dyDescent="0.4">
      <c r="A294" s="147"/>
      <c r="B294" s="205"/>
      <c r="C294" s="147"/>
      <c r="D294" s="147"/>
      <c r="E294" s="147"/>
      <c r="F294" s="147"/>
      <c r="G294" s="205"/>
      <c r="H294" s="205"/>
      <c r="I294" s="205"/>
      <c r="J294" s="205"/>
      <c r="K294" s="205"/>
      <c r="L294" s="205"/>
      <c r="M294" s="205"/>
      <c r="N294" s="205"/>
      <c r="O294" s="205"/>
      <c r="P294" s="205"/>
      <c r="Q294" s="205"/>
      <c r="R294" s="147"/>
      <c r="S294" s="147"/>
      <c r="T294" s="205"/>
    </row>
    <row r="295" spans="1:20" x14ac:dyDescent="0.4">
      <c r="A295" s="147"/>
      <c r="B295" s="205"/>
      <c r="C295" s="147"/>
      <c r="D295" s="147"/>
      <c r="E295" s="147"/>
      <c r="F295" s="147"/>
      <c r="G295" s="205"/>
      <c r="H295" s="205"/>
      <c r="I295" s="205"/>
      <c r="J295" s="205"/>
      <c r="K295" s="205"/>
      <c r="L295" s="205"/>
      <c r="M295" s="205"/>
      <c r="N295" s="205"/>
      <c r="O295" s="205"/>
      <c r="P295" s="205"/>
      <c r="Q295" s="205"/>
      <c r="R295" s="147"/>
      <c r="S295" s="147"/>
      <c r="T295" s="205"/>
    </row>
    <row r="296" spans="1:20" x14ac:dyDescent="0.4">
      <c r="A296" s="147"/>
      <c r="B296" s="205"/>
      <c r="C296" s="147"/>
      <c r="D296" s="147"/>
      <c r="E296" s="147"/>
      <c r="F296" s="147"/>
      <c r="G296" s="205"/>
      <c r="H296" s="205"/>
      <c r="I296" s="205"/>
      <c r="J296" s="205"/>
      <c r="K296" s="205"/>
      <c r="L296" s="205"/>
      <c r="M296" s="205"/>
      <c r="N296" s="205"/>
      <c r="O296" s="205"/>
      <c r="P296" s="205"/>
      <c r="Q296" s="205"/>
      <c r="R296" s="147"/>
      <c r="S296" s="147"/>
      <c r="T296" s="205"/>
    </row>
    <row r="297" spans="1:20" x14ac:dyDescent="0.4">
      <c r="A297" s="147"/>
      <c r="B297" s="205"/>
      <c r="C297" s="147"/>
      <c r="D297" s="147"/>
      <c r="E297" s="147"/>
      <c r="F297" s="147"/>
      <c r="G297" s="205"/>
      <c r="H297" s="205"/>
      <c r="I297" s="205"/>
      <c r="J297" s="205"/>
      <c r="K297" s="205"/>
      <c r="L297" s="205"/>
      <c r="M297" s="205"/>
      <c r="N297" s="205"/>
      <c r="O297" s="205"/>
      <c r="P297" s="205"/>
      <c r="Q297" s="205"/>
      <c r="R297" s="147"/>
      <c r="S297" s="147"/>
      <c r="T297" s="205"/>
    </row>
    <row r="298" spans="1:20" x14ac:dyDescent="0.4">
      <c r="A298" s="147"/>
      <c r="B298" s="205"/>
      <c r="C298" s="147"/>
      <c r="D298" s="147"/>
      <c r="E298" s="147"/>
      <c r="F298" s="147"/>
      <c r="G298" s="205"/>
      <c r="H298" s="205"/>
      <c r="I298" s="205"/>
      <c r="J298" s="205"/>
      <c r="K298" s="205"/>
      <c r="L298" s="205"/>
      <c r="M298" s="205"/>
      <c r="N298" s="205"/>
      <c r="O298" s="205"/>
      <c r="P298" s="205"/>
      <c r="Q298" s="205"/>
      <c r="R298" s="147"/>
      <c r="S298" s="147"/>
      <c r="T298" s="205"/>
    </row>
    <row r="299" spans="1:20" x14ac:dyDescent="0.4">
      <c r="A299" s="147"/>
      <c r="B299" s="205"/>
      <c r="C299" s="147"/>
      <c r="D299" s="147"/>
      <c r="E299" s="147"/>
      <c r="F299" s="147"/>
      <c r="G299" s="205"/>
      <c r="H299" s="205"/>
      <c r="I299" s="205"/>
      <c r="J299" s="205"/>
      <c r="K299" s="205"/>
      <c r="L299" s="205"/>
      <c r="M299" s="205"/>
      <c r="N299" s="205"/>
      <c r="O299" s="205"/>
      <c r="P299" s="205"/>
      <c r="Q299" s="205"/>
      <c r="R299" s="147"/>
      <c r="S299" s="147"/>
      <c r="T299" s="205"/>
    </row>
    <row r="300" spans="1:20" x14ac:dyDescent="0.4">
      <c r="A300" s="147"/>
      <c r="B300" s="205"/>
      <c r="C300" s="147"/>
      <c r="D300" s="147"/>
      <c r="E300" s="147"/>
      <c r="F300" s="147"/>
      <c r="G300" s="205"/>
      <c r="H300" s="205"/>
      <c r="I300" s="205"/>
      <c r="J300" s="205"/>
      <c r="K300" s="205"/>
      <c r="L300" s="205"/>
      <c r="M300" s="205"/>
      <c r="N300" s="205"/>
      <c r="O300" s="205"/>
      <c r="P300" s="205"/>
      <c r="Q300" s="205"/>
      <c r="R300" s="147"/>
      <c r="S300" s="147"/>
      <c r="T300" s="205"/>
    </row>
    <row r="301" spans="1:20" x14ac:dyDescent="0.4">
      <c r="A301" s="147"/>
      <c r="B301" s="205"/>
      <c r="C301" s="147"/>
      <c r="D301" s="147"/>
      <c r="E301" s="147"/>
      <c r="F301" s="147"/>
      <c r="G301" s="205"/>
      <c r="H301" s="205"/>
      <c r="I301" s="205"/>
      <c r="J301" s="205"/>
      <c r="K301" s="205"/>
      <c r="L301" s="205"/>
      <c r="M301" s="205"/>
      <c r="N301" s="205"/>
      <c r="O301" s="205"/>
      <c r="P301" s="205"/>
      <c r="Q301" s="205"/>
      <c r="R301" s="147"/>
      <c r="S301" s="147"/>
      <c r="T301" s="205"/>
    </row>
    <row r="302" spans="1:20" x14ac:dyDescent="0.4">
      <c r="A302" s="147"/>
      <c r="B302" s="205"/>
      <c r="C302" s="147"/>
      <c r="D302" s="147"/>
      <c r="E302" s="147"/>
      <c r="F302" s="147"/>
      <c r="G302" s="205"/>
      <c r="H302" s="205"/>
      <c r="I302" s="205"/>
      <c r="J302" s="205"/>
      <c r="K302" s="205"/>
      <c r="L302" s="205"/>
      <c r="M302" s="205"/>
      <c r="N302" s="205"/>
      <c r="O302" s="205"/>
      <c r="P302" s="205"/>
      <c r="Q302" s="205"/>
      <c r="R302" s="147"/>
      <c r="S302" s="147"/>
      <c r="T302" s="205"/>
    </row>
    <row r="303" spans="1:20" x14ac:dyDescent="0.4">
      <c r="A303" s="147"/>
      <c r="B303" s="205"/>
      <c r="C303" s="147"/>
      <c r="D303" s="147"/>
      <c r="E303" s="147"/>
      <c r="F303" s="147"/>
      <c r="G303" s="205"/>
      <c r="H303" s="205"/>
      <c r="I303" s="205"/>
      <c r="J303" s="205"/>
      <c r="K303" s="205"/>
      <c r="L303" s="205"/>
      <c r="M303" s="205"/>
      <c r="N303" s="205"/>
      <c r="O303" s="205"/>
      <c r="P303" s="205"/>
      <c r="Q303" s="205"/>
      <c r="R303" s="147"/>
      <c r="S303" s="147"/>
      <c r="T303" s="205"/>
    </row>
    <row r="304" spans="1:20" x14ac:dyDescent="0.4">
      <c r="A304" s="147"/>
      <c r="B304" s="205"/>
      <c r="C304" s="147"/>
      <c r="D304" s="147"/>
      <c r="E304" s="147"/>
      <c r="F304" s="147"/>
      <c r="G304" s="205"/>
      <c r="H304" s="205"/>
      <c r="I304" s="205"/>
      <c r="J304" s="205"/>
      <c r="K304" s="205"/>
      <c r="L304" s="205"/>
      <c r="M304" s="205"/>
      <c r="N304" s="205"/>
      <c r="O304" s="205"/>
      <c r="P304" s="205"/>
      <c r="Q304" s="205"/>
      <c r="R304" s="147"/>
      <c r="S304" s="147"/>
      <c r="T304" s="205"/>
    </row>
    <row r="305" spans="1:20" x14ac:dyDescent="0.4">
      <c r="A305" s="147"/>
      <c r="B305" s="205"/>
      <c r="C305" s="147"/>
      <c r="D305" s="147"/>
      <c r="E305" s="147"/>
      <c r="F305" s="147"/>
      <c r="G305" s="205"/>
      <c r="H305" s="205"/>
      <c r="I305" s="205"/>
      <c r="J305" s="205"/>
      <c r="K305" s="205"/>
      <c r="L305" s="205"/>
      <c r="M305" s="205"/>
      <c r="N305" s="205"/>
      <c r="O305" s="205"/>
      <c r="P305" s="205"/>
      <c r="Q305" s="205"/>
      <c r="R305" s="147"/>
      <c r="S305" s="147"/>
      <c r="T305" s="205"/>
    </row>
    <row r="306" spans="1:20" x14ac:dyDescent="0.4">
      <c r="A306" s="147"/>
      <c r="B306" s="205"/>
      <c r="C306" s="147"/>
      <c r="D306" s="147"/>
      <c r="E306" s="147"/>
      <c r="F306" s="147"/>
      <c r="G306" s="205"/>
      <c r="H306" s="205"/>
      <c r="I306" s="205"/>
      <c r="J306" s="205"/>
      <c r="K306" s="205"/>
      <c r="L306" s="205"/>
      <c r="M306" s="205"/>
      <c r="N306" s="205"/>
      <c r="O306" s="205"/>
      <c r="P306" s="205"/>
      <c r="Q306" s="205"/>
      <c r="R306" s="147"/>
      <c r="S306" s="147"/>
      <c r="T306" s="205"/>
    </row>
    <row r="307" spans="1:20" x14ac:dyDescent="0.4">
      <c r="A307" s="147"/>
      <c r="B307" s="205"/>
      <c r="C307" s="147"/>
      <c r="D307" s="147"/>
      <c r="E307" s="147"/>
      <c r="F307" s="147"/>
      <c r="G307" s="205"/>
      <c r="H307" s="205"/>
      <c r="I307" s="205"/>
      <c r="J307" s="205"/>
      <c r="K307" s="205"/>
      <c r="L307" s="205"/>
      <c r="M307" s="205"/>
      <c r="N307" s="205"/>
      <c r="O307" s="205"/>
      <c r="P307" s="205"/>
      <c r="Q307" s="205"/>
      <c r="R307" s="147"/>
      <c r="S307" s="147"/>
      <c r="T307" s="205"/>
    </row>
    <row r="308" spans="1:20" x14ac:dyDescent="0.4">
      <c r="A308" s="147"/>
      <c r="B308" s="205"/>
      <c r="C308" s="147"/>
      <c r="D308" s="147"/>
      <c r="E308" s="147"/>
      <c r="F308" s="147"/>
      <c r="G308" s="205"/>
      <c r="H308" s="205"/>
      <c r="I308" s="205"/>
      <c r="J308" s="205"/>
      <c r="K308" s="205"/>
      <c r="L308" s="205"/>
      <c r="M308" s="205"/>
      <c r="N308" s="205"/>
      <c r="O308" s="205"/>
      <c r="P308" s="205"/>
      <c r="Q308" s="205"/>
      <c r="R308" s="147"/>
      <c r="S308" s="147"/>
      <c r="T308" s="205"/>
    </row>
    <row r="309" spans="1:20" x14ac:dyDescent="0.4">
      <c r="A309" s="147"/>
      <c r="B309" s="205"/>
      <c r="C309" s="147"/>
      <c r="D309" s="147"/>
      <c r="E309" s="147"/>
      <c r="F309" s="147"/>
      <c r="G309" s="205"/>
      <c r="H309" s="205"/>
      <c r="I309" s="205"/>
      <c r="J309" s="205"/>
      <c r="K309" s="205"/>
      <c r="L309" s="205"/>
      <c r="M309" s="205"/>
      <c r="N309" s="205"/>
      <c r="O309" s="205"/>
      <c r="P309" s="205"/>
      <c r="Q309" s="205"/>
      <c r="R309" s="147"/>
      <c r="S309" s="147"/>
      <c r="T309" s="205"/>
    </row>
    <row r="310" spans="1:20" x14ac:dyDescent="0.4">
      <c r="A310" s="147"/>
      <c r="B310" s="205"/>
      <c r="C310" s="147"/>
      <c r="D310" s="147"/>
      <c r="E310" s="147"/>
      <c r="F310" s="147"/>
      <c r="G310" s="205"/>
      <c r="H310" s="205"/>
      <c r="I310" s="205"/>
      <c r="J310" s="205"/>
      <c r="K310" s="205"/>
      <c r="L310" s="205"/>
      <c r="M310" s="205"/>
      <c r="N310" s="205"/>
      <c r="O310" s="205"/>
      <c r="P310" s="205"/>
      <c r="Q310" s="205"/>
      <c r="R310" s="147"/>
      <c r="S310" s="147"/>
      <c r="T310" s="205"/>
    </row>
    <row r="311" spans="1:20" x14ac:dyDescent="0.4">
      <c r="A311" s="147"/>
      <c r="B311" s="205"/>
      <c r="C311" s="147"/>
      <c r="D311" s="147"/>
      <c r="E311" s="147"/>
      <c r="F311" s="147"/>
      <c r="G311" s="205"/>
      <c r="H311" s="205"/>
      <c r="I311" s="205"/>
      <c r="J311" s="205"/>
      <c r="K311" s="205"/>
      <c r="L311" s="205"/>
      <c r="M311" s="205"/>
      <c r="N311" s="205"/>
      <c r="O311" s="205"/>
      <c r="P311" s="205"/>
      <c r="Q311" s="205"/>
      <c r="R311" s="147"/>
      <c r="S311" s="147"/>
      <c r="T311" s="205"/>
    </row>
    <row r="312" spans="1:20" x14ac:dyDescent="0.4">
      <c r="A312" s="147"/>
      <c r="B312" s="205"/>
      <c r="C312" s="147"/>
      <c r="D312" s="147"/>
      <c r="E312" s="147"/>
      <c r="F312" s="147"/>
      <c r="G312" s="205"/>
      <c r="H312" s="205"/>
      <c r="I312" s="205"/>
      <c r="J312" s="205"/>
      <c r="K312" s="205"/>
      <c r="L312" s="205"/>
      <c r="M312" s="205"/>
      <c r="N312" s="205"/>
      <c r="O312" s="205"/>
      <c r="P312" s="205"/>
      <c r="Q312" s="205"/>
      <c r="R312" s="147"/>
      <c r="S312" s="147"/>
      <c r="T312" s="205"/>
    </row>
    <row r="313" spans="1:20" x14ac:dyDescent="0.4">
      <c r="A313" s="147"/>
      <c r="B313" s="205"/>
      <c r="C313" s="147"/>
      <c r="D313" s="147"/>
      <c r="E313" s="147"/>
      <c r="F313" s="147"/>
      <c r="G313" s="205"/>
      <c r="H313" s="205"/>
      <c r="I313" s="205"/>
      <c r="J313" s="205"/>
      <c r="K313" s="205"/>
      <c r="L313" s="205"/>
      <c r="M313" s="205"/>
      <c r="N313" s="205"/>
      <c r="O313" s="205"/>
      <c r="P313" s="205"/>
      <c r="Q313" s="205"/>
      <c r="R313" s="147"/>
      <c r="S313" s="147"/>
      <c r="T313" s="205"/>
    </row>
    <row r="314" spans="1:20" x14ac:dyDescent="0.4">
      <c r="A314" s="147"/>
      <c r="B314" s="205"/>
      <c r="C314" s="147"/>
      <c r="D314" s="147"/>
      <c r="E314" s="147"/>
      <c r="F314" s="147"/>
      <c r="G314" s="205"/>
      <c r="H314" s="205"/>
      <c r="I314" s="205"/>
      <c r="J314" s="205"/>
      <c r="K314" s="205"/>
      <c r="L314" s="205"/>
      <c r="M314" s="205"/>
      <c r="N314" s="205"/>
      <c r="O314" s="205"/>
      <c r="P314" s="205"/>
      <c r="Q314" s="205"/>
      <c r="R314" s="147"/>
      <c r="S314" s="147"/>
      <c r="T314" s="205"/>
    </row>
    <row r="315" spans="1:20" x14ac:dyDescent="0.4">
      <c r="A315" s="147"/>
      <c r="B315" s="205"/>
      <c r="C315" s="147"/>
      <c r="D315" s="147"/>
      <c r="E315" s="147"/>
      <c r="F315" s="147"/>
      <c r="G315" s="205"/>
      <c r="H315" s="205"/>
      <c r="I315" s="205"/>
      <c r="J315" s="205"/>
      <c r="K315" s="205"/>
      <c r="L315" s="205"/>
      <c r="M315" s="205"/>
      <c r="N315" s="205"/>
      <c r="O315" s="205"/>
      <c r="P315" s="205"/>
      <c r="Q315" s="205"/>
      <c r="R315" s="147"/>
      <c r="S315" s="147"/>
      <c r="T315" s="205"/>
    </row>
    <row r="316" spans="1:20" x14ac:dyDescent="0.4">
      <c r="A316" s="147"/>
      <c r="B316" s="205"/>
      <c r="C316" s="147"/>
      <c r="D316" s="147"/>
      <c r="E316" s="147"/>
      <c r="F316" s="147"/>
      <c r="G316" s="205"/>
      <c r="H316" s="205"/>
      <c r="I316" s="205"/>
      <c r="J316" s="205"/>
      <c r="K316" s="205"/>
      <c r="L316" s="205"/>
      <c r="M316" s="205"/>
      <c r="N316" s="205"/>
      <c r="O316" s="205"/>
      <c r="P316" s="205"/>
      <c r="Q316" s="205"/>
      <c r="R316" s="147"/>
      <c r="S316" s="147"/>
      <c r="T316" s="205"/>
    </row>
    <row r="317" spans="1:20" x14ac:dyDescent="0.4">
      <c r="A317" s="147"/>
      <c r="B317" s="205"/>
      <c r="C317" s="147"/>
      <c r="D317" s="147"/>
      <c r="E317" s="147"/>
      <c r="F317" s="147"/>
      <c r="G317" s="205"/>
      <c r="H317" s="205"/>
      <c r="I317" s="205"/>
      <c r="J317" s="205"/>
      <c r="K317" s="205"/>
      <c r="L317" s="205"/>
      <c r="M317" s="205"/>
      <c r="N317" s="205"/>
      <c r="O317" s="205"/>
      <c r="P317" s="205"/>
      <c r="Q317" s="205"/>
      <c r="R317" s="147"/>
      <c r="S317" s="147"/>
      <c r="T317" s="205"/>
    </row>
    <row r="318" spans="1:20" x14ac:dyDescent="0.4">
      <c r="A318" s="147"/>
      <c r="B318" s="205"/>
      <c r="C318" s="147"/>
      <c r="D318" s="147"/>
      <c r="E318" s="147"/>
      <c r="F318" s="147"/>
      <c r="G318" s="205"/>
      <c r="H318" s="205"/>
      <c r="I318" s="205"/>
      <c r="J318" s="205"/>
      <c r="K318" s="205"/>
      <c r="L318" s="205"/>
      <c r="M318" s="205"/>
      <c r="N318" s="205"/>
      <c r="O318" s="205"/>
      <c r="P318" s="205"/>
      <c r="Q318" s="205"/>
      <c r="R318" s="147"/>
      <c r="S318" s="147"/>
      <c r="T318" s="205"/>
    </row>
    <row r="319" spans="1:20" x14ac:dyDescent="0.4">
      <c r="A319" s="147"/>
      <c r="B319" s="205"/>
      <c r="C319" s="147"/>
      <c r="D319" s="147"/>
      <c r="E319" s="147"/>
      <c r="F319" s="147"/>
      <c r="G319" s="205"/>
      <c r="H319" s="205"/>
      <c r="I319" s="205"/>
      <c r="J319" s="205"/>
      <c r="K319" s="205"/>
      <c r="L319" s="205"/>
      <c r="M319" s="205"/>
      <c r="N319" s="205"/>
      <c r="O319" s="205"/>
      <c r="P319" s="205"/>
      <c r="Q319" s="205"/>
      <c r="R319" s="147"/>
      <c r="S319" s="147"/>
      <c r="T319" s="205"/>
    </row>
    <row r="320" spans="1:20" x14ac:dyDescent="0.4">
      <c r="A320" s="147"/>
      <c r="B320" s="205"/>
      <c r="C320" s="147"/>
      <c r="D320" s="147"/>
      <c r="E320" s="147"/>
      <c r="F320" s="147"/>
      <c r="G320" s="205"/>
      <c r="H320" s="205"/>
      <c r="I320" s="205"/>
      <c r="J320" s="205"/>
      <c r="K320" s="205"/>
      <c r="L320" s="205"/>
      <c r="M320" s="205"/>
      <c r="N320" s="205"/>
      <c r="O320" s="205"/>
      <c r="P320" s="205"/>
      <c r="Q320" s="205"/>
      <c r="R320" s="147"/>
      <c r="S320" s="147"/>
      <c r="T320" s="205"/>
    </row>
    <row r="321" spans="1:20" x14ac:dyDescent="0.4">
      <c r="A321" s="147"/>
      <c r="B321" s="205"/>
      <c r="C321" s="147"/>
      <c r="D321" s="147"/>
      <c r="E321" s="147"/>
      <c r="F321" s="147"/>
      <c r="G321" s="205"/>
      <c r="H321" s="205"/>
      <c r="I321" s="205"/>
      <c r="J321" s="205"/>
      <c r="K321" s="205"/>
      <c r="L321" s="205"/>
      <c r="M321" s="205"/>
      <c r="N321" s="205"/>
      <c r="O321" s="205"/>
      <c r="P321" s="205"/>
      <c r="Q321" s="205"/>
      <c r="R321" s="147"/>
      <c r="S321" s="147"/>
      <c r="T321" s="205"/>
    </row>
    <row r="322" spans="1:20" x14ac:dyDescent="0.4">
      <c r="A322" s="147"/>
      <c r="B322" s="205"/>
      <c r="C322" s="147"/>
      <c r="D322" s="147"/>
      <c r="E322" s="147"/>
      <c r="F322" s="147"/>
      <c r="G322" s="205"/>
      <c r="H322" s="205"/>
      <c r="I322" s="205"/>
      <c r="J322" s="205"/>
      <c r="K322" s="205"/>
      <c r="L322" s="205"/>
      <c r="M322" s="205"/>
      <c r="N322" s="205"/>
      <c r="O322" s="205"/>
      <c r="P322" s="205"/>
      <c r="Q322" s="205"/>
      <c r="R322" s="147"/>
      <c r="S322" s="147"/>
      <c r="T322" s="205"/>
    </row>
    <row r="323" spans="1:20" x14ac:dyDescent="0.4">
      <c r="A323" s="147"/>
      <c r="B323" s="205"/>
      <c r="C323" s="147"/>
      <c r="D323" s="147"/>
      <c r="E323" s="147"/>
      <c r="F323" s="147"/>
      <c r="G323" s="205"/>
      <c r="H323" s="205"/>
      <c r="I323" s="205"/>
      <c r="J323" s="205"/>
      <c r="K323" s="205"/>
      <c r="L323" s="205"/>
      <c r="M323" s="205"/>
      <c r="N323" s="205"/>
      <c r="O323" s="205"/>
      <c r="P323" s="205"/>
      <c r="Q323" s="205"/>
      <c r="R323" s="147"/>
      <c r="S323" s="147"/>
      <c r="T323" s="205"/>
    </row>
    <row r="324" spans="1:20" x14ac:dyDescent="0.4">
      <c r="A324" s="147"/>
      <c r="B324" s="205"/>
      <c r="C324" s="147"/>
      <c r="D324" s="147"/>
      <c r="E324" s="147"/>
      <c r="F324" s="147"/>
      <c r="G324" s="205"/>
      <c r="H324" s="205"/>
      <c r="I324" s="205"/>
      <c r="J324" s="205"/>
      <c r="K324" s="205"/>
      <c r="L324" s="205"/>
      <c r="M324" s="205"/>
      <c r="N324" s="205"/>
      <c r="O324" s="205"/>
      <c r="P324" s="205"/>
      <c r="Q324" s="205"/>
      <c r="R324" s="147"/>
      <c r="S324" s="147"/>
      <c r="T324" s="205"/>
    </row>
    <row r="325" spans="1:20" x14ac:dyDescent="0.4">
      <c r="A325" s="147"/>
      <c r="B325" s="205"/>
      <c r="C325" s="147"/>
      <c r="D325" s="147"/>
      <c r="E325" s="147"/>
      <c r="F325" s="147"/>
      <c r="G325" s="205"/>
      <c r="H325" s="205"/>
      <c r="I325" s="205"/>
      <c r="J325" s="205"/>
      <c r="K325" s="205"/>
      <c r="L325" s="205"/>
      <c r="M325" s="205"/>
      <c r="N325" s="205"/>
      <c r="O325" s="205"/>
      <c r="P325" s="205"/>
      <c r="Q325" s="205"/>
      <c r="R325" s="147"/>
      <c r="S325" s="147"/>
      <c r="T325" s="205"/>
    </row>
    <row r="326" spans="1:20" x14ac:dyDescent="0.4">
      <c r="A326" s="147"/>
      <c r="B326" s="205"/>
      <c r="C326" s="147"/>
      <c r="D326" s="147"/>
      <c r="E326" s="147"/>
      <c r="F326" s="147"/>
      <c r="G326" s="205"/>
      <c r="H326" s="205"/>
      <c r="I326" s="205"/>
      <c r="J326" s="205"/>
      <c r="K326" s="205"/>
      <c r="L326" s="205"/>
      <c r="M326" s="205"/>
      <c r="N326" s="205"/>
      <c r="O326" s="205"/>
      <c r="P326" s="205"/>
      <c r="Q326" s="205"/>
      <c r="R326" s="147"/>
      <c r="S326" s="147"/>
      <c r="T326" s="205"/>
    </row>
    <row r="327" spans="1:20" x14ac:dyDescent="0.4">
      <c r="A327" s="147"/>
      <c r="B327" s="205"/>
      <c r="C327" s="147"/>
      <c r="D327" s="147"/>
      <c r="E327" s="147"/>
      <c r="F327" s="147"/>
      <c r="G327" s="205"/>
      <c r="H327" s="205"/>
      <c r="I327" s="205"/>
      <c r="J327" s="205"/>
      <c r="K327" s="205"/>
      <c r="L327" s="205"/>
      <c r="M327" s="205"/>
      <c r="N327" s="205"/>
      <c r="O327" s="205"/>
      <c r="P327" s="205"/>
      <c r="Q327" s="205"/>
      <c r="R327" s="147"/>
      <c r="S327" s="147"/>
      <c r="T327" s="205"/>
    </row>
    <row r="328" spans="1:20" x14ac:dyDescent="0.4">
      <c r="A328" s="147"/>
      <c r="B328" s="205"/>
      <c r="C328" s="147"/>
      <c r="D328" s="147"/>
      <c r="E328" s="147"/>
      <c r="F328" s="147"/>
      <c r="G328" s="205"/>
      <c r="H328" s="205"/>
      <c r="I328" s="205"/>
      <c r="J328" s="205"/>
      <c r="K328" s="205"/>
      <c r="L328" s="205"/>
      <c r="M328" s="205"/>
      <c r="N328" s="205"/>
      <c r="O328" s="205"/>
      <c r="P328" s="205"/>
      <c r="Q328" s="205"/>
      <c r="R328" s="147"/>
      <c r="S328" s="147"/>
      <c r="T328" s="205"/>
    </row>
    <row r="329" spans="1:20" x14ac:dyDescent="0.4">
      <c r="A329" s="147"/>
      <c r="B329" s="205"/>
      <c r="C329" s="147"/>
      <c r="D329" s="147"/>
      <c r="E329" s="147"/>
      <c r="F329" s="147"/>
      <c r="G329" s="205"/>
      <c r="H329" s="205"/>
      <c r="I329" s="205"/>
      <c r="J329" s="205"/>
      <c r="K329" s="205"/>
      <c r="L329" s="205"/>
      <c r="M329" s="205"/>
      <c r="N329" s="205"/>
      <c r="O329" s="205"/>
      <c r="P329" s="205"/>
      <c r="Q329" s="205"/>
      <c r="R329" s="147"/>
      <c r="S329" s="147"/>
      <c r="T329" s="205"/>
    </row>
    <row r="330" spans="1:20" x14ac:dyDescent="0.4">
      <c r="A330" s="147"/>
      <c r="B330" s="205"/>
      <c r="C330" s="147"/>
      <c r="D330" s="147"/>
      <c r="E330" s="147"/>
      <c r="F330" s="147"/>
      <c r="G330" s="205"/>
      <c r="H330" s="205"/>
      <c r="I330" s="205"/>
      <c r="J330" s="205"/>
      <c r="K330" s="205"/>
      <c r="L330" s="205"/>
      <c r="M330" s="205"/>
      <c r="N330" s="205"/>
      <c r="O330" s="205"/>
      <c r="P330" s="205"/>
      <c r="Q330" s="205"/>
      <c r="R330" s="147"/>
      <c r="S330" s="147"/>
      <c r="T330" s="205"/>
    </row>
    <row r="331" spans="1:20" x14ac:dyDescent="0.4">
      <c r="A331" s="147"/>
      <c r="B331" s="205"/>
      <c r="C331" s="147"/>
      <c r="D331" s="147"/>
      <c r="E331" s="147"/>
      <c r="F331" s="147"/>
      <c r="G331" s="205"/>
      <c r="H331" s="205"/>
      <c r="I331" s="205"/>
      <c r="J331" s="205"/>
      <c r="K331" s="205"/>
      <c r="L331" s="205"/>
      <c r="M331" s="205"/>
      <c r="N331" s="205"/>
      <c r="O331" s="205"/>
      <c r="P331" s="205"/>
      <c r="Q331" s="205"/>
      <c r="R331" s="147"/>
      <c r="S331" s="147"/>
      <c r="T331" s="205"/>
    </row>
    <row r="332" spans="1:20" x14ac:dyDescent="0.4">
      <c r="A332" s="147"/>
      <c r="B332" s="205"/>
      <c r="C332" s="147"/>
      <c r="D332" s="147"/>
      <c r="E332" s="147"/>
      <c r="F332" s="147"/>
      <c r="G332" s="205"/>
      <c r="H332" s="205"/>
      <c r="I332" s="205"/>
      <c r="J332" s="205"/>
      <c r="K332" s="205"/>
      <c r="L332" s="205"/>
      <c r="M332" s="205"/>
      <c r="N332" s="205"/>
      <c r="O332" s="205"/>
      <c r="P332" s="205"/>
      <c r="Q332" s="205"/>
      <c r="R332" s="147"/>
      <c r="S332" s="147"/>
      <c r="T332" s="205"/>
    </row>
    <row r="333" spans="1:20" x14ac:dyDescent="0.4">
      <c r="A333" s="147"/>
      <c r="B333" s="205"/>
      <c r="C333" s="147"/>
      <c r="D333" s="147"/>
      <c r="E333" s="147"/>
      <c r="F333" s="147"/>
      <c r="G333" s="205"/>
      <c r="H333" s="205"/>
      <c r="I333" s="205"/>
      <c r="J333" s="205"/>
      <c r="K333" s="205"/>
      <c r="L333" s="205"/>
      <c r="M333" s="205"/>
      <c r="N333" s="205"/>
      <c r="O333" s="205"/>
      <c r="P333" s="205"/>
      <c r="Q333" s="205"/>
      <c r="R333" s="147"/>
      <c r="S333" s="147"/>
      <c r="T333" s="205"/>
    </row>
    <row r="334" spans="1:20" x14ac:dyDescent="0.4">
      <c r="A334" s="147"/>
      <c r="B334" s="205"/>
      <c r="C334" s="147"/>
      <c r="D334" s="147"/>
      <c r="E334" s="147"/>
      <c r="F334" s="147"/>
      <c r="G334" s="205"/>
      <c r="H334" s="205"/>
      <c r="I334" s="205"/>
      <c r="J334" s="205"/>
      <c r="K334" s="205"/>
      <c r="L334" s="205"/>
      <c r="M334" s="205"/>
      <c r="N334" s="205"/>
      <c r="O334" s="205"/>
      <c r="P334" s="205"/>
      <c r="Q334" s="205"/>
      <c r="R334" s="147"/>
      <c r="S334" s="147"/>
      <c r="T334" s="205"/>
    </row>
    <row r="335" spans="1:20" x14ac:dyDescent="0.4">
      <c r="A335" s="147"/>
      <c r="B335" s="205"/>
      <c r="C335" s="147"/>
      <c r="D335" s="147"/>
      <c r="E335" s="147"/>
      <c r="F335" s="147"/>
      <c r="G335" s="205"/>
      <c r="H335" s="205"/>
      <c r="I335" s="205"/>
      <c r="J335" s="205"/>
      <c r="K335" s="205"/>
      <c r="L335" s="205"/>
      <c r="M335" s="205"/>
      <c r="N335" s="205"/>
      <c r="O335" s="205"/>
      <c r="P335" s="205"/>
      <c r="Q335" s="205"/>
      <c r="R335" s="147"/>
      <c r="S335" s="147"/>
      <c r="T335" s="205"/>
    </row>
    <row r="336" spans="1:20" x14ac:dyDescent="0.4">
      <c r="A336" s="147"/>
      <c r="B336" s="205"/>
      <c r="C336" s="147"/>
      <c r="D336" s="147"/>
      <c r="E336" s="147"/>
      <c r="F336" s="147"/>
      <c r="G336" s="205"/>
      <c r="H336" s="205"/>
      <c r="I336" s="205"/>
      <c r="J336" s="205"/>
      <c r="K336" s="205"/>
      <c r="L336" s="205"/>
      <c r="M336" s="205"/>
      <c r="N336" s="205"/>
      <c r="O336" s="205"/>
      <c r="P336" s="205"/>
      <c r="Q336" s="205"/>
      <c r="R336" s="147"/>
      <c r="S336" s="147"/>
      <c r="T336" s="205"/>
    </row>
    <row r="337" spans="1:20" x14ac:dyDescent="0.4">
      <c r="A337" s="147"/>
      <c r="B337" s="205"/>
      <c r="C337" s="147"/>
      <c r="D337" s="147"/>
      <c r="E337" s="147"/>
      <c r="F337" s="147"/>
      <c r="G337" s="205"/>
      <c r="H337" s="205"/>
      <c r="I337" s="205"/>
      <c r="J337" s="205"/>
      <c r="K337" s="205"/>
      <c r="L337" s="205"/>
      <c r="M337" s="205"/>
      <c r="N337" s="205"/>
      <c r="O337" s="205"/>
      <c r="P337" s="205"/>
      <c r="Q337" s="205"/>
      <c r="R337" s="147"/>
      <c r="S337" s="147"/>
      <c r="T337" s="205"/>
    </row>
    <row r="338" spans="1:20" x14ac:dyDescent="0.4">
      <c r="A338" s="147"/>
      <c r="B338" s="205"/>
      <c r="C338" s="147"/>
      <c r="D338" s="147"/>
      <c r="E338" s="147"/>
      <c r="F338" s="147"/>
      <c r="G338" s="205"/>
      <c r="H338" s="205"/>
      <c r="I338" s="205"/>
      <c r="J338" s="205"/>
      <c r="K338" s="205"/>
      <c r="L338" s="205"/>
      <c r="M338" s="205"/>
      <c r="N338" s="205"/>
      <c r="O338" s="205"/>
      <c r="P338" s="205"/>
      <c r="Q338" s="205"/>
      <c r="R338" s="147"/>
      <c r="S338" s="147"/>
      <c r="T338" s="205"/>
    </row>
    <row r="339" spans="1:20" x14ac:dyDescent="0.4">
      <c r="A339" s="147"/>
      <c r="B339" s="205"/>
      <c r="C339" s="147"/>
      <c r="D339" s="147"/>
      <c r="E339" s="147"/>
      <c r="F339" s="147"/>
      <c r="G339" s="205"/>
      <c r="H339" s="205"/>
      <c r="I339" s="205"/>
      <c r="J339" s="205"/>
      <c r="K339" s="205"/>
      <c r="L339" s="205"/>
      <c r="M339" s="205"/>
      <c r="N339" s="205"/>
      <c r="O339" s="205"/>
      <c r="P339" s="205"/>
      <c r="Q339" s="205"/>
      <c r="R339" s="147"/>
      <c r="S339" s="147"/>
      <c r="T339" s="205"/>
    </row>
    <row r="340" spans="1:20" x14ac:dyDescent="0.4">
      <c r="A340" s="147"/>
      <c r="B340" s="205"/>
      <c r="C340" s="147"/>
      <c r="D340" s="147"/>
      <c r="E340" s="147"/>
      <c r="F340" s="147"/>
      <c r="G340" s="205"/>
      <c r="H340" s="205"/>
      <c r="I340" s="205"/>
      <c r="J340" s="205"/>
      <c r="K340" s="205"/>
      <c r="L340" s="205"/>
      <c r="M340" s="205"/>
      <c r="N340" s="205"/>
      <c r="O340" s="205"/>
      <c r="P340" s="205"/>
      <c r="Q340" s="205"/>
      <c r="R340" s="147"/>
      <c r="S340" s="147"/>
      <c r="T340" s="205"/>
    </row>
    <row r="341" spans="1:20" x14ac:dyDescent="0.4">
      <c r="A341" s="147"/>
      <c r="B341" s="205"/>
      <c r="C341" s="147"/>
      <c r="D341" s="147"/>
      <c r="E341" s="147"/>
      <c r="F341" s="147"/>
      <c r="G341" s="205"/>
      <c r="H341" s="205"/>
      <c r="I341" s="205"/>
      <c r="J341" s="205"/>
      <c r="K341" s="205"/>
      <c r="L341" s="205"/>
      <c r="M341" s="205"/>
      <c r="N341" s="205"/>
      <c r="O341" s="205"/>
      <c r="P341" s="205"/>
      <c r="Q341" s="205"/>
      <c r="R341" s="147"/>
      <c r="S341" s="147"/>
      <c r="T341" s="205"/>
    </row>
    <row r="342" spans="1:20" x14ac:dyDescent="0.4">
      <c r="A342" s="147"/>
      <c r="B342" s="205"/>
      <c r="C342" s="147"/>
      <c r="D342" s="147"/>
      <c r="E342" s="147"/>
      <c r="F342" s="147"/>
      <c r="G342" s="205"/>
      <c r="H342" s="205"/>
      <c r="I342" s="205"/>
      <c r="J342" s="205"/>
      <c r="K342" s="205"/>
      <c r="L342" s="205"/>
      <c r="M342" s="205"/>
      <c r="N342" s="205"/>
      <c r="O342" s="205"/>
      <c r="P342" s="205"/>
      <c r="Q342" s="205"/>
      <c r="R342" s="147"/>
      <c r="S342" s="147"/>
      <c r="T342" s="205"/>
    </row>
    <row r="343" spans="1:20" x14ac:dyDescent="0.4">
      <c r="A343" s="147"/>
      <c r="B343" s="205"/>
      <c r="C343" s="147"/>
      <c r="D343" s="147"/>
      <c r="E343" s="147"/>
      <c r="F343" s="147"/>
      <c r="G343" s="205"/>
      <c r="H343" s="205"/>
      <c r="I343" s="205"/>
      <c r="J343" s="205"/>
      <c r="K343" s="205"/>
      <c r="L343" s="205"/>
      <c r="M343" s="205"/>
      <c r="N343" s="205"/>
      <c r="O343" s="205"/>
      <c r="P343" s="205"/>
      <c r="Q343" s="205"/>
      <c r="R343" s="147"/>
      <c r="S343" s="147"/>
      <c r="T343" s="205"/>
    </row>
    <row r="344" spans="1:20" x14ac:dyDescent="0.4">
      <c r="A344" s="147"/>
      <c r="B344" s="205"/>
      <c r="C344" s="147"/>
      <c r="D344" s="147"/>
      <c r="E344" s="147"/>
      <c r="F344" s="147"/>
      <c r="G344" s="205"/>
      <c r="H344" s="205"/>
      <c r="I344" s="205"/>
      <c r="J344" s="205"/>
      <c r="K344" s="205"/>
      <c r="L344" s="205"/>
      <c r="M344" s="205"/>
      <c r="N344" s="205"/>
      <c r="O344" s="205"/>
      <c r="P344" s="205"/>
      <c r="Q344" s="205"/>
      <c r="R344" s="147"/>
      <c r="S344" s="147"/>
      <c r="T344" s="205"/>
    </row>
    <row r="345" spans="1:20" x14ac:dyDescent="0.4">
      <c r="A345" s="147"/>
      <c r="B345" s="205"/>
      <c r="C345" s="147"/>
      <c r="D345" s="147"/>
      <c r="E345" s="147"/>
      <c r="F345" s="147"/>
      <c r="G345" s="205"/>
      <c r="H345" s="205"/>
      <c r="I345" s="205"/>
      <c r="J345" s="205"/>
      <c r="K345" s="205"/>
      <c r="L345" s="205"/>
      <c r="M345" s="205"/>
      <c r="N345" s="205"/>
      <c r="O345" s="205"/>
      <c r="P345" s="205"/>
      <c r="Q345" s="205"/>
      <c r="R345" s="147"/>
      <c r="S345" s="147"/>
      <c r="T345" s="205"/>
    </row>
    <row r="346" spans="1:20" x14ac:dyDescent="0.4">
      <c r="A346" s="147"/>
      <c r="B346" s="205"/>
      <c r="C346" s="147"/>
      <c r="D346" s="147"/>
      <c r="E346" s="147"/>
      <c r="F346" s="147"/>
      <c r="G346" s="205"/>
      <c r="H346" s="205"/>
      <c r="I346" s="205"/>
      <c r="J346" s="205"/>
      <c r="K346" s="205"/>
      <c r="L346" s="205"/>
      <c r="M346" s="205"/>
      <c r="N346" s="205"/>
      <c r="O346" s="205"/>
      <c r="P346" s="205"/>
      <c r="Q346" s="205"/>
      <c r="R346" s="147"/>
      <c r="S346" s="147"/>
      <c r="T346" s="205"/>
    </row>
    <row r="347" spans="1:20" x14ac:dyDescent="0.4">
      <c r="A347" s="147"/>
      <c r="B347" s="205"/>
      <c r="C347" s="147"/>
      <c r="D347" s="147"/>
      <c r="E347" s="147"/>
      <c r="F347" s="147"/>
      <c r="G347" s="205"/>
      <c r="H347" s="205"/>
      <c r="I347" s="205"/>
      <c r="J347" s="205"/>
      <c r="K347" s="205"/>
      <c r="L347" s="205"/>
      <c r="M347" s="205"/>
      <c r="N347" s="205"/>
      <c r="O347" s="205"/>
      <c r="P347" s="205"/>
      <c r="Q347" s="205"/>
      <c r="R347" s="147"/>
      <c r="S347" s="147"/>
      <c r="T347" s="205"/>
    </row>
    <row r="348" spans="1:20" x14ac:dyDescent="0.4">
      <c r="A348" s="147"/>
      <c r="B348" s="205"/>
      <c r="C348" s="147"/>
      <c r="D348" s="147"/>
      <c r="E348" s="147"/>
      <c r="F348" s="147"/>
      <c r="G348" s="205"/>
      <c r="H348" s="205"/>
      <c r="I348" s="205"/>
      <c r="J348" s="205"/>
      <c r="K348" s="205"/>
      <c r="L348" s="205"/>
      <c r="M348" s="205"/>
      <c r="N348" s="205"/>
      <c r="O348" s="205"/>
      <c r="P348" s="205"/>
      <c r="Q348" s="205"/>
      <c r="R348" s="147"/>
      <c r="S348" s="147"/>
      <c r="T348" s="205"/>
    </row>
    <row r="349" spans="1:20" x14ac:dyDescent="0.4">
      <c r="A349" s="147"/>
      <c r="B349" s="205"/>
      <c r="C349" s="147"/>
      <c r="D349" s="147"/>
      <c r="E349" s="147"/>
      <c r="F349" s="147"/>
      <c r="G349" s="205"/>
      <c r="H349" s="205"/>
      <c r="I349" s="205"/>
      <c r="J349" s="205"/>
      <c r="K349" s="205"/>
      <c r="L349" s="205"/>
      <c r="M349" s="205"/>
      <c r="N349" s="205"/>
      <c r="O349" s="205"/>
      <c r="P349" s="205"/>
      <c r="Q349" s="205"/>
      <c r="R349" s="147"/>
      <c r="S349" s="147"/>
      <c r="T349" s="205"/>
    </row>
    <row r="350" spans="1:20" x14ac:dyDescent="0.4">
      <c r="A350" s="147"/>
      <c r="B350" s="205"/>
      <c r="C350" s="147"/>
      <c r="D350" s="147"/>
      <c r="E350" s="147"/>
      <c r="F350" s="147"/>
      <c r="G350" s="205"/>
      <c r="H350" s="205"/>
      <c r="I350" s="205"/>
      <c r="J350" s="205"/>
      <c r="K350" s="205"/>
      <c r="L350" s="205"/>
      <c r="M350" s="205"/>
      <c r="N350" s="205"/>
      <c r="O350" s="205"/>
      <c r="P350" s="205"/>
      <c r="Q350" s="205"/>
      <c r="R350" s="147"/>
      <c r="S350" s="147"/>
      <c r="T350" s="205"/>
    </row>
    <row r="351" spans="1:20" x14ac:dyDescent="0.4">
      <c r="A351" s="147"/>
      <c r="B351" s="205"/>
      <c r="C351" s="147"/>
      <c r="D351" s="147"/>
      <c r="E351" s="147"/>
      <c r="F351" s="147"/>
      <c r="G351" s="205"/>
      <c r="H351" s="205"/>
      <c r="I351" s="205"/>
      <c r="J351" s="205"/>
      <c r="K351" s="205"/>
      <c r="L351" s="205"/>
      <c r="M351" s="205"/>
      <c r="N351" s="205"/>
      <c r="O351" s="205"/>
      <c r="P351" s="205"/>
      <c r="Q351" s="205"/>
      <c r="R351" s="147"/>
      <c r="S351" s="147"/>
      <c r="T351" s="205"/>
    </row>
    <row r="352" spans="1:20" x14ac:dyDescent="0.4">
      <c r="A352" s="147"/>
      <c r="B352" s="205"/>
      <c r="C352" s="147"/>
      <c r="D352" s="147"/>
      <c r="E352" s="147"/>
      <c r="F352" s="147"/>
      <c r="G352" s="205"/>
      <c r="H352" s="205"/>
      <c r="I352" s="205"/>
      <c r="J352" s="205"/>
      <c r="K352" s="205"/>
      <c r="L352" s="205"/>
      <c r="M352" s="205"/>
      <c r="N352" s="205"/>
      <c r="O352" s="205"/>
      <c r="P352" s="205"/>
      <c r="Q352" s="205"/>
      <c r="R352" s="147"/>
      <c r="S352" s="147"/>
      <c r="T352" s="205"/>
    </row>
    <row r="353" spans="1:20" x14ac:dyDescent="0.4">
      <c r="A353" s="147"/>
      <c r="B353" s="205"/>
      <c r="C353" s="147"/>
      <c r="D353" s="147"/>
      <c r="E353" s="147"/>
      <c r="F353" s="147"/>
      <c r="G353" s="205"/>
      <c r="H353" s="205"/>
      <c r="I353" s="205"/>
      <c r="J353" s="205"/>
      <c r="K353" s="205"/>
      <c r="L353" s="205"/>
      <c r="M353" s="205"/>
      <c r="N353" s="205"/>
      <c r="O353" s="205"/>
      <c r="P353" s="205"/>
      <c r="Q353" s="205"/>
      <c r="R353" s="147"/>
      <c r="S353" s="147"/>
      <c r="T353" s="205"/>
    </row>
    <row r="354" spans="1:20" x14ac:dyDescent="0.4">
      <c r="A354" s="147"/>
      <c r="B354" s="205"/>
      <c r="C354" s="147"/>
      <c r="D354" s="147"/>
      <c r="E354" s="147"/>
      <c r="F354" s="147"/>
      <c r="G354" s="205"/>
      <c r="H354" s="205"/>
      <c r="I354" s="205"/>
      <c r="J354" s="205"/>
      <c r="K354" s="205"/>
      <c r="L354" s="205"/>
      <c r="M354" s="205"/>
      <c r="N354" s="205"/>
      <c r="O354" s="205"/>
      <c r="P354" s="205"/>
      <c r="Q354" s="205"/>
      <c r="R354" s="147"/>
      <c r="S354" s="147"/>
      <c r="T354" s="205"/>
    </row>
    <row r="355" spans="1:20" x14ac:dyDescent="0.4">
      <c r="A355" s="147"/>
      <c r="B355" s="205"/>
      <c r="C355" s="147"/>
      <c r="D355" s="147"/>
      <c r="E355" s="147"/>
      <c r="F355" s="147"/>
      <c r="G355" s="205"/>
      <c r="H355" s="205"/>
      <c r="I355" s="205"/>
      <c r="J355" s="205"/>
      <c r="K355" s="205"/>
      <c r="L355" s="205"/>
      <c r="M355" s="205"/>
      <c r="N355" s="205"/>
      <c r="O355" s="205"/>
      <c r="P355" s="205"/>
      <c r="Q355" s="205"/>
      <c r="R355" s="147"/>
      <c r="S355" s="147"/>
      <c r="T355" s="205"/>
    </row>
    <row r="356" spans="1:20" x14ac:dyDescent="0.4">
      <c r="A356" s="147"/>
      <c r="B356" s="205"/>
      <c r="C356" s="147"/>
      <c r="D356" s="147"/>
      <c r="E356" s="147"/>
      <c r="F356" s="147"/>
      <c r="G356" s="205"/>
      <c r="H356" s="205"/>
      <c r="I356" s="205"/>
      <c r="J356" s="205"/>
      <c r="K356" s="205"/>
      <c r="L356" s="205"/>
      <c r="M356" s="205"/>
      <c r="N356" s="205"/>
      <c r="O356" s="205"/>
      <c r="P356" s="205"/>
      <c r="Q356" s="205"/>
      <c r="R356" s="147"/>
      <c r="S356" s="147"/>
      <c r="T356" s="205"/>
    </row>
    <row r="357" spans="1:20" x14ac:dyDescent="0.4">
      <c r="A357" s="147"/>
      <c r="B357" s="205"/>
      <c r="C357" s="147"/>
      <c r="D357" s="147"/>
      <c r="E357" s="147"/>
      <c r="F357" s="147"/>
      <c r="G357" s="205"/>
      <c r="H357" s="205"/>
      <c r="I357" s="205"/>
      <c r="J357" s="205"/>
      <c r="K357" s="205"/>
      <c r="L357" s="205"/>
      <c r="M357" s="205"/>
      <c r="N357" s="205"/>
      <c r="O357" s="205"/>
      <c r="P357" s="205"/>
      <c r="Q357" s="205"/>
      <c r="R357" s="147"/>
      <c r="S357" s="147"/>
      <c r="T357" s="205"/>
    </row>
    <row r="358" spans="1:20" x14ac:dyDescent="0.4">
      <c r="A358" s="147"/>
      <c r="B358" s="205"/>
      <c r="C358" s="147"/>
      <c r="D358" s="147"/>
      <c r="E358" s="147"/>
      <c r="F358" s="147"/>
      <c r="G358" s="205"/>
      <c r="H358" s="205"/>
      <c r="I358" s="205"/>
      <c r="J358" s="205"/>
      <c r="K358" s="205"/>
      <c r="L358" s="205"/>
      <c r="M358" s="205"/>
      <c r="N358" s="205"/>
      <c r="O358" s="205"/>
      <c r="P358" s="205"/>
      <c r="Q358" s="205"/>
      <c r="R358" s="147"/>
      <c r="S358" s="147"/>
      <c r="T358" s="205"/>
    </row>
    <row r="359" spans="1:20" x14ac:dyDescent="0.4">
      <c r="A359" s="147"/>
      <c r="B359" s="205"/>
      <c r="C359" s="147"/>
      <c r="D359" s="147"/>
      <c r="E359" s="147"/>
      <c r="F359" s="147"/>
      <c r="G359" s="205"/>
      <c r="H359" s="205"/>
      <c r="I359" s="205"/>
      <c r="J359" s="205"/>
      <c r="K359" s="205"/>
      <c r="L359" s="205"/>
      <c r="M359" s="205"/>
      <c r="N359" s="205"/>
      <c r="O359" s="205"/>
      <c r="P359" s="205"/>
      <c r="Q359" s="205"/>
      <c r="R359" s="147"/>
      <c r="S359" s="147"/>
      <c r="T359" s="205"/>
    </row>
    <row r="360" spans="1:20" x14ac:dyDescent="0.4">
      <c r="A360" s="147"/>
      <c r="B360" s="205"/>
      <c r="C360" s="147"/>
      <c r="D360" s="147"/>
      <c r="E360" s="147"/>
      <c r="F360" s="147"/>
      <c r="G360" s="205"/>
      <c r="H360" s="205"/>
      <c r="I360" s="205"/>
      <c r="J360" s="205"/>
      <c r="K360" s="205"/>
      <c r="L360" s="205"/>
      <c r="M360" s="205"/>
      <c r="N360" s="205"/>
      <c r="O360" s="205"/>
      <c r="P360" s="205"/>
      <c r="Q360" s="205"/>
      <c r="R360" s="147"/>
      <c r="S360" s="147"/>
      <c r="T360" s="205"/>
    </row>
    <row r="361" spans="1:20" x14ac:dyDescent="0.4">
      <c r="A361" s="147"/>
      <c r="B361" s="205"/>
      <c r="C361" s="147"/>
      <c r="D361" s="147"/>
      <c r="E361" s="147"/>
      <c r="F361" s="147"/>
      <c r="G361" s="205"/>
      <c r="H361" s="205"/>
      <c r="I361" s="205"/>
      <c r="J361" s="205"/>
      <c r="K361" s="205"/>
      <c r="L361" s="205"/>
      <c r="M361" s="205"/>
      <c r="N361" s="205"/>
      <c r="O361" s="205"/>
      <c r="P361" s="205"/>
      <c r="Q361" s="205"/>
      <c r="R361" s="147"/>
      <c r="S361" s="147"/>
      <c r="T361" s="205"/>
    </row>
    <row r="362" spans="1:20" x14ac:dyDescent="0.4">
      <c r="A362" s="147"/>
      <c r="B362" s="205"/>
      <c r="C362" s="147"/>
      <c r="D362" s="147"/>
      <c r="E362" s="147"/>
      <c r="F362" s="147"/>
      <c r="G362" s="205"/>
      <c r="H362" s="205"/>
      <c r="I362" s="205"/>
      <c r="J362" s="205"/>
      <c r="K362" s="205"/>
      <c r="L362" s="205"/>
      <c r="M362" s="205"/>
      <c r="N362" s="205"/>
      <c r="O362" s="205"/>
      <c r="P362" s="205"/>
      <c r="Q362" s="205"/>
      <c r="R362" s="147"/>
      <c r="S362" s="147"/>
      <c r="T362" s="205"/>
    </row>
    <row r="363" spans="1:20" x14ac:dyDescent="0.4">
      <c r="A363" s="147"/>
      <c r="B363" s="205"/>
      <c r="C363" s="147"/>
      <c r="D363" s="147"/>
      <c r="E363" s="147"/>
      <c r="F363" s="147"/>
      <c r="G363" s="205"/>
      <c r="H363" s="205"/>
      <c r="I363" s="205"/>
      <c r="J363" s="205"/>
      <c r="K363" s="205"/>
      <c r="L363" s="205"/>
      <c r="M363" s="205"/>
      <c r="N363" s="205"/>
      <c r="O363" s="205"/>
      <c r="P363" s="205"/>
      <c r="Q363" s="205"/>
      <c r="R363" s="147"/>
      <c r="S363" s="147"/>
      <c r="T363" s="205"/>
    </row>
    <row r="364" spans="1:20" x14ac:dyDescent="0.4">
      <c r="A364" s="147"/>
      <c r="B364" s="205"/>
      <c r="C364" s="147"/>
      <c r="D364" s="147"/>
      <c r="E364" s="147"/>
      <c r="F364" s="147"/>
      <c r="G364" s="205"/>
      <c r="H364" s="205"/>
      <c r="I364" s="205"/>
      <c r="J364" s="205"/>
      <c r="K364" s="205"/>
      <c r="L364" s="205"/>
      <c r="M364" s="205"/>
      <c r="N364" s="205"/>
      <c r="O364" s="205"/>
      <c r="P364" s="205"/>
      <c r="Q364" s="205"/>
      <c r="R364" s="147"/>
      <c r="S364" s="147"/>
      <c r="T364" s="205"/>
    </row>
    <row r="365" spans="1:20" x14ac:dyDescent="0.4">
      <c r="A365" s="147"/>
      <c r="B365" s="205"/>
      <c r="C365" s="147"/>
      <c r="D365" s="147"/>
      <c r="E365" s="147"/>
      <c r="F365" s="147"/>
      <c r="G365" s="205"/>
      <c r="H365" s="205"/>
      <c r="I365" s="205"/>
      <c r="J365" s="205"/>
      <c r="K365" s="205"/>
      <c r="L365" s="205"/>
      <c r="M365" s="205"/>
      <c r="N365" s="205"/>
      <c r="O365" s="205"/>
      <c r="P365" s="205"/>
      <c r="Q365" s="205"/>
      <c r="R365" s="147"/>
      <c r="S365" s="147"/>
      <c r="T365" s="205"/>
    </row>
    <row r="366" spans="1:20" x14ac:dyDescent="0.4">
      <c r="A366" s="147"/>
      <c r="B366" s="205"/>
      <c r="C366" s="147"/>
      <c r="D366" s="147"/>
      <c r="E366" s="147"/>
      <c r="F366" s="147"/>
      <c r="G366" s="205"/>
      <c r="H366" s="205"/>
      <c r="I366" s="205"/>
      <c r="J366" s="205"/>
      <c r="K366" s="205"/>
      <c r="L366" s="205"/>
      <c r="M366" s="205"/>
      <c r="N366" s="205"/>
      <c r="O366" s="205"/>
      <c r="P366" s="205"/>
      <c r="Q366" s="205"/>
      <c r="R366" s="147"/>
      <c r="S366" s="147"/>
      <c r="T366" s="205"/>
    </row>
    <row r="367" spans="1:20" x14ac:dyDescent="0.4">
      <c r="A367" s="147"/>
      <c r="B367" s="205"/>
      <c r="C367" s="147"/>
      <c r="D367" s="147"/>
      <c r="E367" s="147"/>
      <c r="F367" s="147"/>
      <c r="G367" s="205"/>
      <c r="H367" s="205"/>
      <c r="I367" s="205"/>
      <c r="J367" s="205"/>
      <c r="K367" s="205"/>
      <c r="L367" s="205"/>
      <c r="M367" s="205"/>
      <c r="N367" s="205"/>
      <c r="O367" s="205"/>
      <c r="P367" s="205"/>
      <c r="Q367" s="205"/>
      <c r="R367" s="147"/>
      <c r="S367" s="147"/>
      <c r="T367" s="205"/>
    </row>
    <row r="368" spans="1:20" x14ac:dyDescent="0.4">
      <c r="A368" s="147"/>
      <c r="B368" s="205"/>
      <c r="C368" s="147"/>
      <c r="D368" s="147"/>
      <c r="E368" s="147"/>
      <c r="F368" s="147"/>
      <c r="G368" s="205"/>
      <c r="H368" s="205"/>
      <c r="I368" s="205"/>
      <c r="J368" s="205"/>
      <c r="K368" s="205"/>
      <c r="L368" s="205"/>
      <c r="M368" s="205"/>
      <c r="N368" s="205"/>
      <c r="O368" s="205"/>
      <c r="P368" s="205"/>
      <c r="Q368" s="205"/>
      <c r="R368" s="147"/>
      <c r="S368" s="147"/>
      <c r="T368" s="205"/>
    </row>
    <row r="369" spans="1:20" x14ac:dyDescent="0.4">
      <c r="A369" s="147"/>
      <c r="B369" s="205"/>
      <c r="C369" s="147"/>
      <c r="D369" s="147"/>
      <c r="E369" s="147"/>
      <c r="F369" s="147"/>
      <c r="G369" s="205"/>
      <c r="H369" s="205"/>
      <c r="I369" s="205"/>
      <c r="J369" s="205"/>
      <c r="K369" s="205"/>
      <c r="L369" s="205"/>
      <c r="M369" s="205"/>
      <c r="N369" s="205"/>
      <c r="O369" s="205"/>
      <c r="P369" s="205"/>
      <c r="Q369" s="205"/>
      <c r="R369" s="147"/>
      <c r="S369" s="147"/>
      <c r="T369" s="205"/>
    </row>
    <row r="370" spans="1:20" x14ac:dyDescent="0.4">
      <c r="A370" s="147"/>
      <c r="B370" s="205"/>
      <c r="C370" s="147"/>
      <c r="D370" s="147"/>
      <c r="E370" s="147"/>
      <c r="F370" s="147"/>
      <c r="G370" s="205"/>
      <c r="H370" s="205"/>
      <c r="I370" s="205"/>
      <c r="J370" s="205"/>
      <c r="K370" s="205"/>
      <c r="L370" s="205"/>
      <c r="M370" s="205"/>
      <c r="N370" s="205"/>
      <c r="O370" s="205"/>
      <c r="P370" s="205"/>
      <c r="Q370" s="205"/>
      <c r="R370" s="147"/>
      <c r="S370" s="147"/>
      <c r="T370" s="205"/>
    </row>
    <row r="371" spans="1:20" x14ac:dyDescent="0.4">
      <c r="A371" s="147"/>
      <c r="B371" s="205"/>
      <c r="C371" s="147"/>
      <c r="D371" s="147"/>
      <c r="E371" s="147"/>
      <c r="F371" s="147"/>
      <c r="G371" s="205"/>
      <c r="H371" s="205"/>
      <c r="I371" s="205"/>
      <c r="J371" s="205"/>
      <c r="K371" s="205"/>
      <c r="L371" s="205"/>
      <c r="M371" s="205"/>
      <c r="N371" s="205"/>
      <c r="O371" s="205"/>
      <c r="P371" s="205"/>
      <c r="Q371" s="205"/>
      <c r="R371" s="147"/>
      <c r="S371" s="147"/>
      <c r="T371" s="205"/>
    </row>
    <row r="372" spans="1:20" x14ac:dyDescent="0.4">
      <c r="A372" s="147"/>
      <c r="B372" s="205"/>
      <c r="C372" s="147"/>
      <c r="D372" s="147"/>
      <c r="E372" s="147"/>
      <c r="F372" s="147"/>
      <c r="G372" s="205"/>
      <c r="H372" s="205"/>
      <c r="I372" s="205"/>
      <c r="J372" s="205"/>
      <c r="K372" s="205"/>
      <c r="L372" s="205"/>
      <c r="M372" s="205"/>
      <c r="N372" s="205"/>
      <c r="O372" s="205"/>
      <c r="P372" s="205"/>
      <c r="Q372" s="205"/>
      <c r="R372" s="147"/>
      <c r="S372" s="147"/>
      <c r="T372" s="205"/>
    </row>
    <row r="373" spans="1:20" x14ac:dyDescent="0.4">
      <c r="A373" s="147"/>
      <c r="B373" s="205"/>
      <c r="C373" s="147"/>
      <c r="D373" s="147"/>
      <c r="E373" s="147"/>
      <c r="F373" s="147"/>
      <c r="G373" s="205"/>
      <c r="H373" s="205"/>
      <c r="I373" s="205"/>
      <c r="J373" s="205"/>
      <c r="K373" s="205"/>
      <c r="L373" s="205"/>
      <c r="M373" s="205"/>
      <c r="N373" s="205"/>
      <c r="O373" s="205"/>
      <c r="P373" s="205"/>
      <c r="Q373" s="205"/>
      <c r="R373" s="147"/>
      <c r="S373" s="147"/>
      <c r="T373" s="205"/>
    </row>
    <row r="374" spans="1:20" x14ac:dyDescent="0.4">
      <c r="A374" s="147"/>
      <c r="B374" s="205"/>
      <c r="C374" s="147"/>
      <c r="D374" s="147"/>
      <c r="E374" s="147"/>
      <c r="F374" s="147"/>
      <c r="G374" s="205"/>
      <c r="H374" s="205"/>
      <c r="I374" s="205"/>
      <c r="J374" s="205"/>
      <c r="K374" s="205"/>
      <c r="L374" s="205"/>
      <c r="M374" s="205"/>
      <c r="N374" s="205"/>
      <c r="O374" s="205"/>
      <c r="P374" s="205"/>
      <c r="Q374" s="205"/>
      <c r="R374" s="147"/>
      <c r="S374" s="147"/>
      <c r="T374" s="205"/>
    </row>
    <row r="375" spans="1:20" x14ac:dyDescent="0.4">
      <c r="A375" s="147"/>
      <c r="B375" s="205"/>
      <c r="C375" s="147"/>
      <c r="D375" s="147"/>
      <c r="E375" s="147"/>
      <c r="F375" s="147"/>
      <c r="G375" s="205"/>
      <c r="H375" s="205"/>
      <c r="I375" s="205"/>
      <c r="J375" s="205"/>
      <c r="K375" s="205"/>
      <c r="L375" s="205"/>
      <c r="M375" s="205"/>
      <c r="N375" s="205"/>
      <c r="O375" s="205"/>
      <c r="P375" s="205"/>
      <c r="Q375" s="205"/>
      <c r="R375" s="147"/>
      <c r="S375" s="147"/>
      <c r="T375" s="205"/>
    </row>
    <row r="376" spans="1:20" x14ac:dyDescent="0.4">
      <c r="A376" s="147"/>
      <c r="B376" s="205"/>
      <c r="C376" s="147"/>
      <c r="D376" s="147"/>
      <c r="E376" s="147"/>
      <c r="F376" s="147"/>
      <c r="G376" s="205"/>
      <c r="H376" s="205"/>
      <c r="I376" s="205"/>
      <c r="J376" s="205"/>
      <c r="K376" s="205"/>
      <c r="L376" s="205"/>
      <c r="M376" s="205"/>
      <c r="N376" s="205"/>
      <c r="O376" s="205"/>
      <c r="P376" s="205"/>
      <c r="Q376" s="205"/>
      <c r="R376" s="147"/>
      <c r="S376" s="147"/>
      <c r="T376" s="205"/>
    </row>
    <row r="377" spans="1:20" x14ac:dyDescent="0.4">
      <c r="A377" s="147"/>
      <c r="B377" s="205"/>
      <c r="C377" s="147"/>
      <c r="D377" s="147"/>
      <c r="E377" s="147"/>
      <c r="F377" s="147"/>
      <c r="G377" s="205"/>
      <c r="H377" s="205"/>
      <c r="I377" s="205"/>
      <c r="J377" s="205"/>
      <c r="K377" s="205"/>
      <c r="L377" s="205"/>
      <c r="M377" s="205"/>
      <c r="N377" s="205"/>
      <c r="O377" s="205"/>
      <c r="P377" s="205"/>
      <c r="Q377" s="205"/>
      <c r="R377" s="147"/>
      <c r="S377" s="147"/>
      <c r="T377" s="205"/>
    </row>
    <row r="378" spans="1:20" x14ac:dyDescent="0.4">
      <c r="A378" s="147"/>
      <c r="B378" s="205"/>
      <c r="C378" s="147"/>
      <c r="D378" s="147"/>
      <c r="E378" s="147"/>
      <c r="F378" s="147"/>
      <c r="G378" s="205"/>
      <c r="H378" s="205"/>
      <c r="I378" s="205"/>
      <c r="J378" s="205"/>
      <c r="K378" s="205"/>
      <c r="L378" s="205"/>
      <c r="M378" s="205"/>
      <c r="N378" s="205"/>
      <c r="O378" s="205"/>
      <c r="P378" s="205"/>
      <c r="Q378" s="205"/>
      <c r="R378" s="147"/>
      <c r="S378" s="147"/>
      <c r="T378" s="205"/>
    </row>
    <row r="379" spans="1:20" x14ac:dyDescent="0.4">
      <c r="A379" s="147"/>
      <c r="B379" s="205"/>
      <c r="C379" s="147"/>
      <c r="D379" s="147"/>
      <c r="E379" s="147"/>
      <c r="F379" s="147"/>
      <c r="G379" s="205"/>
      <c r="H379" s="205"/>
      <c r="I379" s="205"/>
      <c r="J379" s="205"/>
      <c r="K379" s="205"/>
      <c r="L379" s="205"/>
      <c r="M379" s="205"/>
      <c r="N379" s="205"/>
      <c r="O379" s="205"/>
      <c r="P379" s="205"/>
      <c r="Q379" s="205"/>
      <c r="R379" s="147"/>
      <c r="S379" s="147"/>
      <c r="T379" s="205"/>
    </row>
    <row r="380" spans="1:20" x14ac:dyDescent="0.4">
      <c r="A380" s="147"/>
      <c r="B380" s="205"/>
      <c r="C380" s="147"/>
      <c r="D380" s="147"/>
      <c r="E380" s="147"/>
      <c r="F380" s="147"/>
      <c r="G380" s="205"/>
      <c r="H380" s="205"/>
      <c r="I380" s="205"/>
      <c r="J380" s="205"/>
      <c r="K380" s="205"/>
      <c r="L380" s="205"/>
      <c r="M380" s="205"/>
      <c r="N380" s="205"/>
      <c r="O380" s="205"/>
      <c r="P380" s="205"/>
      <c r="Q380" s="205"/>
      <c r="R380" s="147"/>
      <c r="S380" s="147"/>
      <c r="T380" s="205"/>
    </row>
    <row r="381" spans="1:20" x14ac:dyDescent="0.4">
      <c r="A381" s="147"/>
      <c r="B381" s="205"/>
      <c r="C381" s="147"/>
      <c r="D381" s="147"/>
      <c r="E381" s="147"/>
      <c r="F381" s="147"/>
      <c r="G381" s="205"/>
      <c r="H381" s="205"/>
      <c r="I381" s="205"/>
      <c r="J381" s="205"/>
      <c r="K381" s="205"/>
      <c r="L381" s="205"/>
      <c r="M381" s="205"/>
      <c r="N381" s="205"/>
      <c r="O381" s="205"/>
      <c r="P381" s="205"/>
      <c r="Q381" s="205"/>
      <c r="R381" s="147"/>
      <c r="S381" s="147"/>
      <c r="T381" s="205"/>
    </row>
    <row r="382" spans="1:20" x14ac:dyDescent="0.4">
      <c r="A382" s="147"/>
      <c r="B382" s="205"/>
      <c r="C382" s="147"/>
      <c r="D382" s="147"/>
      <c r="E382" s="147"/>
      <c r="F382" s="147"/>
      <c r="G382" s="205"/>
      <c r="H382" s="205"/>
      <c r="I382" s="205"/>
      <c r="J382" s="205"/>
      <c r="K382" s="205"/>
      <c r="L382" s="205"/>
      <c r="M382" s="205"/>
      <c r="N382" s="205"/>
      <c r="O382" s="205"/>
      <c r="P382" s="205"/>
      <c r="Q382" s="205"/>
      <c r="R382" s="147"/>
      <c r="S382" s="147"/>
      <c r="T382" s="205"/>
    </row>
    <row r="383" spans="1:20" x14ac:dyDescent="0.4">
      <c r="A383" s="147"/>
      <c r="B383" s="205"/>
      <c r="C383" s="147"/>
      <c r="D383" s="147"/>
      <c r="E383" s="147"/>
      <c r="F383" s="147"/>
      <c r="G383" s="205"/>
      <c r="H383" s="205"/>
      <c r="I383" s="205"/>
      <c r="J383" s="205"/>
      <c r="K383" s="205"/>
      <c r="L383" s="205"/>
      <c r="M383" s="205"/>
      <c r="N383" s="205"/>
      <c r="O383" s="205"/>
      <c r="P383" s="205"/>
      <c r="Q383" s="205"/>
      <c r="R383" s="147"/>
      <c r="S383" s="147"/>
      <c r="T383" s="205"/>
    </row>
    <row r="384" spans="1:20" x14ac:dyDescent="0.4">
      <c r="A384" s="147"/>
      <c r="B384" s="205"/>
      <c r="C384" s="147"/>
      <c r="D384" s="147"/>
      <c r="E384" s="147"/>
      <c r="F384" s="147"/>
      <c r="G384" s="205"/>
      <c r="H384" s="205"/>
      <c r="I384" s="205"/>
      <c r="J384" s="205"/>
      <c r="K384" s="205"/>
      <c r="L384" s="205"/>
      <c r="M384" s="205"/>
      <c r="N384" s="205"/>
      <c r="O384" s="205"/>
      <c r="P384" s="205"/>
      <c r="Q384" s="205"/>
      <c r="R384" s="147"/>
      <c r="S384" s="147"/>
      <c r="T384" s="205"/>
    </row>
    <row r="385" spans="1:20" x14ac:dyDescent="0.4">
      <c r="A385" s="147"/>
      <c r="B385" s="205"/>
      <c r="C385" s="147"/>
      <c r="D385" s="147"/>
      <c r="E385" s="147"/>
      <c r="F385" s="147"/>
      <c r="G385" s="205"/>
      <c r="H385" s="205"/>
      <c r="I385" s="205"/>
      <c r="J385" s="205"/>
      <c r="K385" s="205"/>
      <c r="L385" s="205"/>
      <c r="M385" s="205"/>
      <c r="N385" s="205"/>
      <c r="O385" s="205"/>
      <c r="P385" s="205"/>
      <c r="Q385" s="205"/>
      <c r="R385" s="147"/>
      <c r="S385" s="147"/>
      <c r="T385" s="205"/>
    </row>
    <row r="386" spans="1:20" x14ac:dyDescent="0.4">
      <c r="A386" s="147"/>
      <c r="B386" s="205"/>
      <c r="C386" s="147"/>
      <c r="D386" s="147"/>
      <c r="E386" s="147"/>
      <c r="F386" s="147"/>
      <c r="G386" s="205"/>
      <c r="H386" s="205"/>
      <c r="I386" s="205"/>
      <c r="J386" s="205"/>
      <c r="K386" s="205"/>
      <c r="L386" s="205"/>
      <c r="M386" s="205"/>
      <c r="N386" s="205"/>
      <c r="O386" s="205"/>
      <c r="P386" s="205"/>
      <c r="Q386" s="205"/>
      <c r="R386" s="147"/>
      <c r="S386" s="147"/>
      <c r="T386" s="205"/>
    </row>
    <row r="387" spans="1:20" x14ac:dyDescent="0.4">
      <c r="A387" s="147"/>
      <c r="B387" s="205"/>
      <c r="C387" s="147"/>
      <c r="D387" s="147"/>
      <c r="E387" s="147"/>
      <c r="F387" s="147"/>
      <c r="G387" s="205"/>
      <c r="H387" s="205"/>
      <c r="I387" s="205"/>
      <c r="J387" s="205"/>
      <c r="K387" s="205"/>
      <c r="L387" s="205"/>
      <c r="M387" s="205"/>
      <c r="N387" s="205"/>
      <c r="O387" s="205"/>
      <c r="P387" s="205"/>
      <c r="Q387" s="205"/>
      <c r="R387" s="147"/>
      <c r="S387" s="147"/>
      <c r="T387" s="205"/>
    </row>
    <row r="388" spans="1:20" x14ac:dyDescent="0.4">
      <c r="A388" s="147"/>
      <c r="B388" s="205"/>
      <c r="C388" s="147"/>
      <c r="D388" s="147"/>
      <c r="E388" s="147"/>
      <c r="F388" s="147"/>
      <c r="G388" s="205"/>
      <c r="H388" s="205"/>
      <c r="I388" s="205"/>
      <c r="J388" s="205"/>
      <c r="K388" s="205"/>
      <c r="L388" s="205"/>
      <c r="M388" s="205"/>
      <c r="N388" s="205"/>
      <c r="O388" s="205"/>
      <c r="P388" s="205"/>
      <c r="Q388" s="205"/>
      <c r="R388" s="147"/>
      <c r="S388" s="147"/>
      <c r="T388" s="205"/>
    </row>
    <row r="389" spans="1:20" x14ac:dyDescent="0.4">
      <c r="A389" s="147"/>
      <c r="B389" s="205"/>
      <c r="C389" s="147"/>
      <c r="D389" s="147"/>
      <c r="E389" s="147"/>
      <c r="F389" s="147"/>
      <c r="G389" s="205"/>
      <c r="H389" s="205"/>
      <c r="I389" s="205"/>
      <c r="J389" s="205"/>
      <c r="K389" s="205"/>
      <c r="L389" s="205"/>
      <c r="M389" s="205"/>
      <c r="N389" s="205"/>
      <c r="O389" s="205"/>
      <c r="P389" s="205"/>
      <c r="Q389" s="205"/>
      <c r="R389" s="147"/>
      <c r="S389" s="147"/>
      <c r="T389" s="205"/>
    </row>
    <row r="390" spans="1:20" x14ac:dyDescent="0.4">
      <c r="A390" s="147"/>
      <c r="B390" s="205"/>
      <c r="C390" s="147"/>
      <c r="D390" s="147"/>
      <c r="E390" s="147"/>
      <c r="F390" s="147"/>
      <c r="G390" s="205"/>
      <c r="H390" s="205"/>
      <c r="I390" s="205"/>
      <c r="J390" s="205"/>
      <c r="K390" s="205"/>
      <c r="L390" s="205"/>
      <c r="M390" s="205"/>
      <c r="N390" s="205"/>
      <c r="O390" s="205"/>
      <c r="P390" s="205"/>
      <c r="Q390" s="205"/>
      <c r="R390" s="147"/>
      <c r="S390" s="147"/>
      <c r="T390" s="205"/>
    </row>
    <row r="391" spans="1:20" x14ac:dyDescent="0.4">
      <c r="A391" s="147"/>
      <c r="B391" s="205"/>
      <c r="C391" s="147"/>
      <c r="D391" s="147"/>
      <c r="E391" s="147"/>
      <c r="F391" s="147"/>
      <c r="G391" s="205"/>
      <c r="H391" s="205"/>
      <c r="I391" s="205"/>
      <c r="J391" s="205"/>
      <c r="K391" s="205"/>
      <c r="L391" s="205"/>
      <c r="M391" s="205"/>
      <c r="N391" s="205"/>
      <c r="O391" s="205"/>
      <c r="P391" s="205"/>
      <c r="Q391" s="205"/>
      <c r="R391" s="147"/>
      <c r="S391" s="147"/>
      <c r="T391" s="205"/>
    </row>
    <row r="392" spans="1:20" x14ac:dyDescent="0.4">
      <c r="A392" s="147"/>
      <c r="B392" s="205"/>
      <c r="C392" s="147"/>
      <c r="D392" s="147"/>
      <c r="E392" s="147"/>
      <c r="F392" s="147"/>
      <c r="G392" s="205"/>
      <c r="H392" s="205"/>
      <c r="I392" s="205"/>
      <c r="J392" s="205"/>
      <c r="K392" s="205"/>
      <c r="L392" s="205"/>
      <c r="M392" s="205"/>
      <c r="N392" s="205"/>
      <c r="O392" s="205"/>
      <c r="P392" s="205"/>
      <c r="Q392" s="205"/>
      <c r="R392" s="147"/>
      <c r="S392" s="147"/>
      <c r="T392" s="205"/>
    </row>
    <row r="393" spans="1:20" x14ac:dyDescent="0.4">
      <c r="A393" s="147"/>
      <c r="B393" s="205"/>
      <c r="C393" s="147"/>
      <c r="D393" s="147"/>
      <c r="E393" s="147"/>
      <c r="F393" s="147"/>
      <c r="G393" s="205"/>
      <c r="H393" s="205"/>
      <c r="I393" s="205"/>
      <c r="J393" s="205"/>
      <c r="K393" s="205"/>
      <c r="L393" s="205"/>
      <c r="M393" s="205"/>
      <c r="N393" s="205"/>
      <c r="O393" s="205"/>
      <c r="P393" s="205"/>
      <c r="Q393" s="205"/>
      <c r="R393" s="147"/>
      <c r="S393" s="147"/>
      <c r="T393" s="205"/>
    </row>
    <row r="394" spans="1:20" x14ac:dyDescent="0.4">
      <c r="A394" s="147"/>
      <c r="B394" s="205"/>
      <c r="C394" s="147"/>
      <c r="D394" s="147"/>
      <c r="E394" s="147"/>
      <c r="F394" s="147"/>
      <c r="G394" s="205"/>
      <c r="H394" s="205"/>
      <c r="I394" s="205"/>
      <c r="J394" s="205"/>
      <c r="K394" s="205"/>
      <c r="L394" s="205"/>
      <c r="M394" s="205"/>
      <c r="N394" s="205"/>
      <c r="O394" s="205"/>
      <c r="P394" s="205"/>
      <c r="Q394" s="205"/>
      <c r="R394" s="147"/>
      <c r="S394" s="147"/>
      <c r="T394" s="205"/>
    </row>
    <row r="395" spans="1:20" x14ac:dyDescent="0.4">
      <c r="A395" s="147"/>
      <c r="B395" s="205"/>
      <c r="C395" s="147"/>
      <c r="D395" s="147"/>
      <c r="E395" s="147"/>
      <c r="F395" s="147"/>
      <c r="G395" s="205"/>
      <c r="H395" s="205"/>
      <c r="I395" s="205"/>
      <c r="J395" s="205"/>
      <c r="K395" s="205"/>
      <c r="L395" s="205"/>
      <c r="M395" s="205"/>
      <c r="N395" s="205"/>
      <c r="O395" s="205"/>
      <c r="P395" s="205"/>
      <c r="Q395" s="205"/>
      <c r="R395" s="147"/>
      <c r="S395" s="147"/>
      <c r="T395" s="205"/>
    </row>
    <row r="396" spans="1:20" x14ac:dyDescent="0.4">
      <c r="A396" s="147"/>
      <c r="B396" s="205"/>
      <c r="C396" s="147"/>
      <c r="D396" s="147"/>
      <c r="E396" s="147"/>
      <c r="F396" s="147"/>
      <c r="G396" s="205"/>
      <c r="H396" s="205"/>
      <c r="I396" s="205"/>
      <c r="J396" s="205"/>
      <c r="K396" s="205"/>
      <c r="L396" s="205"/>
      <c r="M396" s="205"/>
      <c r="N396" s="205"/>
      <c r="O396" s="205"/>
      <c r="P396" s="205"/>
      <c r="Q396" s="205"/>
      <c r="R396" s="147"/>
      <c r="S396" s="147"/>
      <c r="T396" s="205"/>
    </row>
    <row r="397" spans="1:20" x14ac:dyDescent="0.4">
      <c r="A397" s="147"/>
      <c r="B397" s="205"/>
      <c r="C397" s="147"/>
      <c r="D397" s="147"/>
      <c r="E397" s="147"/>
      <c r="F397" s="147"/>
      <c r="G397" s="205"/>
      <c r="H397" s="205"/>
      <c r="I397" s="205"/>
      <c r="J397" s="205"/>
      <c r="K397" s="205"/>
      <c r="L397" s="205"/>
      <c r="M397" s="205"/>
      <c r="N397" s="205"/>
      <c r="O397" s="205"/>
      <c r="P397" s="205"/>
      <c r="Q397" s="205"/>
      <c r="R397" s="147"/>
      <c r="S397" s="147"/>
      <c r="T397" s="205"/>
    </row>
    <row r="398" spans="1:20" x14ac:dyDescent="0.4">
      <c r="A398" s="147"/>
      <c r="B398" s="205"/>
      <c r="C398" s="147"/>
      <c r="D398" s="147"/>
      <c r="E398" s="147"/>
      <c r="F398" s="147"/>
      <c r="G398" s="205"/>
      <c r="H398" s="205"/>
      <c r="I398" s="205"/>
      <c r="J398" s="205"/>
      <c r="K398" s="205"/>
      <c r="L398" s="205"/>
      <c r="M398" s="205"/>
      <c r="N398" s="205"/>
      <c r="O398" s="205"/>
      <c r="P398" s="205"/>
      <c r="Q398" s="205"/>
      <c r="R398" s="147"/>
      <c r="S398" s="147"/>
      <c r="T398" s="205"/>
    </row>
    <row r="399" spans="1:20" x14ac:dyDescent="0.4">
      <c r="A399" s="147"/>
      <c r="B399" s="205"/>
      <c r="C399" s="147"/>
      <c r="D399" s="147"/>
      <c r="E399" s="147"/>
      <c r="F399" s="147"/>
      <c r="G399" s="205"/>
      <c r="H399" s="205"/>
      <c r="I399" s="205"/>
      <c r="J399" s="205"/>
      <c r="K399" s="205"/>
      <c r="L399" s="205"/>
      <c r="M399" s="205"/>
      <c r="N399" s="205"/>
      <c r="O399" s="205"/>
      <c r="P399" s="205"/>
      <c r="Q399" s="205"/>
      <c r="R399" s="147"/>
      <c r="S399" s="147"/>
      <c r="T399" s="205"/>
    </row>
    <row r="400" spans="1:20" x14ac:dyDescent="0.4">
      <c r="A400" s="147"/>
      <c r="B400" s="205"/>
      <c r="C400" s="147"/>
      <c r="D400" s="147"/>
      <c r="E400" s="147"/>
      <c r="F400" s="147"/>
      <c r="G400" s="205"/>
      <c r="H400" s="205"/>
      <c r="I400" s="205"/>
      <c r="J400" s="205"/>
      <c r="K400" s="205"/>
      <c r="L400" s="205"/>
      <c r="M400" s="205"/>
      <c r="N400" s="205"/>
      <c r="O400" s="205"/>
      <c r="P400" s="205"/>
      <c r="Q400" s="205"/>
      <c r="R400" s="147"/>
      <c r="S400" s="147"/>
      <c r="T400" s="205"/>
    </row>
    <row r="401" spans="1:20" x14ac:dyDescent="0.4">
      <c r="A401" s="147"/>
      <c r="B401" s="205"/>
      <c r="C401" s="147"/>
      <c r="D401" s="147"/>
      <c r="E401" s="147"/>
      <c r="F401" s="147"/>
      <c r="G401" s="205"/>
      <c r="H401" s="205"/>
      <c r="I401" s="205"/>
      <c r="J401" s="205"/>
      <c r="K401" s="205"/>
      <c r="L401" s="205"/>
      <c r="M401" s="205"/>
      <c r="N401" s="205"/>
      <c r="O401" s="205"/>
      <c r="P401" s="205"/>
      <c r="Q401" s="205"/>
      <c r="R401" s="147"/>
      <c r="S401" s="147"/>
      <c r="T401" s="205"/>
    </row>
    <row r="402" spans="1:20" x14ac:dyDescent="0.4">
      <c r="A402" s="147"/>
      <c r="B402" s="205"/>
      <c r="C402" s="147"/>
      <c r="D402" s="147"/>
      <c r="E402" s="147"/>
      <c r="F402" s="147"/>
      <c r="G402" s="205"/>
      <c r="H402" s="205"/>
      <c r="I402" s="205"/>
      <c r="J402" s="205"/>
      <c r="K402" s="205"/>
      <c r="L402" s="205"/>
      <c r="M402" s="205"/>
      <c r="N402" s="205"/>
      <c r="O402" s="205"/>
      <c r="P402" s="205"/>
      <c r="Q402" s="205"/>
      <c r="R402" s="147"/>
      <c r="S402" s="147"/>
      <c r="T402" s="205"/>
    </row>
    <row r="403" spans="1:20" x14ac:dyDescent="0.4">
      <c r="A403" s="147"/>
      <c r="B403" s="205"/>
      <c r="C403" s="147"/>
      <c r="D403" s="147"/>
      <c r="E403" s="147"/>
      <c r="F403" s="147"/>
      <c r="G403" s="205"/>
      <c r="H403" s="205"/>
      <c r="I403" s="205"/>
      <c r="J403" s="205"/>
      <c r="K403" s="205"/>
      <c r="L403" s="205"/>
      <c r="M403" s="205"/>
      <c r="N403" s="205"/>
      <c r="O403" s="205"/>
      <c r="P403" s="205"/>
      <c r="Q403" s="205"/>
      <c r="R403" s="147"/>
      <c r="S403" s="147"/>
      <c r="T403" s="205"/>
    </row>
    <row r="404" spans="1:20" x14ac:dyDescent="0.4">
      <c r="A404" s="147"/>
      <c r="B404" s="205"/>
      <c r="C404" s="147"/>
      <c r="D404" s="147"/>
      <c r="E404" s="147"/>
      <c r="F404" s="147"/>
      <c r="G404" s="205"/>
      <c r="H404" s="205"/>
      <c r="I404" s="205"/>
      <c r="J404" s="205"/>
      <c r="K404" s="205"/>
      <c r="L404" s="205"/>
      <c r="M404" s="205"/>
      <c r="N404" s="205"/>
      <c r="O404" s="205"/>
      <c r="P404" s="205"/>
      <c r="Q404" s="205"/>
      <c r="R404" s="147"/>
      <c r="S404" s="147"/>
      <c r="T404" s="205"/>
    </row>
    <row r="405" spans="1:20" x14ac:dyDescent="0.4">
      <c r="A405" s="147"/>
      <c r="B405" s="205"/>
      <c r="C405" s="147"/>
      <c r="D405" s="147"/>
      <c r="E405" s="147"/>
      <c r="F405" s="147"/>
      <c r="G405" s="205"/>
      <c r="H405" s="205"/>
      <c r="I405" s="205"/>
      <c r="J405" s="205"/>
      <c r="K405" s="205"/>
      <c r="L405" s="205"/>
      <c r="M405" s="205"/>
      <c r="N405" s="205"/>
      <c r="O405" s="205"/>
      <c r="P405" s="205"/>
      <c r="Q405" s="205"/>
      <c r="R405" s="147"/>
      <c r="S405" s="147"/>
      <c r="T405" s="205"/>
    </row>
    <row r="406" spans="1:20" x14ac:dyDescent="0.4">
      <c r="A406" s="147"/>
      <c r="B406" s="205"/>
      <c r="C406" s="147"/>
      <c r="D406" s="147"/>
      <c r="E406" s="147"/>
      <c r="F406" s="147"/>
      <c r="G406" s="205"/>
      <c r="H406" s="205"/>
      <c r="I406" s="205"/>
      <c r="J406" s="205"/>
      <c r="K406" s="205"/>
      <c r="L406" s="205"/>
      <c r="M406" s="205"/>
      <c r="N406" s="205"/>
      <c r="O406" s="205"/>
      <c r="P406" s="205"/>
      <c r="Q406" s="205"/>
      <c r="R406" s="147"/>
      <c r="S406" s="147"/>
      <c r="T406" s="205"/>
    </row>
    <row r="407" spans="1:20" x14ac:dyDescent="0.4">
      <c r="A407" s="147"/>
      <c r="B407" s="205"/>
      <c r="C407" s="147"/>
      <c r="D407" s="147"/>
      <c r="E407" s="147"/>
      <c r="F407" s="147"/>
      <c r="G407" s="205"/>
      <c r="H407" s="205"/>
      <c r="I407" s="205"/>
      <c r="J407" s="205"/>
      <c r="K407" s="205"/>
      <c r="L407" s="205"/>
      <c r="M407" s="205"/>
      <c r="N407" s="205"/>
      <c r="O407" s="205"/>
      <c r="P407" s="205"/>
      <c r="Q407" s="205"/>
      <c r="R407" s="147"/>
      <c r="S407" s="147"/>
      <c r="T407" s="205"/>
    </row>
    <row r="408" spans="1:20" x14ac:dyDescent="0.4">
      <c r="A408" s="147"/>
      <c r="B408" s="205"/>
      <c r="C408" s="147"/>
      <c r="D408" s="147"/>
      <c r="E408" s="147"/>
      <c r="F408" s="147"/>
      <c r="G408" s="205"/>
      <c r="H408" s="205"/>
      <c r="I408" s="205"/>
      <c r="J408" s="205"/>
      <c r="K408" s="205"/>
      <c r="L408" s="205"/>
      <c r="M408" s="205"/>
      <c r="N408" s="205"/>
      <c r="O408" s="205"/>
      <c r="P408" s="205"/>
      <c r="Q408" s="205"/>
      <c r="R408" s="147"/>
      <c r="S408" s="147"/>
      <c r="T408" s="205"/>
    </row>
    <row r="409" spans="1:20" x14ac:dyDescent="0.4">
      <c r="A409" s="147"/>
      <c r="B409" s="205"/>
      <c r="C409" s="147"/>
      <c r="D409" s="147"/>
      <c r="E409" s="147"/>
      <c r="F409" s="147"/>
      <c r="G409" s="205"/>
      <c r="H409" s="205"/>
      <c r="I409" s="205"/>
      <c r="J409" s="205"/>
      <c r="K409" s="205"/>
      <c r="L409" s="205"/>
      <c r="M409" s="205"/>
      <c r="N409" s="205"/>
      <c r="O409" s="205"/>
      <c r="P409" s="205"/>
      <c r="Q409" s="205"/>
      <c r="R409" s="147"/>
      <c r="S409" s="147"/>
      <c r="T409" s="205"/>
    </row>
    <row r="410" spans="1:20" x14ac:dyDescent="0.4">
      <c r="A410" s="147"/>
      <c r="B410" s="205"/>
      <c r="C410" s="147"/>
      <c r="D410" s="147"/>
      <c r="E410" s="147"/>
      <c r="F410" s="147"/>
      <c r="G410" s="205"/>
      <c r="H410" s="205"/>
      <c r="I410" s="205"/>
      <c r="J410" s="205"/>
      <c r="K410" s="205"/>
      <c r="L410" s="205"/>
      <c r="M410" s="205"/>
      <c r="N410" s="205"/>
      <c r="O410" s="205"/>
      <c r="P410" s="205"/>
      <c r="Q410" s="205"/>
      <c r="R410" s="147"/>
      <c r="S410" s="147"/>
      <c r="T410" s="205"/>
    </row>
    <row r="411" spans="1:20" x14ac:dyDescent="0.4">
      <c r="A411" s="147"/>
      <c r="B411" s="205"/>
      <c r="C411" s="147"/>
      <c r="D411" s="147"/>
      <c r="E411" s="147"/>
      <c r="F411" s="147"/>
      <c r="G411" s="205"/>
      <c r="H411" s="205"/>
      <c r="I411" s="205"/>
      <c r="J411" s="205"/>
      <c r="K411" s="205"/>
      <c r="L411" s="205"/>
      <c r="M411" s="205"/>
      <c r="N411" s="205"/>
      <c r="O411" s="205"/>
      <c r="P411" s="205"/>
      <c r="Q411" s="205"/>
      <c r="R411" s="147"/>
      <c r="S411" s="147"/>
      <c r="T411" s="205"/>
    </row>
    <row r="412" spans="1:20" x14ac:dyDescent="0.4">
      <c r="A412" s="147"/>
      <c r="B412" s="205"/>
      <c r="C412" s="147"/>
      <c r="D412" s="147"/>
      <c r="E412" s="147"/>
      <c r="F412" s="147"/>
      <c r="G412" s="205"/>
      <c r="H412" s="205"/>
      <c r="I412" s="205"/>
      <c r="J412" s="205"/>
      <c r="K412" s="205"/>
      <c r="L412" s="205"/>
      <c r="M412" s="205"/>
      <c r="N412" s="205"/>
      <c r="O412" s="205"/>
      <c r="P412" s="205"/>
      <c r="Q412" s="205"/>
      <c r="R412" s="147"/>
      <c r="S412" s="147"/>
      <c r="T412" s="205"/>
    </row>
    <row r="413" spans="1:20" x14ac:dyDescent="0.4">
      <c r="A413" s="147"/>
      <c r="B413" s="205"/>
      <c r="C413" s="147"/>
      <c r="D413" s="147"/>
      <c r="E413" s="147"/>
      <c r="F413" s="147"/>
      <c r="G413" s="205"/>
      <c r="H413" s="205"/>
      <c r="I413" s="205"/>
      <c r="J413" s="205"/>
      <c r="K413" s="205"/>
      <c r="L413" s="205"/>
      <c r="M413" s="205"/>
      <c r="N413" s="205"/>
      <c r="O413" s="205"/>
      <c r="P413" s="205"/>
      <c r="Q413" s="205"/>
      <c r="R413" s="147"/>
      <c r="S413" s="147"/>
      <c r="T413" s="205"/>
    </row>
    <row r="414" spans="1:20" x14ac:dyDescent="0.4">
      <c r="A414" s="147"/>
      <c r="B414" s="205"/>
      <c r="C414" s="147"/>
      <c r="D414" s="147"/>
      <c r="E414" s="147"/>
      <c r="F414" s="147"/>
      <c r="G414" s="205"/>
      <c r="H414" s="205"/>
      <c r="I414" s="205"/>
      <c r="J414" s="205"/>
      <c r="K414" s="205"/>
      <c r="L414" s="205"/>
      <c r="M414" s="205"/>
      <c r="N414" s="205"/>
      <c r="O414" s="205"/>
      <c r="P414" s="205"/>
      <c r="Q414" s="205"/>
      <c r="R414" s="147"/>
      <c r="S414" s="147"/>
      <c r="T414" s="205"/>
    </row>
    <row r="415" spans="1:20" x14ac:dyDescent="0.4">
      <c r="A415" s="147"/>
      <c r="B415" s="205"/>
      <c r="C415" s="147"/>
      <c r="D415" s="147"/>
      <c r="E415" s="147"/>
      <c r="F415" s="147"/>
      <c r="G415" s="205"/>
      <c r="H415" s="205"/>
      <c r="I415" s="205"/>
      <c r="J415" s="205"/>
      <c r="K415" s="205"/>
      <c r="L415" s="205"/>
      <c r="M415" s="205"/>
      <c r="N415" s="205"/>
      <c r="O415" s="205"/>
      <c r="P415" s="205"/>
      <c r="Q415" s="205"/>
      <c r="R415" s="147"/>
      <c r="S415" s="147"/>
      <c r="T415" s="205"/>
    </row>
    <row r="416" spans="1:20" x14ac:dyDescent="0.4">
      <c r="A416" s="147"/>
      <c r="B416" s="205"/>
      <c r="C416" s="147"/>
      <c r="D416" s="147"/>
      <c r="E416" s="147"/>
      <c r="F416" s="147"/>
      <c r="G416" s="205"/>
      <c r="H416" s="205"/>
      <c r="I416" s="205"/>
      <c r="J416" s="205"/>
      <c r="K416" s="205"/>
      <c r="L416" s="205"/>
      <c r="M416" s="205"/>
      <c r="N416" s="205"/>
      <c r="O416" s="205"/>
      <c r="P416" s="205"/>
      <c r="Q416" s="205"/>
      <c r="R416" s="147"/>
      <c r="S416" s="147"/>
      <c r="T416" s="205"/>
    </row>
    <row r="417" spans="1:20" x14ac:dyDescent="0.4">
      <c r="A417" s="147"/>
      <c r="B417" s="205"/>
      <c r="C417" s="147"/>
      <c r="D417" s="147"/>
      <c r="E417" s="147"/>
      <c r="F417" s="147"/>
      <c r="G417" s="205"/>
      <c r="H417" s="205"/>
      <c r="I417" s="205"/>
      <c r="J417" s="205"/>
      <c r="K417" s="205"/>
      <c r="L417" s="205"/>
      <c r="M417" s="205"/>
      <c r="N417" s="205"/>
      <c r="O417" s="205"/>
      <c r="P417" s="205"/>
      <c r="Q417" s="205"/>
      <c r="R417" s="147"/>
      <c r="S417" s="147"/>
      <c r="T417" s="205"/>
    </row>
    <row r="418" spans="1:20" x14ac:dyDescent="0.4">
      <c r="A418" s="147"/>
      <c r="B418" s="205"/>
      <c r="C418" s="147"/>
      <c r="D418" s="147"/>
      <c r="E418" s="147"/>
      <c r="F418" s="147"/>
      <c r="G418" s="205"/>
      <c r="H418" s="205"/>
      <c r="I418" s="205"/>
      <c r="J418" s="205"/>
      <c r="K418" s="205"/>
      <c r="L418" s="205"/>
      <c r="M418" s="205"/>
      <c r="N418" s="205"/>
      <c r="O418" s="205"/>
      <c r="P418" s="205"/>
      <c r="Q418" s="205"/>
      <c r="R418" s="147"/>
      <c r="S418" s="147"/>
      <c r="T418" s="205"/>
    </row>
    <row r="419" spans="1:20" x14ac:dyDescent="0.4">
      <c r="A419" s="147"/>
      <c r="B419" s="205"/>
      <c r="C419" s="147"/>
      <c r="D419" s="147"/>
      <c r="E419" s="147"/>
      <c r="F419" s="147"/>
      <c r="G419" s="205"/>
      <c r="H419" s="205"/>
      <c r="I419" s="205"/>
      <c r="J419" s="205"/>
      <c r="K419" s="205"/>
      <c r="L419" s="205"/>
      <c r="M419" s="205"/>
      <c r="N419" s="205"/>
      <c r="O419" s="205"/>
      <c r="P419" s="205"/>
      <c r="Q419" s="205"/>
      <c r="R419" s="147"/>
      <c r="S419" s="147"/>
      <c r="T419" s="205"/>
    </row>
    <row r="420" spans="1:20" x14ac:dyDescent="0.4">
      <c r="A420" s="147"/>
      <c r="B420" s="205"/>
      <c r="C420" s="147"/>
      <c r="D420" s="147"/>
      <c r="E420" s="147"/>
      <c r="F420" s="147"/>
      <c r="G420" s="205"/>
      <c r="H420" s="205"/>
      <c r="I420" s="205"/>
      <c r="J420" s="205"/>
      <c r="K420" s="205"/>
      <c r="L420" s="205"/>
      <c r="M420" s="205"/>
      <c r="N420" s="205"/>
      <c r="O420" s="205"/>
      <c r="P420" s="205"/>
      <c r="Q420" s="205"/>
      <c r="R420" s="147"/>
      <c r="S420" s="147"/>
      <c r="T420" s="205"/>
    </row>
    <row r="421" spans="1:20" x14ac:dyDescent="0.4">
      <c r="A421" s="147"/>
      <c r="B421" s="205"/>
      <c r="C421" s="147"/>
      <c r="D421" s="147"/>
      <c r="E421" s="147"/>
      <c r="F421" s="147"/>
      <c r="G421" s="205"/>
      <c r="H421" s="205"/>
      <c r="I421" s="205"/>
      <c r="J421" s="205"/>
      <c r="K421" s="205"/>
      <c r="L421" s="205"/>
      <c r="M421" s="205"/>
      <c r="N421" s="205"/>
      <c r="O421" s="205"/>
      <c r="P421" s="205"/>
      <c r="Q421" s="205"/>
      <c r="R421" s="147"/>
      <c r="S421" s="147"/>
      <c r="T421" s="205"/>
    </row>
    <row r="422" spans="1:20" x14ac:dyDescent="0.4">
      <c r="A422" s="147"/>
      <c r="B422" s="205"/>
      <c r="C422" s="147"/>
      <c r="D422" s="147"/>
      <c r="E422" s="147"/>
      <c r="F422" s="147"/>
      <c r="G422" s="205"/>
      <c r="H422" s="205"/>
      <c r="I422" s="205"/>
      <c r="J422" s="205"/>
      <c r="K422" s="205"/>
      <c r="L422" s="205"/>
      <c r="M422" s="205"/>
      <c r="N422" s="205"/>
      <c r="O422" s="205"/>
      <c r="P422" s="205"/>
      <c r="Q422" s="205"/>
      <c r="R422" s="147"/>
      <c r="S422" s="147"/>
      <c r="T422" s="205"/>
    </row>
    <row r="423" spans="1:20" x14ac:dyDescent="0.4">
      <c r="A423" s="147"/>
      <c r="B423" s="205"/>
      <c r="C423" s="147"/>
      <c r="D423" s="147"/>
      <c r="E423" s="147"/>
      <c r="F423" s="147"/>
      <c r="G423" s="205"/>
      <c r="H423" s="205"/>
      <c r="I423" s="205"/>
      <c r="J423" s="205"/>
      <c r="K423" s="205"/>
      <c r="L423" s="205"/>
      <c r="M423" s="205"/>
      <c r="N423" s="205"/>
      <c r="O423" s="205"/>
      <c r="P423" s="205"/>
      <c r="Q423" s="205"/>
      <c r="R423" s="147"/>
      <c r="S423" s="147"/>
      <c r="T423" s="205"/>
    </row>
    <row r="424" spans="1:20" x14ac:dyDescent="0.4">
      <c r="A424" s="147"/>
      <c r="B424" s="205"/>
      <c r="C424" s="147"/>
      <c r="D424" s="147"/>
      <c r="E424" s="147"/>
      <c r="F424" s="147"/>
      <c r="G424" s="205"/>
      <c r="H424" s="205"/>
      <c r="I424" s="205"/>
      <c r="J424" s="205"/>
      <c r="K424" s="205"/>
      <c r="L424" s="205"/>
      <c r="M424" s="205"/>
      <c r="N424" s="205"/>
      <c r="O424" s="205"/>
      <c r="P424" s="205"/>
      <c r="Q424" s="205"/>
      <c r="R424" s="147"/>
      <c r="S424" s="147"/>
      <c r="T424" s="205"/>
    </row>
    <row r="425" spans="1:20" x14ac:dyDescent="0.4">
      <c r="A425" s="147"/>
      <c r="B425" s="205"/>
      <c r="C425" s="147"/>
      <c r="D425" s="147"/>
      <c r="E425" s="147"/>
      <c r="F425" s="147"/>
      <c r="G425" s="205"/>
      <c r="H425" s="205"/>
      <c r="I425" s="205"/>
      <c r="J425" s="205"/>
      <c r="K425" s="205"/>
      <c r="L425" s="205"/>
      <c r="M425" s="205"/>
      <c r="N425" s="205"/>
      <c r="O425" s="205"/>
      <c r="P425" s="205"/>
      <c r="Q425" s="205"/>
      <c r="R425" s="147"/>
      <c r="S425" s="147"/>
      <c r="T425" s="205"/>
    </row>
    <row r="426" spans="1:20" x14ac:dyDescent="0.4">
      <c r="A426" s="147"/>
      <c r="B426" s="205"/>
      <c r="C426" s="147"/>
      <c r="D426" s="147"/>
      <c r="E426" s="147"/>
      <c r="F426" s="147"/>
      <c r="G426" s="205"/>
      <c r="H426" s="205"/>
      <c r="I426" s="205"/>
      <c r="J426" s="205"/>
      <c r="K426" s="205"/>
      <c r="L426" s="205"/>
      <c r="M426" s="205"/>
      <c r="N426" s="205"/>
      <c r="O426" s="205"/>
      <c r="P426" s="205"/>
      <c r="Q426" s="205"/>
      <c r="R426" s="147"/>
      <c r="S426" s="147"/>
      <c r="T426" s="205"/>
    </row>
    <row r="427" spans="1:20" x14ac:dyDescent="0.4">
      <c r="A427" s="147"/>
      <c r="B427" s="205"/>
      <c r="C427" s="147"/>
      <c r="D427" s="147"/>
      <c r="E427" s="147"/>
      <c r="F427" s="147"/>
      <c r="G427" s="205"/>
      <c r="H427" s="205"/>
      <c r="I427" s="205"/>
      <c r="J427" s="205"/>
      <c r="K427" s="205"/>
      <c r="L427" s="205"/>
      <c r="M427" s="205"/>
      <c r="N427" s="205"/>
      <c r="O427" s="205"/>
      <c r="P427" s="205"/>
      <c r="Q427" s="205"/>
      <c r="R427" s="147"/>
      <c r="S427" s="147"/>
      <c r="T427" s="205"/>
    </row>
    <row r="428" spans="1:20" x14ac:dyDescent="0.4">
      <c r="A428" s="147"/>
      <c r="B428" s="205"/>
      <c r="C428" s="147"/>
      <c r="D428" s="147"/>
      <c r="E428" s="147"/>
      <c r="F428" s="147"/>
      <c r="G428" s="205"/>
      <c r="H428" s="205"/>
      <c r="I428" s="205"/>
      <c r="J428" s="205"/>
      <c r="K428" s="205"/>
      <c r="L428" s="205"/>
      <c r="M428" s="205"/>
      <c r="N428" s="205"/>
      <c r="O428" s="205"/>
      <c r="P428" s="205"/>
      <c r="Q428" s="205"/>
      <c r="R428" s="147"/>
      <c r="S428" s="147"/>
      <c r="T428" s="205"/>
    </row>
    <row r="429" spans="1:20" x14ac:dyDescent="0.4">
      <c r="A429" s="147"/>
      <c r="B429" s="205"/>
      <c r="C429" s="147"/>
      <c r="D429" s="147"/>
      <c r="E429" s="147"/>
      <c r="F429" s="147"/>
      <c r="G429" s="205"/>
      <c r="H429" s="205"/>
      <c r="I429" s="205"/>
      <c r="J429" s="205"/>
      <c r="K429" s="205"/>
      <c r="L429" s="205"/>
      <c r="M429" s="205"/>
      <c r="N429" s="205"/>
      <c r="O429" s="205"/>
      <c r="P429" s="205"/>
      <c r="Q429" s="205"/>
      <c r="R429" s="147"/>
      <c r="S429" s="147"/>
      <c r="T429" s="205"/>
    </row>
    <row r="430" spans="1:20" x14ac:dyDescent="0.4">
      <c r="A430" s="147"/>
      <c r="B430" s="205"/>
      <c r="C430" s="147"/>
      <c r="D430" s="147"/>
      <c r="E430" s="147"/>
      <c r="F430" s="147"/>
      <c r="G430" s="205"/>
      <c r="H430" s="205"/>
      <c r="I430" s="205"/>
      <c r="J430" s="205"/>
      <c r="K430" s="205"/>
      <c r="L430" s="205"/>
      <c r="M430" s="205"/>
      <c r="N430" s="205"/>
      <c r="O430" s="205"/>
      <c r="P430" s="205"/>
      <c r="Q430" s="205"/>
      <c r="R430" s="147"/>
      <c r="S430" s="147"/>
      <c r="T430" s="205"/>
    </row>
    <row r="431" spans="1:20" x14ac:dyDescent="0.4">
      <c r="A431" s="147"/>
      <c r="B431" s="205"/>
      <c r="C431" s="147"/>
      <c r="D431" s="147"/>
      <c r="E431" s="147"/>
      <c r="F431" s="147"/>
      <c r="G431" s="205"/>
      <c r="H431" s="205"/>
      <c r="I431" s="205"/>
      <c r="J431" s="205"/>
      <c r="K431" s="205"/>
      <c r="L431" s="205"/>
      <c r="M431" s="205"/>
      <c r="N431" s="205"/>
      <c r="O431" s="205"/>
      <c r="P431" s="205"/>
      <c r="Q431" s="205"/>
      <c r="R431" s="147"/>
      <c r="S431" s="147"/>
      <c r="T431" s="205"/>
    </row>
    <row r="432" spans="1:20" x14ac:dyDescent="0.4">
      <c r="A432" s="147"/>
      <c r="B432" s="205"/>
      <c r="C432" s="147"/>
      <c r="D432" s="147"/>
      <c r="E432" s="147"/>
      <c r="F432" s="147"/>
      <c r="G432" s="205"/>
      <c r="H432" s="205"/>
      <c r="I432" s="205"/>
      <c r="J432" s="205"/>
      <c r="K432" s="205"/>
      <c r="L432" s="205"/>
      <c r="M432" s="205"/>
      <c r="N432" s="205"/>
      <c r="O432" s="205"/>
      <c r="P432" s="205"/>
      <c r="Q432" s="205"/>
      <c r="R432" s="147"/>
      <c r="S432" s="147"/>
      <c r="T432" s="205"/>
    </row>
    <row r="433" spans="1:20" x14ac:dyDescent="0.4">
      <c r="A433" s="147"/>
      <c r="B433" s="205"/>
      <c r="C433" s="147"/>
      <c r="D433" s="147"/>
      <c r="E433" s="147"/>
      <c r="F433" s="147"/>
      <c r="G433" s="205"/>
      <c r="H433" s="205"/>
      <c r="I433" s="205"/>
      <c r="J433" s="205"/>
      <c r="K433" s="205"/>
      <c r="L433" s="205"/>
      <c r="M433" s="205"/>
      <c r="N433" s="205"/>
      <c r="O433" s="205"/>
      <c r="P433" s="205"/>
      <c r="Q433" s="205"/>
      <c r="R433" s="147"/>
      <c r="S433" s="147"/>
      <c r="T433" s="205"/>
    </row>
    <row r="434" spans="1:20" x14ac:dyDescent="0.4">
      <c r="A434" s="147"/>
      <c r="B434" s="205"/>
      <c r="C434" s="147"/>
      <c r="D434" s="147"/>
      <c r="E434" s="147"/>
      <c r="F434" s="147"/>
      <c r="G434" s="205"/>
      <c r="H434" s="205"/>
      <c r="I434" s="205"/>
      <c r="J434" s="205"/>
      <c r="K434" s="205"/>
      <c r="L434" s="205"/>
      <c r="M434" s="205"/>
      <c r="N434" s="205"/>
      <c r="O434" s="205"/>
      <c r="P434" s="205"/>
      <c r="Q434" s="205"/>
      <c r="R434" s="147"/>
      <c r="S434" s="147"/>
      <c r="T434" s="205"/>
    </row>
    <row r="435" spans="1:20" x14ac:dyDescent="0.4">
      <c r="A435" s="147"/>
      <c r="B435" s="205"/>
      <c r="C435" s="147"/>
      <c r="D435" s="147"/>
      <c r="E435" s="147"/>
      <c r="F435" s="147"/>
      <c r="G435" s="205"/>
      <c r="H435" s="205"/>
      <c r="I435" s="205"/>
      <c r="J435" s="205"/>
      <c r="K435" s="205"/>
      <c r="L435" s="205"/>
      <c r="M435" s="205"/>
      <c r="N435" s="205"/>
      <c r="O435" s="205"/>
      <c r="P435" s="205"/>
      <c r="Q435" s="205"/>
      <c r="R435" s="147"/>
      <c r="S435" s="147"/>
      <c r="T435" s="205"/>
    </row>
    <row r="436" spans="1:20" x14ac:dyDescent="0.4">
      <c r="A436" s="147"/>
      <c r="B436" s="205"/>
      <c r="C436" s="147"/>
      <c r="D436" s="147"/>
      <c r="E436" s="147"/>
      <c r="F436" s="147"/>
      <c r="G436" s="205"/>
      <c r="H436" s="205"/>
      <c r="I436" s="205"/>
      <c r="J436" s="205"/>
      <c r="K436" s="205"/>
      <c r="L436" s="205"/>
      <c r="M436" s="205"/>
      <c r="N436" s="205"/>
      <c r="O436" s="205"/>
      <c r="P436" s="205"/>
      <c r="Q436" s="205"/>
      <c r="R436" s="147"/>
      <c r="S436" s="147"/>
      <c r="T436" s="205"/>
    </row>
    <row r="437" spans="1:20" x14ac:dyDescent="0.4">
      <c r="A437" s="147"/>
      <c r="B437" s="205"/>
      <c r="C437" s="147"/>
      <c r="D437" s="147"/>
      <c r="E437" s="147"/>
      <c r="F437" s="147"/>
      <c r="G437" s="205"/>
      <c r="H437" s="205"/>
      <c r="I437" s="205"/>
      <c r="J437" s="205"/>
      <c r="K437" s="205"/>
      <c r="L437" s="205"/>
      <c r="M437" s="205"/>
      <c r="N437" s="205"/>
      <c r="O437" s="205"/>
      <c r="P437" s="205"/>
      <c r="Q437" s="205"/>
      <c r="R437" s="147"/>
      <c r="S437" s="147"/>
      <c r="T437" s="205"/>
    </row>
    <row r="438" spans="1:20" x14ac:dyDescent="0.4">
      <c r="A438" s="147"/>
      <c r="B438" s="205"/>
      <c r="C438" s="147"/>
      <c r="D438" s="147"/>
      <c r="E438" s="147"/>
      <c r="F438" s="147"/>
      <c r="G438" s="205"/>
      <c r="H438" s="205"/>
      <c r="I438" s="205"/>
      <c r="J438" s="205"/>
      <c r="K438" s="205"/>
      <c r="L438" s="205"/>
      <c r="M438" s="205"/>
      <c r="N438" s="205"/>
      <c r="O438" s="205"/>
      <c r="P438" s="205"/>
      <c r="Q438" s="205"/>
      <c r="R438" s="147"/>
      <c r="S438" s="147"/>
      <c r="T438" s="205"/>
    </row>
    <row r="439" spans="1:20" x14ac:dyDescent="0.4">
      <c r="A439" s="147"/>
      <c r="B439" s="205"/>
      <c r="C439" s="147"/>
      <c r="D439" s="147"/>
      <c r="E439" s="147"/>
      <c r="F439" s="147"/>
      <c r="G439" s="205"/>
      <c r="H439" s="205"/>
      <c r="I439" s="205"/>
      <c r="J439" s="205"/>
      <c r="K439" s="205"/>
      <c r="L439" s="205"/>
      <c r="M439" s="205"/>
      <c r="N439" s="205"/>
      <c r="O439" s="205"/>
      <c r="P439" s="205"/>
      <c r="Q439" s="205"/>
      <c r="R439" s="147"/>
      <c r="S439" s="147"/>
      <c r="T439" s="205"/>
    </row>
    <row r="440" spans="1:20" x14ac:dyDescent="0.4">
      <c r="A440" s="147"/>
      <c r="B440" s="205"/>
      <c r="C440" s="147"/>
      <c r="D440" s="147"/>
      <c r="E440" s="147"/>
      <c r="F440" s="147"/>
      <c r="G440" s="205"/>
      <c r="H440" s="205"/>
      <c r="I440" s="205"/>
      <c r="J440" s="205"/>
      <c r="K440" s="205"/>
      <c r="L440" s="205"/>
      <c r="M440" s="205"/>
      <c r="N440" s="205"/>
      <c r="O440" s="205"/>
      <c r="P440" s="205"/>
      <c r="Q440" s="205"/>
      <c r="R440" s="147"/>
      <c r="S440" s="147"/>
      <c r="T440" s="205"/>
    </row>
    <row r="441" spans="1:20" x14ac:dyDescent="0.4">
      <c r="A441" s="147"/>
      <c r="B441" s="205"/>
      <c r="C441" s="147"/>
      <c r="D441" s="147"/>
      <c r="E441" s="147"/>
      <c r="F441" s="147"/>
      <c r="G441" s="205"/>
      <c r="H441" s="205"/>
      <c r="I441" s="205"/>
      <c r="J441" s="205"/>
      <c r="K441" s="205"/>
      <c r="L441" s="205"/>
      <c r="M441" s="205"/>
      <c r="N441" s="205"/>
      <c r="O441" s="205"/>
      <c r="P441" s="205"/>
      <c r="Q441" s="205"/>
      <c r="R441" s="147"/>
      <c r="S441" s="147"/>
      <c r="T441" s="205"/>
    </row>
    <row r="442" spans="1:20" x14ac:dyDescent="0.4">
      <c r="A442" s="147"/>
      <c r="B442" s="205"/>
      <c r="C442" s="147"/>
      <c r="D442" s="147"/>
      <c r="E442" s="147"/>
      <c r="F442" s="147"/>
      <c r="G442" s="205"/>
      <c r="H442" s="205"/>
      <c r="I442" s="205"/>
      <c r="J442" s="205"/>
      <c r="K442" s="205"/>
      <c r="L442" s="205"/>
      <c r="M442" s="205"/>
      <c r="N442" s="205"/>
      <c r="O442" s="205"/>
      <c r="P442" s="205"/>
      <c r="Q442" s="205"/>
      <c r="R442" s="147"/>
      <c r="S442" s="147"/>
      <c r="T442" s="205"/>
    </row>
    <row r="443" spans="1:20" x14ac:dyDescent="0.4">
      <c r="A443" s="147"/>
      <c r="B443" s="205"/>
      <c r="C443" s="147"/>
      <c r="D443" s="147"/>
      <c r="E443" s="147"/>
      <c r="F443" s="147"/>
      <c r="G443" s="205"/>
      <c r="H443" s="205"/>
      <c r="I443" s="205"/>
      <c r="J443" s="205"/>
      <c r="K443" s="205"/>
      <c r="L443" s="205"/>
      <c r="M443" s="205"/>
      <c r="N443" s="205"/>
      <c r="O443" s="205"/>
      <c r="P443" s="205"/>
      <c r="Q443" s="205"/>
      <c r="R443" s="147"/>
      <c r="S443" s="147"/>
      <c r="T443" s="205"/>
    </row>
    <row r="444" spans="1:20" x14ac:dyDescent="0.4">
      <c r="A444" s="147"/>
      <c r="B444" s="205"/>
      <c r="C444" s="147"/>
      <c r="D444" s="147"/>
      <c r="E444" s="147"/>
      <c r="F444" s="147"/>
      <c r="G444" s="205"/>
      <c r="H444" s="205"/>
      <c r="I444" s="205"/>
      <c r="J444" s="205"/>
      <c r="K444" s="205"/>
      <c r="L444" s="205"/>
      <c r="M444" s="205"/>
      <c r="N444" s="205"/>
      <c r="O444" s="205"/>
      <c r="P444" s="205"/>
      <c r="Q444" s="205"/>
      <c r="R444" s="147"/>
      <c r="S444" s="147"/>
      <c r="T444" s="205"/>
    </row>
    <row r="445" spans="1:20" x14ac:dyDescent="0.4">
      <c r="A445" s="147"/>
      <c r="B445" s="205"/>
      <c r="C445" s="147"/>
      <c r="D445" s="147"/>
      <c r="E445" s="147"/>
      <c r="F445" s="147"/>
      <c r="G445" s="205"/>
      <c r="H445" s="205"/>
      <c r="I445" s="205"/>
      <c r="J445" s="205"/>
      <c r="K445" s="205"/>
      <c r="L445" s="205"/>
      <c r="M445" s="205"/>
      <c r="N445" s="205"/>
      <c r="O445" s="205"/>
      <c r="P445" s="205"/>
      <c r="Q445" s="205"/>
      <c r="R445" s="147"/>
      <c r="S445" s="147"/>
      <c r="T445" s="205"/>
    </row>
    <row r="446" spans="1:20" x14ac:dyDescent="0.4">
      <c r="A446" s="147"/>
      <c r="B446" s="205"/>
      <c r="C446" s="147"/>
      <c r="D446" s="147"/>
      <c r="E446" s="147"/>
      <c r="F446" s="147"/>
      <c r="G446" s="205"/>
      <c r="H446" s="205"/>
      <c r="I446" s="205"/>
      <c r="J446" s="205"/>
      <c r="K446" s="205"/>
      <c r="L446" s="205"/>
      <c r="M446" s="205"/>
      <c r="N446" s="205"/>
      <c r="O446" s="205"/>
      <c r="P446" s="205"/>
      <c r="Q446" s="205"/>
      <c r="R446" s="147"/>
      <c r="S446" s="147"/>
      <c r="T446" s="205"/>
    </row>
    <row r="447" spans="1:20" x14ac:dyDescent="0.4">
      <c r="A447" s="147"/>
      <c r="B447" s="205"/>
      <c r="C447" s="147"/>
      <c r="D447" s="147"/>
      <c r="E447" s="147"/>
      <c r="F447" s="147"/>
      <c r="G447" s="205"/>
      <c r="H447" s="205"/>
      <c r="I447" s="205"/>
      <c r="J447" s="205"/>
      <c r="K447" s="205"/>
      <c r="L447" s="205"/>
      <c r="M447" s="205"/>
      <c r="N447" s="205"/>
      <c r="O447" s="205"/>
      <c r="P447" s="205"/>
      <c r="Q447" s="205"/>
      <c r="R447" s="147"/>
      <c r="S447" s="147"/>
      <c r="T447" s="205"/>
    </row>
    <row r="448" spans="1:20" x14ac:dyDescent="0.4">
      <c r="A448" s="147"/>
      <c r="B448" s="205"/>
      <c r="C448" s="147"/>
      <c r="D448" s="147"/>
      <c r="E448" s="147"/>
      <c r="F448" s="147"/>
      <c r="G448" s="205"/>
      <c r="H448" s="205"/>
      <c r="I448" s="205"/>
      <c r="J448" s="205"/>
      <c r="K448" s="205"/>
      <c r="L448" s="205"/>
      <c r="M448" s="205"/>
      <c r="N448" s="205"/>
      <c r="O448" s="205"/>
      <c r="P448" s="205"/>
      <c r="Q448" s="205"/>
      <c r="R448" s="147"/>
      <c r="S448" s="147"/>
      <c r="T448" s="205"/>
    </row>
    <row r="449" spans="1:20" x14ac:dyDescent="0.4">
      <c r="A449" s="147"/>
      <c r="B449" s="205"/>
      <c r="C449" s="147"/>
      <c r="D449" s="147"/>
      <c r="E449" s="147"/>
      <c r="F449" s="147"/>
      <c r="G449" s="205"/>
      <c r="H449" s="205"/>
      <c r="I449" s="205"/>
      <c r="J449" s="205"/>
      <c r="K449" s="205"/>
      <c r="L449" s="205"/>
      <c r="M449" s="205"/>
      <c r="N449" s="205"/>
      <c r="O449" s="205"/>
      <c r="P449" s="205"/>
      <c r="Q449" s="205"/>
      <c r="R449" s="147"/>
      <c r="S449" s="147"/>
      <c r="T449" s="205"/>
    </row>
    <row r="450" spans="1:20" x14ac:dyDescent="0.4">
      <c r="A450" s="147"/>
      <c r="B450" s="205"/>
      <c r="C450" s="147"/>
      <c r="D450" s="147"/>
      <c r="E450" s="147"/>
      <c r="F450" s="147"/>
      <c r="G450" s="205"/>
      <c r="H450" s="205"/>
      <c r="I450" s="205"/>
      <c r="J450" s="205"/>
      <c r="K450" s="205"/>
      <c r="L450" s="205"/>
      <c r="M450" s="205"/>
      <c r="N450" s="205"/>
      <c r="O450" s="205"/>
      <c r="P450" s="205"/>
      <c r="Q450" s="205"/>
      <c r="R450" s="147"/>
      <c r="S450" s="147"/>
      <c r="T450" s="205"/>
    </row>
    <row r="451" spans="1:20" x14ac:dyDescent="0.4">
      <c r="A451" s="147"/>
      <c r="B451" s="205"/>
      <c r="C451" s="147"/>
      <c r="D451" s="147"/>
      <c r="E451" s="147"/>
      <c r="F451" s="147"/>
      <c r="G451" s="205"/>
      <c r="H451" s="205"/>
      <c r="I451" s="205"/>
      <c r="J451" s="205"/>
      <c r="K451" s="205"/>
      <c r="L451" s="205"/>
      <c r="M451" s="205"/>
      <c r="N451" s="205"/>
      <c r="O451" s="205"/>
      <c r="P451" s="205"/>
      <c r="Q451" s="205"/>
      <c r="R451" s="147"/>
      <c r="S451" s="147"/>
      <c r="T451" s="205"/>
    </row>
    <row r="452" spans="1:20" x14ac:dyDescent="0.4">
      <c r="A452" s="147"/>
      <c r="B452" s="205"/>
      <c r="C452" s="147"/>
      <c r="D452" s="147"/>
      <c r="E452" s="147"/>
      <c r="F452" s="147"/>
      <c r="G452" s="205"/>
      <c r="H452" s="205"/>
      <c r="I452" s="205"/>
      <c r="J452" s="205"/>
      <c r="K452" s="205"/>
      <c r="L452" s="205"/>
      <c r="M452" s="205"/>
      <c r="N452" s="205"/>
      <c r="O452" s="205"/>
      <c r="P452" s="205"/>
      <c r="Q452" s="205"/>
      <c r="R452" s="147"/>
      <c r="S452" s="147"/>
      <c r="T452" s="205"/>
    </row>
    <row r="453" spans="1:20" x14ac:dyDescent="0.4">
      <c r="A453" s="147"/>
      <c r="B453" s="205"/>
      <c r="C453" s="147"/>
      <c r="D453" s="147"/>
      <c r="E453" s="147"/>
      <c r="F453" s="147"/>
      <c r="G453" s="205"/>
      <c r="H453" s="205"/>
      <c r="I453" s="205"/>
      <c r="J453" s="205"/>
      <c r="K453" s="205"/>
      <c r="L453" s="205"/>
      <c r="M453" s="205"/>
      <c r="N453" s="205"/>
      <c r="O453" s="205"/>
      <c r="P453" s="205"/>
      <c r="Q453" s="205"/>
      <c r="R453" s="147"/>
      <c r="S453" s="147"/>
      <c r="T453" s="205"/>
    </row>
    <row r="454" spans="1:20" x14ac:dyDescent="0.4">
      <c r="A454" s="147"/>
      <c r="B454" s="205"/>
      <c r="C454" s="147"/>
      <c r="D454" s="147"/>
      <c r="E454" s="147"/>
      <c r="F454" s="147"/>
      <c r="G454" s="205"/>
      <c r="H454" s="205"/>
      <c r="I454" s="205"/>
      <c r="J454" s="205"/>
      <c r="K454" s="205"/>
      <c r="L454" s="205"/>
      <c r="M454" s="205"/>
      <c r="N454" s="205"/>
      <c r="O454" s="205"/>
      <c r="P454" s="205"/>
      <c r="Q454" s="205"/>
      <c r="R454" s="147"/>
      <c r="S454" s="147"/>
      <c r="T454" s="205"/>
    </row>
    <row r="455" spans="1:20" x14ac:dyDescent="0.4">
      <c r="A455" s="147"/>
      <c r="B455" s="205"/>
      <c r="C455" s="147"/>
      <c r="D455" s="147"/>
      <c r="E455" s="147"/>
      <c r="F455" s="147"/>
      <c r="G455" s="205"/>
      <c r="H455" s="205"/>
      <c r="I455" s="205"/>
      <c r="J455" s="205"/>
      <c r="K455" s="205"/>
      <c r="L455" s="205"/>
      <c r="M455" s="205"/>
      <c r="N455" s="205"/>
      <c r="O455" s="205"/>
      <c r="P455" s="205"/>
      <c r="Q455" s="205"/>
      <c r="R455" s="147"/>
      <c r="S455" s="147"/>
      <c r="T455" s="205"/>
    </row>
    <row r="456" spans="1:20" x14ac:dyDescent="0.4">
      <c r="A456" s="147"/>
      <c r="B456" s="205"/>
      <c r="C456" s="147"/>
      <c r="D456" s="147"/>
      <c r="E456" s="147"/>
      <c r="F456" s="147"/>
      <c r="G456" s="205"/>
      <c r="H456" s="205"/>
      <c r="I456" s="205"/>
      <c r="J456" s="205"/>
      <c r="K456" s="205"/>
      <c r="L456" s="205"/>
      <c r="M456" s="205"/>
      <c r="N456" s="205"/>
      <c r="O456" s="205"/>
      <c r="P456" s="205"/>
      <c r="Q456" s="205"/>
      <c r="R456" s="147"/>
      <c r="S456" s="147"/>
      <c r="T456" s="205"/>
    </row>
    <row r="457" spans="1:20" x14ac:dyDescent="0.4">
      <c r="A457" s="147"/>
      <c r="B457" s="205"/>
      <c r="C457" s="147"/>
      <c r="D457" s="147"/>
      <c r="E457" s="147"/>
      <c r="F457" s="147"/>
      <c r="G457" s="205"/>
      <c r="H457" s="205"/>
      <c r="I457" s="205"/>
      <c r="J457" s="205"/>
      <c r="K457" s="205"/>
      <c r="L457" s="205"/>
      <c r="M457" s="205"/>
      <c r="N457" s="205"/>
      <c r="O457" s="205"/>
      <c r="P457" s="205"/>
      <c r="Q457" s="205"/>
      <c r="R457" s="147"/>
      <c r="S457" s="147"/>
      <c r="T457" s="205"/>
    </row>
    <row r="458" spans="1:20" x14ac:dyDescent="0.4">
      <c r="A458" s="147"/>
      <c r="B458" s="205"/>
      <c r="C458" s="147"/>
      <c r="D458" s="147"/>
      <c r="E458" s="147"/>
      <c r="F458" s="147"/>
      <c r="G458" s="205"/>
      <c r="H458" s="205"/>
      <c r="I458" s="205"/>
      <c r="J458" s="205"/>
      <c r="K458" s="205"/>
      <c r="L458" s="205"/>
      <c r="M458" s="205"/>
      <c r="N458" s="205"/>
      <c r="O458" s="205"/>
      <c r="P458" s="205"/>
      <c r="Q458" s="205"/>
      <c r="R458" s="147"/>
      <c r="S458" s="147"/>
      <c r="T458" s="205"/>
    </row>
    <row r="459" spans="1:20" x14ac:dyDescent="0.4">
      <c r="A459" s="147"/>
      <c r="B459" s="205"/>
      <c r="C459" s="147"/>
      <c r="D459" s="147"/>
      <c r="E459" s="147"/>
      <c r="F459" s="147"/>
      <c r="G459" s="205"/>
      <c r="H459" s="205"/>
      <c r="I459" s="205"/>
      <c r="J459" s="205"/>
      <c r="K459" s="205"/>
      <c r="L459" s="205"/>
      <c r="M459" s="205"/>
      <c r="N459" s="205"/>
      <c r="O459" s="205"/>
      <c r="P459" s="205"/>
      <c r="Q459" s="205"/>
      <c r="R459" s="147"/>
      <c r="S459" s="147"/>
      <c r="T459" s="205"/>
    </row>
    <row r="460" spans="1:20" x14ac:dyDescent="0.4">
      <c r="A460" s="147"/>
      <c r="B460" s="205"/>
      <c r="C460" s="147"/>
      <c r="D460" s="147"/>
      <c r="E460" s="147"/>
      <c r="F460" s="147"/>
      <c r="G460" s="205"/>
      <c r="H460" s="205"/>
      <c r="I460" s="205"/>
      <c r="J460" s="205"/>
      <c r="K460" s="205"/>
      <c r="L460" s="205"/>
      <c r="M460" s="205"/>
      <c r="N460" s="205"/>
      <c r="O460" s="205"/>
      <c r="P460" s="205"/>
      <c r="Q460" s="205"/>
      <c r="R460" s="147"/>
      <c r="S460" s="147"/>
      <c r="T460" s="205"/>
    </row>
    <row r="461" spans="1:20" x14ac:dyDescent="0.4">
      <c r="A461" s="147"/>
      <c r="B461" s="205"/>
      <c r="C461" s="147"/>
      <c r="D461" s="147"/>
      <c r="E461" s="147"/>
      <c r="F461" s="147"/>
      <c r="G461" s="205"/>
      <c r="H461" s="205"/>
      <c r="I461" s="205"/>
      <c r="J461" s="205"/>
      <c r="K461" s="205"/>
      <c r="L461" s="205"/>
      <c r="M461" s="205"/>
      <c r="N461" s="205"/>
      <c r="O461" s="205"/>
      <c r="P461" s="205"/>
      <c r="Q461" s="205"/>
      <c r="R461" s="147"/>
      <c r="S461" s="147"/>
      <c r="T461" s="205"/>
    </row>
    <row r="462" spans="1:20" x14ac:dyDescent="0.4">
      <c r="A462" s="147"/>
      <c r="B462" s="205"/>
      <c r="C462" s="147"/>
      <c r="D462" s="147"/>
      <c r="E462" s="147"/>
      <c r="F462" s="147"/>
      <c r="G462" s="205"/>
      <c r="H462" s="205"/>
      <c r="I462" s="205"/>
      <c r="J462" s="205"/>
      <c r="K462" s="205"/>
      <c r="L462" s="205"/>
      <c r="M462" s="205"/>
      <c r="N462" s="205"/>
      <c r="O462" s="205"/>
      <c r="P462" s="205"/>
      <c r="Q462" s="205"/>
      <c r="R462" s="147"/>
      <c r="S462" s="147"/>
      <c r="T462" s="205"/>
    </row>
    <row r="463" spans="1:20" x14ac:dyDescent="0.4">
      <c r="A463" s="147"/>
      <c r="B463" s="205"/>
      <c r="C463" s="147"/>
      <c r="D463" s="147"/>
      <c r="E463" s="147"/>
      <c r="F463" s="147"/>
      <c r="G463" s="205"/>
      <c r="H463" s="205"/>
      <c r="I463" s="205"/>
      <c r="J463" s="205"/>
      <c r="K463" s="205"/>
      <c r="L463" s="205"/>
      <c r="M463" s="205"/>
      <c r="N463" s="205"/>
      <c r="O463" s="205"/>
      <c r="P463" s="205"/>
      <c r="Q463" s="205"/>
      <c r="R463" s="147"/>
      <c r="S463" s="147"/>
      <c r="T463" s="205"/>
    </row>
    <row r="464" spans="1:20" x14ac:dyDescent="0.4">
      <c r="A464" s="147"/>
      <c r="B464" s="205"/>
      <c r="C464" s="147"/>
      <c r="D464" s="147"/>
      <c r="E464" s="147"/>
      <c r="F464" s="147"/>
      <c r="G464" s="205"/>
      <c r="H464" s="205"/>
      <c r="I464" s="205"/>
      <c r="J464" s="205"/>
      <c r="K464" s="205"/>
      <c r="L464" s="205"/>
      <c r="M464" s="205"/>
      <c r="N464" s="205"/>
      <c r="O464" s="205"/>
      <c r="P464" s="205"/>
      <c r="Q464" s="205"/>
      <c r="R464" s="147"/>
      <c r="S464" s="147"/>
      <c r="T464" s="205"/>
    </row>
    <row r="465" spans="1:20" x14ac:dyDescent="0.4">
      <c r="A465" s="147"/>
      <c r="B465" s="205"/>
      <c r="C465" s="147"/>
      <c r="D465" s="147"/>
      <c r="E465" s="147"/>
      <c r="F465" s="147"/>
      <c r="G465" s="205"/>
      <c r="H465" s="205"/>
      <c r="I465" s="205"/>
      <c r="J465" s="205"/>
      <c r="K465" s="205"/>
      <c r="L465" s="205"/>
      <c r="M465" s="205"/>
      <c r="N465" s="205"/>
      <c r="O465" s="205"/>
      <c r="P465" s="205"/>
      <c r="Q465" s="205"/>
      <c r="R465" s="147"/>
      <c r="S465" s="147"/>
      <c r="T465" s="205"/>
    </row>
    <row r="466" spans="1:20" x14ac:dyDescent="0.4">
      <c r="A466" s="147"/>
      <c r="B466" s="205"/>
      <c r="C466" s="147"/>
      <c r="D466" s="147"/>
      <c r="E466" s="147"/>
      <c r="F466" s="147"/>
      <c r="G466" s="205"/>
      <c r="H466" s="205"/>
      <c r="I466" s="205"/>
      <c r="J466" s="205"/>
      <c r="K466" s="205"/>
      <c r="L466" s="205"/>
      <c r="M466" s="205"/>
      <c r="N466" s="205"/>
      <c r="O466" s="205"/>
      <c r="P466" s="205"/>
      <c r="Q466" s="205"/>
      <c r="R466" s="147"/>
      <c r="S466" s="147"/>
      <c r="T466" s="205"/>
    </row>
    <row r="467" spans="1:20" x14ac:dyDescent="0.4">
      <c r="A467" s="147"/>
      <c r="B467" s="205"/>
      <c r="C467" s="147"/>
      <c r="D467" s="147"/>
      <c r="E467" s="147"/>
      <c r="F467" s="147"/>
      <c r="G467" s="205"/>
      <c r="H467" s="205"/>
      <c r="I467" s="205"/>
      <c r="J467" s="205"/>
      <c r="K467" s="205"/>
      <c r="L467" s="205"/>
      <c r="M467" s="205"/>
      <c r="N467" s="205"/>
      <c r="O467" s="205"/>
      <c r="P467" s="205"/>
      <c r="Q467" s="205"/>
      <c r="R467" s="147"/>
      <c r="S467" s="147"/>
      <c r="T467" s="205"/>
    </row>
    <row r="468" spans="1:20" x14ac:dyDescent="0.4">
      <c r="A468" s="147"/>
      <c r="B468" s="205"/>
      <c r="C468" s="147"/>
      <c r="D468" s="147"/>
      <c r="E468" s="147"/>
      <c r="F468" s="147"/>
      <c r="G468" s="205"/>
      <c r="H468" s="205"/>
      <c r="I468" s="205"/>
      <c r="J468" s="205"/>
      <c r="K468" s="205"/>
      <c r="L468" s="205"/>
      <c r="M468" s="205"/>
      <c r="N468" s="205"/>
      <c r="O468" s="205"/>
      <c r="P468" s="205"/>
      <c r="Q468" s="205"/>
      <c r="R468" s="147"/>
      <c r="S468" s="147"/>
      <c r="T468" s="205"/>
    </row>
    <row r="469" spans="1:20" x14ac:dyDescent="0.4">
      <c r="A469" s="147"/>
      <c r="B469" s="205"/>
      <c r="C469" s="147"/>
      <c r="D469" s="147"/>
      <c r="E469" s="147"/>
      <c r="F469" s="147"/>
      <c r="G469" s="205"/>
      <c r="H469" s="205"/>
      <c r="I469" s="205"/>
      <c r="J469" s="205"/>
      <c r="K469" s="205"/>
      <c r="L469" s="205"/>
      <c r="M469" s="205"/>
      <c r="N469" s="205"/>
      <c r="O469" s="205"/>
      <c r="P469" s="205"/>
      <c r="Q469" s="205"/>
      <c r="R469" s="147"/>
      <c r="S469" s="147"/>
      <c r="T469" s="205"/>
    </row>
    <row r="470" spans="1:20" x14ac:dyDescent="0.4">
      <c r="A470" s="147"/>
      <c r="B470" s="205"/>
      <c r="C470" s="147"/>
      <c r="D470" s="147"/>
      <c r="E470" s="147"/>
      <c r="F470" s="147"/>
      <c r="G470" s="205"/>
      <c r="H470" s="205"/>
      <c r="I470" s="205"/>
      <c r="J470" s="205"/>
      <c r="K470" s="205"/>
      <c r="L470" s="205"/>
      <c r="M470" s="205"/>
      <c r="N470" s="205"/>
      <c r="O470" s="205"/>
      <c r="P470" s="205"/>
      <c r="Q470" s="205"/>
      <c r="R470" s="147"/>
      <c r="S470" s="147"/>
      <c r="T470" s="205"/>
    </row>
    <row r="471" spans="1:20" x14ac:dyDescent="0.4">
      <c r="A471" s="147"/>
      <c r="B471" s="205"/>
      <c r="C471" s="147"/>
      <c r="D471" s="147"/>
      <c r="E471" s="147"/>
      <c r="F471" s="147"/>
      <c r="G471" s="205"/>
      <c r="H471" s="205"/>
      <c r="I471" s="205"/>
      <c r="J471" s="205"/>
      <c r="K471" s="205"/>
      <c r="L471" s="205"/>
      <c r="M471" s="205"/>
      <c r="N471" s="205"/>
      <c r="O471" s="205"/>
      <c r="P471" s="205"/>
      <c r="Q471" s="205"/>
      <c r="R471" s="147"/>
      <c r="S471" s="147"/>
      <c r="T471" s="205"/>
    </row>
    <row r="472" spans="1:20" x14ac:dyDescent="0.4">
      <c r="A472" s="147"/>
      <c r="B472" s="205"/>
      <c r="C472" s="147"/>
      <c r="D472" s="147"/>
      <c r="E472" s="147"/>
      <c r="F472" s="147"/>
      <c r="G472" s="205"/>
      <c r="H472" s="205"/>
      <c r="I472" s="205"/>
      <c r="J472" s="205"/>
      <c r="K472" s="205"/>
      <c r="L472" s="205"/>
      <c r="M472" s="205"/>
      <c r="N472" s="205"/>
      <c r="O472" s="205"/>
      <c r="P472" s="205"/>
      <c r="Q472" s="205"/>
      <c r="R472" s="147"/>
      <c r="S472" s="147"/>
      <c r="T472" s="205"/>
    </row>
    <row r="473" spans="1:20" x14ac:dyDescent="0.4">
      <c r="A473" s="147"/>
      <c r="B473" s="205"/>
      <c r="C473" s="147"/>
      <c r="D473" s="147"/>
      <c r="E473" s="147"/>
      <c r="F473" s="147"/>
      <c r="G473" s="205"/>
      <c r="H473" s="205"/>
      <c r="I473" s="205"/>
      <c r="J473" s="205"/>
      <c r="K473" s="205"/>
      <c r="L473" s="205"/>
      <c r="M473" s="205"/>
      <c r="N473" s="205"/>
      <c r="O473" s="205"/>
      <c r="P473" s="205"/>
      <c r="Q473" s="205"/>
      <c r="R473" s="147"/>
      <c r="S473" s="147"/>
      <c r="T473" s="205"/>
    </row>
    <row r="474" spans="1:20" x14ac:dyDescent="0.4">
      <c r="A474" s="147"/>
      <c r="B474" s="205"/>
      <c r="C474" s="147"/>
      <c r="D474" s="147"/>
      <c r="E474" s="147"/>
      <c r="F474" s="147"/>
      <c r="G474" s="205"/>
      <c r="H474" s="205"/>
      <c r="I474" s="205"/>
      <c r="J474" s="205"/>
      <c r="K474" s="205"/>
      <c r="L474" s="205"/>
      <c r="M474" s="205"/>
      <c r="N474" s="205"/>
      <c r="O474" s="205"/>
      <c r="P474" s="205"/>
      <c r="Q474" s="205"/>
      <c r="R474" s="147"/>
      <c r="S474" s="147"/>
      <c r="T474" s="205"/>
    </row>
    <row r="475" spans="1:20" x14ac:dyDescent="0.4">
      <c r="A475" s="147"/>
      <c r="B475" s="205"/>
      <c r="C475" s="147"/>
      <c r="D475" s="147"/>
      <c r="E475" s="147"/>
      <c r="F475" s="147"/>
      <c r="G475" s="205"/>
      <c r="H475" s="205"/>
      <c r="I475" s="205"/>
      <c r="J475" s="205"/>
      <c r="K475" s="205"/>
      <c r="L475" s="205"/>
      <c r="M475" s="205"/>
      <c r="N475" s="205"/>
      <c r="O475" s="205"/>
      <c r="P475" s="205"/>
      <c r="Q475" s="205"/>
      <c r="R475" s="147"/>
      <c r="S475" s="147"/>
      <c r="T475" s="205"/>
    </row>
    <row r="476" spans="1:20" x14ac:dyDescent="0.4">
      <c r="A476" s="147"/>
      <c r="B476" s="205"/>
      <c r="C476" s="147"/>
      <c r="D476" s="147"/>
      <c r="E476" s="147"/>
      <c r="F476" s="147"/>
      <c r="G476" s="205"/>
      <c r="H476" s="205"/>
      <c r="I476" s="205"/>
      <c r="J476" s="205"/>
      <c r="K476" s="205"/>
      <c r="L476" s="205"/>
      <c r="M476" s="205"/>
      <c r="N476" s="205"/>
      <c r="O476" s="205"/>
      <c r="P476" s="205"/>
      <c r="Q476" s="205"/>
      <c r="R476" s="147"/>
      <c r="S476" s="147"/>
      <c r="T476" s="205"/>
    </row>
    <row r="477" spans="1:20" x14ac:dyDescent="0.4">
      <c r="A477" s="147"/>
      <c r="B477" s="205"/>
      <c r="C477" s="147"/>
      <c r="D477" s="147"/>
      <c r="E477" s="147"/>
      <c r="F477" s="147"/>
      <c r="G477" s="205"/>
      <c r="H477" s="205"/>
      <c r="I477" s="205"/>
      <c r="J477" s="205"/>
      <c r="K477" s="205"/>
      <c r="L477" s="205"/>
      <c r="M477" s="205"/>
      <c r="N477" s="205"/>
      <c r="O477" s="205"/>
      <c r="P477" s="205"/>
      <c r="Q477" s="205"/>
      <c r="R477" s="147"/>
      <c r="S477" s="147"/>
      <c r="T477" s="205"/>
    </row>
    <row r="478" spans="1:20" x14ac:dyDescent="0.4">
      <c r="A478" s="147"/>
      <c r="B478" s="205"/>
      <c r="C478" s="147"/>
      <c r="D478" s="147"/>
      <c r="E478" s="147"/>
      <c r="F478" s="147"/>
      <c r="G478" s="205"/>
      <c r="H478" s="205"/>
      <c r="I478" s="205"/>
      <c r="J478" s="205"/>
      <c r="K478" s="205"/>
      <c r="L478" s="205"/>
      <c r="M478" s="205"/>
      <c r="N478" s="205"/>
      <c r="O478" s="205"/>
      <c r="P478" s="205"/>
      <c r="Q478" s="205"/>
      <c r="R478" s="147"/>
      <c r="S478" s="147"/>
      <c r="T478" s="205"/>
    </row>
    <row r="479" spans="1:20" x14ac:dyDescent="0.4">
      <c r="A479" s="147"/>
      <c r="B479" s="205"/>
      <c r="C479" s="147"/>
      <c r="D479" s="147"/>
      <c r="E479" s="147"/>
      <c r="F479" s="147"/>
      <c r="G479" s="205"/>
      <c r="H479" s="205"/>
      <c r="I479" s="205"/>
      <c r="J479" s="205"/>
      <c r="K479" s="205"/>
      <c r="L479" s="205"/>
      <c r="M479" s="205"/>
      <c r="N479" s="205"/>
      <c r="O479" s="205"/>
      <c r="P479" s="205"/>
      <c r="Q479" s="205"/>
      <c r="R479" s="147"/>
      <c r="S479" s="147"/>
      <c r="T479" s="205"/>
    </row>
    <row r="480" spans="1:20" x14ac:dyDescent="0.4">
      <c r="A480" s="147"/>
      <c r="B480" s="205"/>
      <c r="C480" s="147"/>
      <c r="D480" s="147"/>
      <c r="E480" s="147"/>
      <c r="F480" s="147"/>
      <c r="G480" s="205"/>
      <c r="H480" s="205"/>
      <c r="I480" s="205"/>
      <c r="J480" s="205"/>
      <c r="K480" s="205"/>
      <c r="L480" s="205"/>
      <c r="M480" s="205"/>
      <c r="N480" s="205"/>
      <c r="O480" s="205"/>
      <c r="P480" s="205"/>
      <c r="Q480" s="205"/>
      <c r="R480" s="147"/>
      <c r="S480" s="147"/>
      <c r="T480" s="205"/>
    </row>
    <row r="481" spans="1:20" x14ac:dyDescent="0.4">
      <c r="A481" s="147"/>
      <c r="B481" s="205"/>
      <c r="C481" s="147"/>
      <c r="D481" s="147"/>
      <c r="E481" s="147"/>
      <c r="F481" s="147"/>
      <c r="G481" s="205"/>
      <c r="H481" s="205"/>
      <c r="I481" s="205"/>
      <c r="J481" s="205"/>
      <c r="K481" s="205"/>
      <c r="L481" s="205"/>
      <c r="M481" s="205"/>
      <c r="N481" s="205"/>
      <c r="O481" s="205"/>
      <c r="P481" s="205"/>
      <c r="Q481" s="205"/>
      <c r="R481" s="147"/>
      <c r="S481" s="147"/>
      <c r="T481" s="205"/>
    </row>
    <row r="482" spans="1:20" x14ac:dyDescent="0.4">
      <c r="A482" s="147"/>
      <c r="B482" s="205"/>
      <c r="C482" s="147"/>
      <c r="D482" s="147"/>
      <c r="E482" s="147"/>
      <c r="F482" s="147"/>
      <c r="G482" s="205"/>
      <c r="H482" s="205"/>
      <c r="I482" s="205"/>
      <c r="J482" s="205"/>
      <c r="K482" s="205"/>
      <c r="L482" s="205"/>
      <c r="M482" s="205"/>
      <c r="N482" s="205"/>
      <c r="O482" s="205"/>
      <c r="P482" s="205"/>
      <c r="Q482" s="205"/>
      <c r="R482" s="147"/>
      <c r="S482" s="147"/>
      <c r="T482" s="205"/>
    </row>
    <row r="483" spans="1:20" x14ac:dyDescent="0.4">
      <c r="A483" s="147"/>
      <c r="B483" s="205"/>
      <c r="C483" s="147"/>
      <c r="D483" s="147"/>
      <c r="E483" s="147"/>
      <c r="F483" s="147"/>
      <c r="G483" s="205"/>
      <c r="H483" s="205"/>
      <c r="I483" s="205"/>
      <c r="J483" s="205"/>
      <c r="K483" s="205"/>
      <c r="L483" s="205"/>
      <c r="M483" s="205"/>
      <c r="N483" s="205"/>
      <c r="O483" s="205"/>
      <c r="P483" s="205"/>
      <c r="Q483" s="205"/>
      <c r="R483" s="147"/>
      <c r="S483" s="147"/>
      <c r="T483" s="205"/>
    </row>
    <row r="484" spans="1:20" x14ac:dyDescent="0.4">
      <c r="A484" s="147"/>
      <c r="B484" s="205"/>
      <c r="C484" s="147"/>
      <c r="D484" s="147"/>
      <c r="E484" s="147"/>
      <c r="F484" s="147"/>
      <c r="G484" s="205"/>
      <c r="H484" s="205"/>
      <c r="I484" s="205"/>
      <c r="J484" s="205"/>
      <c r="K484" s="205"/>
      <c r="L484" s="205"/>
      <c r="M484" s="205"/>
      <c r="N484" s="205"/>
      <c r="O484" s="205"/>
      <c r="P484" s="205"/>
      <c r="Q484" s="205"/>
      <c r="R484" s="147"/>
      <c r="S484" s="147"/>
      <c r="T484" s="205"/>
    </row>
    <row r="485" spans="1:20" x14ac:dyDescent="0.4">
      <c r="A485" s="147"/>
      <c r="B485" s="205"/>
      <c r="C485" s="147"/>
      <c r="D485" s="147"/>
      <c r="E485" s="147"/>
      <c r="F485" s="147"/>
      <c r="G485" s="205"/>
      <c r="H485" s="205"/>
      <c r="I485" s="205"/>
      <c r="J485" s="205"/>
      <c r="K485" s="205"/>
      <c r="L485" s="205"/>
      <c r="M485" s="205"/>
      <c r="N485" s="205"/>
      <c r="O485" s="205"/>
      <c r="P485" s="205"/>
      <c r="Q485" s="205"/>
      <c r="R485" s="147"/>
      <c r="S485" s="147"/>
      <c r="T485" s="205"/>
    </row>
    <row r="486" spans="1:20" x14ac:dyDescent="0.4">
      <c r="A486" s="147"/>
      <c r="B486" s="205"/>
      <c r="C486" s="147"/>
      <c r="D486" s="147"/>
      <c r="E486" s="147"/>
      <c r="F486" s="147"/>
      <c r="G486" s="205"/>
      <c r="H486" s="205"/>
      <c r="I486" s="205"/>
      <c r="J486" s="205"/>
      <c r="K486" s="205"/>
      <c r="L486" s="205"/>
      <c r="M486" s="205"/>
      <c r="N486" s="205"/>
      <c r="O486" s="205"/>
      <c r="P486" s="205"/>
      <c r="Q486" s="205"/>
      <c r="R486" s="147"/>
      <c r="S486" s="147"/>
      <c r="T486" s="205"/>
    </row>
    <row r="487" spans="1:20" x14ac:dyDescent="0.4">
      <c r="A487" s="147"/>
      <c r="B487" s="205"/>
      <c r="C487" s="147"/>
      <c r="D487" s="147"/>
      <c r="E487" s="147"/>
      <c r="F487" s="147"/>
      <c r="G487" s="205"/>
      <c r="H487" s="205"/>
      <c r="I487" s="205"/>
      <c r="J487" s="205"/>
      <c r="K487" s="205"/>
      <c r="L487" s="205"/>
      <c r="M487" s="205"/>
      <c r="N487" s="205"/>
      <c r="O487" s="205"/>
      <c r="P487" s="205"/>
      <c r="Q487" s="205"/>
      <c r="R487" s="147"/>
      <c r="S487" s="147"/>
      <c r="T487" s="205"/>
    </row>
    <row r="488" spans="1:20" x14ac:dyDescent="0.4">
      <c r="A488" s="147"/>
      <c r="B488" s="205"/>
      <c r="C488" s="147"/>
      <c r="D488" s="147"/>
      <c r="E488" s="147"/>
      <c r="F488" s="147"/>
      <c r="G488" s="205"/>
      <c r="H488" s="205"/>
      <c r="I488" s="205"/>
      <c r="J488" s="205"/>
      <c r="K488" s="205"/>
      <c r="L488" s="205"/>
      <c r="M488" s="205"/>
      <c r="N488" s="205"/>
      <c r="O488" s="205"/>
      <c r="P488" s="205"/>
      <c r="Q488" s="205"/>
      <c r="R488" s="147"/>
      <c r="S488" s="147"/>
      <c r="T488" s="205"/>
    </row>
    <row r="489" spans="1:20" x14ac:dyDescent="0.4">
      <c r="A489" s="147"/>
      <c r="B489" s="205"/>
      <c r="C489" s="147"/>
      <c r="D489" s="147"/>
      <c r="E489" s="147"/>
      <c r="F489" s="147"/>
      <c r="G489" s="205"/>
      <c r="H489" s="205"/>
      <c r="I489" s="205"/>
      <c r="J489" s="205"/>
      <c r="K489" s="205"/>
      <c r="L489" s="205"/>
      <c r="M489" s="205"/>
      <c r="N489" s="205"/>
      <c r="O489" s="205"/>
      <c r="P489" s="205"/>
      <c r="Q489" s="205"/>
      <c r="R489" s="147"/>
      <c r="S489" s="147"/>
      <c r="T489" s="205"/>
    </row>
    <row r="490" spans="1:20" x14ac:dyDescent="0.4">
      <c r="A490" s="147"/>
      <c r="B490" s="205"/>
      <c r="C490" s="147"/>
      <c r="D490" s="147"/>
      <c r="E490" s="147"/>
      <c r="F490" s="147"/>
      <c r="G490" s="205"/>
      <c r="H490" s="205"/>
      <c r="I490" s="205"/>
      <c r="J490" s="205"/>
      <c r="K490" s="205"/>
      <c r="L490" s="205"/>
      <c r="M490" s="205"/>
      <c r="N490" s="205"/>
      <c r="O490" s="205"/>
      <c r="P490" s="205"/>
      <c r="Q490" s="205"/>
      <c r="R490" s="147"/>
      <c r="S490" s="147"/>
      <c r="T490" s="205"/>
    </row>
    <row r="491" spans="1:20" x14ac:dyDescent="0.4">
      <c r="A491" s="147"/>
      <c r="B491" s="205"/>
      <c r="C491" s="147"/>
      <c r="D491" s="147"/>
      <c r="E491" s="147"/>
      <c r="F491" s="147"/>
      <c r="G491" s="205"/>
      <c r="H491" s="205"/>
      <c r="I491" s="205"/>
      <c r="J491" s="205"/>
      <c r="K491" s="205"/>
      <c r="L491" s="205"/>
      <c r="M491" s="205"/>
      <c r="N491" s="205"/>
      <c r="O491" s="205"/>
      <c r="P491" s="205"/>
      <c r="Q491" s="205"/>
      <c r="R491" s="147"/>
      <c r="S491" s="147"/>
      <c r="T491" s="205"/>
    </row>
    <row r="492" spans="1:20" x14ac:dyDescent="0.4">
      <c r="A492" s="147"/>
      <c r="B492" s="205"/>
      <c r="C492" s="147"/>
      <c r="D492" s="147"/>
      <c r="E492" s="147"/>
      <c r="F492" s="147"/>
      <c r="G492" s="205"/>
      <c r="H492" s="205"/>
      <c r="I492" s="205"/>
      <c r="J492" s="205"/>
      <c r="K492" s="205"/>
      <c r="L492" s="205"/>
      <c r="M492" s="205"/>
      <c r="N492" s="205"/>
      <c r="O492" s="205"/>
      <c r="P492" s="205"/>
      <c r="Q492" s="205"/>
      <c r="R492" s="147"/>
      <c r="S492" s="147"/>
      <c r="T492" s="205"/>
    </row>
    <row r="493" spans="1:20" x14ac:dyDescent="0.4">
      <c r="A493" s="147"/>
      <c r="B493" s="205"/>
      <c r="C493" s="147"/>
      <c r="D493" s="147"/>
      <c r="E493" s="147"/>
      <c r="F493" s="147"/>
      <c r="G493" s="205"/>
      <c r="H493" s="205"/>
      <c r="I493" s="205"/>
      <c r="J493" s="205"/>
      <c r="K493" s="205"/>
      <c r="L493" s="205"/>
      <c r="M493" s="205"/>
      <c r="N493" s="205"/>
      <c r="O493" s="205"/>
      <c r="P493" s="205"/>
      <c r="Q493" s="205"/>
      <c r="R493" s="147"/>
      <c r="S493" s="147"/>
      <c r="T493" s="205"/>
    </row>
    <row r="494" spans="1:20" x14ac:dyDescent="0.4">
      <c r="A494" s="147"/>
      <c r="B494" s="205"/>
      <c r="C494" s="147"/>
      <c r="D494" s="147"/>
      <c r="E494" s="147"/>
      <c r="F494" s="147"/>
      <c r="G494" s="205"/>
      <c r="H494" s="205"/>
      <c r="I494" s="205"/>
      <c r="J494" s="205"/>
      <c r="K494" s="205"/>
      <c r="L494" s="205"/>
      <c r="M494" s="205"/>
      <c r="N494" s="205"/>
      <c r="O494" s="205"/>
      <c r="P494" s="205"/>
      <c r="Q494" s="205"/>
      <c r="R494" s="147"/>
      <c r="S494" s="147"/>
      <c r="T494" s="205"/>
    </row>
    <row r="495" spans="1:20" x14ac:dyDescent="0.4">
      <c r="A495" s="147"/>
      <c r="B495" s="205"/>
      <c r="C495" s="147"/>
      <c r="D495" s="147"/>
      <c r="E495" s="147"/>
      <c r="F495" s="147"/>
      <c r="G495" s="205"/>
      <c r="H495" s="205"/>
      <c r="I495" s="205"/>
      <c r="J495" s="205"/>
      <c r="K495" s="205"/>
      <c r="L495" s="205"/>
      <c r="M495" s="205"/>
      <c r="N495" s="205"/>
      <c r="O495" s="205"/>
      <c r="P495" s="205"/>
      <c r="Q495" s="205"/>
      <c r="R495" s="147"/>
      <c r="S495" s="147"/>
      <c r="T495" s="205"/>
    </row>
    <row r="496" spans="1:20" x14ac:dyDescent="0.4">
      <c r="A496" s="147"/>
      <c r="B496" s="205"/>
      <c r="C496" s="147"/>
      <c r="D496" s="147"/>
      <c r="E496" s="147"/>
      <c r="F496" s="147"/>
      <c r="G496" s="205"/>
      <c r="H496" s="205"/>
      <c r="I496" s="205"/>
      <c r="J496" s="205"/>
      <c r="K496" s="205"/>
      <c r="L496" s="205"/>
      <c r="M496" s="205"/>
      <c r="N496" s="205"/>
      <c r="O496" s="205"/>
      <c r="P496" s="205"/>
      <c r="Q496" s="205"/>
      <c r="R496" s="147"/>
      <c r="S496" s="147"/>
      <c r="T496" s="205"/>
    </row>
    <row r="497" spans="1:20" x14ac:dyDescent="0.4">
      <c r="A497" s="147"/>
      <c r="B497" s="205"/>
      <c r="C497" s="147"/>
      <c r="D497" s="147"/>
      <c r="E497" s="147"/>
      <c r="F497" s="147"/>
      <c r="G497" s="205"/>
      <c r="H497" s="205"/>
      <c r="I497" s="205"/>
      <c r="J497" s="205"/>
      <c r="K497" s="205"/>
      <c r="L497" s="205"/>
      <c r="M497" s="205"/>
      <c r="N497" s="205"/>
      <c r="O497" s="205"/>
      <c r="P497" s="205"/>
      <c r="Q497" s="205"/>
      <c r="R497" s="147"/>
      <c r="S497" s="147"/>
      <c r="T497" s="205"/>
    </row>
    <row r="498" spans="1:20" x14ac:dyDescent="0.4">
      <c r="A498" s="147"/>
      <c r="B498" s="205"/>
      <c r="C498" s="147"/>
      <c r="D498" s="147"/>
      <c r="E498" s="147"/>
      <c r="F498" s="147"/>
      <c r="G498" s="205"/>
      <c r="H498" s="205"/>
      <c r="I498" s="205"/>
      <c r="J498" s="205"/>
      <c r="K498" s="205"/>
      <c r="L498" s="205"/>
      <c r="M498" s="205"/>
      <c r="N498" s="205"/>
      <c r="O498" s="205"/>
      <c r="P498" s="205"/>
      <c r="Q498" s="205"/>
      <c r="R498" s="147"/>
      <c r="S498" s="147"/>
      <c r="T498" s="205"/>
    </row>
    <row r="499" spans="1:20" x14ac:dyDescent="0.4">
      <c r="A499" s="147"/>
      <c r="B499" s="205"/>
      <c r="C499" s="147"/>
      <c r="D499" s="147"/>
      <c r="E499" s="147"/>
      <c r="F499" s="147"/>
      <c r="G499" s="205"/>
      <c r="H499" s="205"/>
      <c r="I499" s="205"/>
      <c r="J499" s="205"/>
      <c r="K499" s="205"/>
      <c r="L499" s="205"/>
      <c r="M499" s="205"/>
      <c r="N499" s="205"/>
      <c r="O499" s="205"/>
      <c r="P499" s="205"/>
      <c r="Q499" s="205"/>
      <c r="R499" s="147"/>
      <c r="S499" s="147"/>
      <c r="T499" s="205"/>
    </row>
    <row r="500" spans="1:20" x14ac:dyDescent="0.4">
      <c r="A500" s="147"/>
      <c r="B500" s="205"/>
      <c r="C500" s="147"/>
      <c r="D500" s="147"/>
      <c r="E500" s="147"/>
      <c r="F500" s="147"/>
      <c r="G500" s="205"/>
      <c r="H500" s="205"/>
      <c r="I500" s="205"/>
      <c r="J500" s="205"/>
      <c r="K500" s="205"/>
      <c r="L500" s="205"/>
      <c r="M500" s="205"/>
      <c r="N500" s="205"/>
      <c r="O500" s="205"/>
      <c r="P500" s="205"/>
      <c r="Q500" s="205"/>
      <c r="R500" s="147"/>
      <c r="S500" s="147"/>
      <c r="T500" s="205"/>
    </row>
    <row r="501" spans="1:20" x14ac:dyDescent="0.4">
      <c r="A501" s="147"/>
      <c r="B501" s="205"/>
      <c r="C501" s="147"/>
      <c r="D501" s="147"/>
      <c r="E501" s="147"/>
      <c r="F501" s="147"/>
      <c r="G501" s="205"/>
      <c r="H501" s="205"/>
      <c r="I501" s="205"/>
      <c r="J501" s="205"/>
      <c r="K501" s="205"/>
      <c r="L501" s="205"/>
      <c r="M501" s="205"/>
      <c r="N501" s="205"/>
      <c r="O501" s="205"/>
      <c r="P501" s="205"/>
      <c r="Q501" s="205"/>
      <c r="R501" s="147"/>
      <c r="S501" s="147"/>
      <c r="T501" s="205"/>
    </row>
    <row r="502" spans="1:20" x14ac:dyDescent="0.4">
      <c r="A502" s="147"/>
      <c r="B502" s="205"/>
      <c r="C502" s="147"/>
      <c r="D502" s="147"/>
      <c r="E502" s="147"/>
      <c r="F502" s="147"/>
      <c r="G502" s="205"/>
      <c r="H502" s="205"/>
      <c r="I502" s="205"/>
      <c r="J502" s="205"/>
      <c r="K502" s="205"/>
      <c r="L502" s="205"/>
      <c r="M502" s="205"/>
      <c r="N502" s="205"/>
      <c r="O502" s="205"/>
      <c r="P502" s="205"/>
      <c r="Q502" s="205"/>
      <c r="R502" s="147"/>
      <c r="S502" s="147"/>
      <c r="T502" s="205"/>
    </row>
    <row r="503" spans="1:20" x14ac:dyDescent="0.4">
      <c r="A503" s="147"/>
      <c r="B503" s="205"/>
      <c r="C503" s="147"/>
      <c r="D503" s="147"/>
      <c r="E503" s="147"/>
      <c r="F503" s="147"/>
      <c r="G503" s="205"/>
      <c r="H503" s="205"/>
      <c r="I503" s="205"/>
      <c r="J503" s="205"/>
      <c r="K503" s="205"/>
      <c r="L503" s="205"/>
      <c r="M503" s="205"/>
      <c r="N503" s="205"/>
      <c r="O503" s="205"/>
      <c r="P503" s="205"/>
      <c r="Q503" s="205"/>
      <c r="R503" s="147"/>
      <c r="S503" s="147"/>
      <c r="T503" s="205"/>
    </row>
    <row r="504" spans="1:20" x14ac:dyDescent="0.4">
      <c r="A504" s="147"/>
      <c r="B504" s="205"/>
      <c r="C504" s="147"/>
      <c r="D504" s="147"/>
      <c r="E504" s="147"/>
      <c r="F504" s="147"/>
      <c r="G504" s="205"/>
      <c r="H504" s="205"/>
      <c r="I504" s="205"/>
      <c r="J504" s="205"/>
      <c r="K504" s="205"/>
      <c r="L504" s="205"/>
      <c r="M504" s="205"/>
      <c r="N504" s="205"/>
      <c r="O504" s="205"/>
      <c r="P504" s="205"/>
      <c r="Q504" s="205"/>
      <c r="R504" s="147"/>
      <c r="S504" s="147"/>
      <c r="T504" s="205"/>
    </row>
    <row r="505" spans="1:20" x14ac:dyDescent="0.4">
      <c r="A505" s="147"/>
      <c r="B505" s="205"/>
      <c r="C505" s="147"/>
      <c r="D505" s="147"/>
      <c r="E505" s="147"/>
      <c r="F505" s="147"/>
      <c r="G505" s="205"/>
      <c r="H505" s="205"/>
      <c r="I505" s="205"/>
      <c r="J505" s="205"/>
      <c r="K505" s="205"/>
      <c r="L505" s="205"/>
      <c r="M505" s="205"/>
      <c r="N505" s="205"/>
      <c r="O505" s="205"/>
      <c r="P505" s="205"/>
      <c r="Q505" s="205"/>
      <c r="R505" s="147"/>
      <c r="S505" s="147"/>
      <c r="T505" s="205"/>
    </row>
    <row r="506" spans="1:20" x14ac:dyDescent="0.4">
      <c r="A506" s="147"/>
      <c r="B506" s="205"/>
      <c r="C506" s="147"/>
      <c r="D506" s="147"/>
      <c r="E506" s="147"/>
      <c r="F506" s="147"/>
      <c r="G506" s="205"/>
      <c r="H506" s="205"/>
      <c r="I506" s="205"/>
      <c r="J506" s="205"/>
      <c r="K506" s="205"/>
      <c r="L506" s="205"/>
      <c r="M506" s="205"/>
      <c r="N506" s="205"/>
      <c r="O506" s="205"/>
      <c r="P506" s="205"/>
      <c r="Q506" s="205"/>
      <c r="R506" s="147"/>
      <c r="S506" s="147"/>
      <c r="T506" s="205"/>
    </row>
    <row r="507" spans="1:20" x14ac:dyDescent="0.4">
      <c r="A507" s="147"/>
      <c r="B507" s="205"/>
      <c r="C507" s="147"/>
      <c r="D507" s="147"/>
      <c r="E507" s="147"/>
      <c r="F507" s="147"/>
      <c r="G507" s="205"/>
      <c r="H507" s="205"/>
      <c r="I507" s="205"/>
      <c r="J507" s="205"/>
      <c r="K507" s="205"/>
      <c r="L507" s="205"/>
      <c r="M507" s="205"/>
      <c r="N507" s="205"/>
      <c r="O507" s="205"/>
      <c r="P507" s="205"/>
      <c r="Q507" s="205"/>
      <c r="R507" s="147"/>
      <c r="S507" s="147"/>
      <c r="T507" s="205"/>
    </row>
    <row r="508" spans="1:20" x14ac:dyDescent="0.4">
      <c r="A508" s="147"/>
      <c r="B508" s="205"/>
      <c r="C508" s="147"/>
      <c r="D508" s="147"/>
      <c r="E508" s="147"/>
      <c r="F508" s="147"/>
      <c r="G508" s="205"/>
      <c r="H508" s="205"/>
      <c r="I508" s="205"/>
      <c r="J508" s="205"/>
      <c r="K508" s="205"/>
      <c r="L508" s="205"/>
      <c r="M508" s="205"/>
      <c r="N508" s="205"/>
      <c r="O508" s="205"/>
      <c r="P508" s="205"/>
      <c r="Q508" s="205"/>
      <c r="R508" s="147"/>
      <c r="S508" s="147"/>
      <c r="T508" s="205"/>
    </row>
    <row r="509" spans="1:20" x14ac:dyDescent="0.4">
      <c r="A509" s="147"/>
      <c r="B509" s="205"/>
      <c r="C509" s="147"/>
      <c r="D509" s="147"/>
      <c r="E509" s="147"/>
      <c r="F509" s="147"/>
      <c r="G509" s="205"/>
      <c r="H509" s="205"/>
      <c r="I509" s="205"/>
      <c r="J509" s="205"/>
      <c r="K509" s="205"/>
      <c r="L509" s="205"/>
      <c r="M509" s="205"/>
      <c r="N509" s="205"/>
      <c r="O509" s="205"/>
      <c r="P509" s="205"/>
      <c r="Q509" s="205"/>
      <c r="R509" s="147"/>
      <c r="S509" s="147"/>
      <c r="T509" s="205"/>
    </row>
    <row r="510" spans="1:20" x14ac:dyDescent="0.4">
      <c r="A510" s="147"/>
      <c r="B510" s="205"/>
      <c r="C510" s="147"/>
      <c r="D510" s="147"/>
      <c r="E510" s="147"/>
      <c r="F510" s="147"/>
      <c r="G510" s="205"/>
      <c r="H510" s="205"/>
      <c r="I510" s="205"/>
      <c r="J510" s="205"/>
      <c r="K510" s="205"/>
      <c r="L510" s="205"/>
      <c r="M510" s="205"/>
      <c r="N510" s="205"/>
      <c r="O510" s="205"/>
      <c r="P510" s="205"/>
      <c r="Q510" s="205"/>
      <c r="R510" s="147"/>
      <c r="S510" s="147"/>
      <c r="T510" s="205"/>
    </row>
    <row r="511" spans="1:20" x14ac:dyDescent="0.4">
      <c r="A511" s="147"/>
      <c r="B511" s="205"/>
      <c r="C511" s="147"/>
      <c r="D511" s="147"/>
      <c r="E511" s="147"/>
      <c r="F511" s="147"/>
      <c r="G511" s="205"/>
      <c r="H511" s="205"/>
      <c r="I511" s="205"/>
      <c r="J511" s="205"/>
      <c r="K511" s="205"/>
      <c r="L511" s="205"/>
      <c r="M511" s="205"/>
      <c r="N511" s="205"/>
      <c r="O511" s="205"/>
      <c r="P511" s="205"/>
      <c r="Q511" s="205"/>
      <c r="R511" s="147"/>
      <c r="S511" s="147"/>
      <c r="T511" s="205"/>
    </row>
    <row r="512" spans="1:20" x14ac:dyDescent="0.4">
      <c r="A512" s="147"/>
      <c r="B512" s="205"/>
      <c r="C512" s="147"/>
      <c r="D512" s="147"/>
      <c r="E512" s="147"/>
      <c r="F512" s="147"/>
      <c r="G512" s="205"/>
      <c r="H512" s="205"/>
      <c r="I512" s="205"/>
      <c r="J512" s="205"/>
      <c r="K512" s="205"/>
      <c r="L512" s="205"/>
      <c r="M512" s="205"/>
      <c r="N512" s="205"/>
      <c r="O512" s="205"/>
      <c r="P512" s="205"/>
      <c r="Q512" s="205"/>
      <c r="R512" s="147"/>
      <c r="S512" s="147"/>
      <c r="T512" s="205"/>
    </row>
    <row r="513" spans="1:20" x14ac:dyDescent="0.4">
      <c r="A513" s="147"/>
      <c r="B513" s="205"/>
      <c r="C513" s="147"/>
      <c r="D513" s="147"/>
      <c r="E513" s="147"/>
      <c r="F513" s="147"/>
      <c r="G513" s="205"/>
      <c r="H513" s="205"/>
      <c r="I513" s="205"/>
      <c r="J513" s="205"/>
      <c r="K513" s="205"/>
      <c r="L513" s="205"/>
      <c r="M513" s="205"/>
      <c r="N513" s="205"/>
      <c r="O513" s="205"/>
      <c r="P513" s="205"/>
      <c r="Q513" s="205"/>
      <c r="R513" s="147"/>
      <c r="S513" s="147"/>
      <c r="T513" s="205"/>
    </row>
    <row r="514" spans="1:20" x14ac:dyDescent="0.4">
      <c r="A514" s="147"/>
      <c r="B514" s="205"/>
      <c r="C514" s="147"/>
      <c r="D514" s="147"/>
      <c r="E514" s="147"/>
      <c r="F514" s="147"/>
      <c r="G514" s="205"/>
      <c r="H514" s="205"/>
      <c r="I514" s="205"/>
      <c r="J514" s="205"/>
      <c r="K514" s="205"/>
      <c r="L514" s="205"/>
      <c r="M514" s="205"/>
      <c r="N514" s="205"/>
      <c r="O514" s="205"/>
      <c r="P514" s="205"/>
      <c r="Q514" s="205"/>
      <c r="R514" s="147"/>
      <c r="S514" s="147"/>
      <c r="T514" s="205"/>
    </row>
    <row r="515" spans="1:20" x14ac:dyDescent="0.4">
      <c r="A515" s="147"/>
      <c r="B515" s="205"/>
      <c r="C515" s="147"/>
      <c r="D515" s="147"/>
      <c r="E515" s="147"/>
      <c r="F515" s="147"/>
      <c r="G515" s="205"/>
      <c r="H515" s="205"/>
      <c r="I515" s="205"/>
      <c r="J515" s="205"/>
      <c r="K515" s="205"/>
      <c r="L515" s="205"/>
      <c r="M515" s="205"/>
      <c r="N515" s="205"/>
      <c r="O515" s="205"/>
      <c r="P515" s="205"/>
      <c r="Q515" s="205"/>
      <c r="R515" s="147"/>
      <c r="S515" s="147"/>
      <c r="T515" s="205"/>
    </row>
    <row r="516" spans="1:20" x14ac:dyDescent="0.4">
      <c r="A516" s="147"/>
      <c r="B516" s="205"/>
      <c r="C516" s="147"/>
      <c r="D516" s="147"/>
      <c r="E516" s="147"/>
      <c r="F516" s="147"/>
      <c r="G516" s="205"/>
      <c r="H516" s="205"/>
      <c r="I516" s="205"/>
      <c r="J516" s="205"/>
      <c r="K516" s="205"/>
      <c r="L516" s="205"/>
      <c r="M516" s="205"/>
      <c r="N516" s="205"/>
      <c r="O516" s="205"/>
      <c r="P516" s="205"/>
      <c r="Q516" s="205"/>
      <c r="R516" s="147"/>
      <c r="S516" s="147"/>
      <c r="T516" s="205"/>
    </row>
    <row r="517" spans="1:20" x14ac:dyDescent="0.4">
      <c r="A517" s="147"/>
      <c r="B517" s="205"/>
      <c r="C517" s="147"/>
      <c r="D517" s="147"/>
      <c r="E517" s="147"/>
      <c r="F517" s="147"/>
      <c r="G517" s="205"/>
      <c r="H517" s="205"/>
      <c r="I517" s="205"/>
      <c r="J517" s="205"/>
      <c r="K517" s="205"/>
      <c r="L517" s="205"/>
      <c r="M517" s="205"/>
      <c r="N517" s="205"/>
      <c r="O517" s="205"/>
      <c r="P517" s="205"/>
      <c r="Q517" s="205"/>
      <c r="R517" s="147"/>
      <c r="S517" s="147"/>
      <c r="T517" s="205"/>
    </row>
    <row r="518" spans="1:20" x14ac:dyDescent="0.4">
      <c r="A518" s="147"/>
      <c r="B518" s="205"/>
      <c r="C518" s="147"/>
      <c r="D518" s="147"/>
      <c r="E518" s="147"/>
      <c r="F518" s="147"/>
      <c r="G518" s="205"/>
      <c r="H518" s="205"/>
      <c r="I518" s="205"/>
      <c r="J518" s="205"/>
      <c r="K518" s="205"/>
      <c r="L518" s="205"/>
      <c r="M518" s="205"/>
      <c r="N518" s="205"/>
      <c r="O518" s="205"/>
      <c r="P518" s="205"/>
      <c r="Q518" s="205"/>
      <c r="R518" s="147"/>
      <c r="S518" s="147"/>
      <c r="T518" s="205"/>
    </row>
    <row r="519" spans="1:20" x14ac:dyDescent="0.4">
      <c r="A519" s="147"/>
      <c r="B519" s="205"/>
      <c r="C519" s="147"/>
      <c r="D519" s="147"/>
      <c r="E519" s="147"/>
      <c r="F519" s="147"/>
      <c r="G519" s="205"/>
      <c r="H519" s="205"/>
      <c r="I519" s="205"/>
      <c r="J519" s="205"/>
      <c r="K519" s="205"/>
      <c r="L519" s="205"/>
      <c r="M519" s="205"/>
      <c r="N519" s="205"/>
      <c r="O519" s="205"/>
      <c r="P519" s="205"/>
      <c r="Q519" s="205"/>
      <c r="R519" s="147"/>
      <c r="S519" s="147"/>
      <c r="T519" s="205"/>
    </row>
    <row r="520" spans="1:20" x14ac:dyDescent="0.4">
      <c r="A520" s="147"/>
      <c r="B520" s="205"/>
      <c r="C520" s="147"/>
      <c r="D520" s="147"/>
      <c r="E520" s="147"/>
      <c r="F520" s="147"/>
      <c r="G520" s="205"/>
      <c r="H520" s="205"/>
      <c r="I520" s="205"/>
      <c r="J520" s="205"/>
      <c r="K520" s="205"/>
      <c r="L520" s="205"/>
      <c r="M520" s="205"/>
      <c r="N520" s="205"/>
      <c r="O520" s="205"/>
      <c r="P520" s="205"/>
      <c r="Q520" s="205"/>
      <c r="R520" s="147"/>
      <c r="S520" s="147"/>
      <c r="T520" s="205"/>
    </row>
    <row r="521" spans="1:20" x14ac:dyDescent="0.4">
      <c r="A521" s="147"/>
      <c r="B521" s="205"/>
      <c r="C521" s="147"/>
      <c r="D521" s="147"/>
      <c r="E521" s="147"/>
      <c r="F521" s="147"/>
      <c r="G521" s="205"/>
      <c r="H521" s="205"/>
      <c r="I521" s="205"/>
      <c r="J521" s="205"/>
      <c r="K521" s="205"/>
      <c r="L521" s="205"/>
      <c r="M521" s="205"/>
      <c r="N521" s="205"/>
      <c r="O521" s="205"/>
      <c r="P521" s="205"/>
      <c r="Q521" s="205"/>
      <c r="R521" s="147"/>
      <c r="S521" s="147"/>
      <c r="T521" s="205"/>
    </row>
    <row r="522" spans="1:20" x14ac:dyDescent="0.4">
      <c r="A522" s="147"/>
      <c r="B522" s="205"/>
      <c r="C522" s="147"/>
      <c r="D522" s="147"/>
      <c r="E522" s="147"/>
      <c r="F522" s="147"/>
      <c r="G522" s="205"/>
      <c r="H522" s="205"/>
      <c r="I522" s="205"/>
      <c r="J522" s="205"/>
      <c r="K522" s="205"/>
      <c r="L522" s="205"/>
      <c r="M522" s="205"/>
      <c r="N522" s="205"/>
      <c r="O522" s="205"/>
      <c r="P522" s="205"/>
      <c r="Q522" s="205"/>
      <c r="R522" s="147"/>
      <c r="S522" s="147"/>
      <c r="T522" s="205"/>
    </row>
    <row r="523" spans="1:20" x14ac:dyDescent="0.4">
      <c r="A523" s="147"/>
      <c r="B523" s="205"/>
      <c r="C523" s="147"/>
      <c r="D523" s="147"/>
      <c r="E523" s="147"/>
      <c r="F523" s="147"/>
      <c r="G523" s="205"/>
      <c r="H523" s="205"/>
      <c r="I523" s="205"/>
      <c r="J523" s="205"/>
      <c r="K523" s="205"/>
      <c r="L523" s="205"/>
      <c r="M523" s="205"/>
      <c r="N523" s="205"/>
      <c r="O523" s="205"/>
      <c r="P523" s="205"/>
      <c r="Q523" s="205"/>
      <c r="R523" s="147"/>
      <c r="S523" s="147"/>
      <c r="T523" s="205"/>
    </row>
    <row r="524" spans="1:20" x14ac:dyDescent="0.4">
      <c r="A524" s="147"/>
      <c r="B524" s="205"/>
      <c r="C524" s="147"/>
      <c r="D524" s="147"/>
      <c r="E524" s="147"/>
      <c r="F524" s="147"/>
      <c r="G524" s="205"/>
      <c r="H524" s="205"/>
      <c r="I524" s="205"/>
      <c r="J524" s="205"/>
      <c r="K524" s="205"/>
      <c r="L524" s="205"/>
      <c r="M524" s="205"/>
      <c r="N524" s="205"/>
      <c r="O524" s="205"/>
      <c r="P524" s="205"/>
      <c r="Q524" s="205"/>
      <c r="R524" s="147"/>
      <c r="S524" s="147"/>
      <c r="T524" s="205"/>
    </row>
    <row r="525" spans="1:20" x14ac:dyDescent="0.4">
      <c r="A525" s="147"/>
      <c r="B525" s="205"/>
      <c r="C525" s="147"/>
      <c r="D525" s="147"/>
      <c r="E525" s="147"/>
      <c r="F525" s="147"/>
      <c r="G525" s="205"/>
      <c r="H525" s="205"/>
      <c r="I525" s="205"/>
      <c r="J525" s="205"/>
      <c r="K525" s="205"/>
      <c r="L525" s="205"/>
      <c r="M525" s="205"/>
      <c r="N525" s="205"/>
      <c r="O525" s="205"/>
      <c r="P525" s="205"/>
      <c r="Q525" s="205"/>
      <c r="R525" s="147"/>
      <c r="S525" s="147"/>
      <c r="T525" s="205"/>
    </row>
    <row r="526" spans="1:20" x14ac:dyDescent="0.4">
      <c r="A526" s="147"/>
      <c r="B526" s="205"/>
      <c r="C526" s="147"/>
      <c r="D526" s="147"/>
      <c r="E526" s="147"/>
      <c r="F526" s="147"/>
      <c r="G526" s="205"/>
      <c r="H526" s="205"/>
      <c r="I526" s="205"/>
      <c r="J526" s="205"/>
      <c r="K526" s="205"/>
      <c r="L526" s="205"/>
      <c r="M526" s="205"/>
      <c r="N526" s="205"/>
      <c r="O526" s="205"/>
      <c r="P526" s="205"/>
      <c r="Q526" s="205"/>
      <c r="R526" s="147"/>
      <c r="S526" s="147"/>
      <c r="T526" s="205"/>
    </row>
    <row r="527" spans="1:20" x14ac:dyDescent="0.4">
      <c r="A527" s="147"/>
      <c r="B527" s="205"/>
      <c r="C527" s="147"/>
      <c r="D527" s="147"/>
      <c r="E527" s="147"/>
      <c r="F527" s="147"/>
      <c r="G527" s="205"/>
      <c r="H527" s="205"/>
      <c r="I527" s="205"/>
      <c r="J527" s="205"/>
      <c r="K527" s="205"/>
      <c r="L527" s="205"/>
      <c r="M527" s="205"/>
      <c r="N527" s="205"/>
      <c r="O527" s="205"/>
      <c r="P527" s="205"/>
      <c r="Q527" s="205"/>
      <c r="R527" s="147"/>
      <c r="S527" s="147"/>
      <c r="T527" s="205"/>
    </row>
    <row r="528" spans="1:20" x14ac:dyDescent="0.4">
      <c r="A528" s="147"/>
      <c r="B528" s="205"/>
      <c r="C528" s="147"/>
      <c r="D528" s="147"/>
      <c r="E528" s="147"/>
      <c r="F528" s="147"/>
      <c r="G528" s="205"/>
      <c r="H528" s="205"/>
      <c r="I528" s="205"/>
      <c r="J528" s="205"/>
      <c r="K528" s="205"/>
      <c r="L528" s="205"/>
      <c r="M528" s="205"/>
      <c r="N528" s="205"/>
      <c r="O528" s="205"/>
      <c r="P528" s="205"/>
      <c r="Q528" s="205"/>
      <c r="R528" s="147"/>
      <c r="S528" s="147"/>
      <c r="T528" s="205"/>
    </row>
    <row r="529" spans="1:20" x14ac:dyDescent="0.4">
      <c r="A529" s="147"/>
      <c r="B529" s="205"/>
      <c r="C529" s="147"/>
      <c r="D529" s="147"/>
      <c r="E529" s="147"/>
      <c r="F529" s="147"/>
      <c r="G529" s="205"/>
      <c r="H529" s="205"/>
      <c r="I529" s="205"/>
      <c r="J529" s="205"/>
      <c r="K529" s="205"/>
      <c r="L529" s="205"/>
      <c r="M529" s="205"/>
      <c r="N529" s="205"/>
      <c r="O529" s="205"/>
      <c r="P529" s="205"/>
      <c r="Q529" s="205"/>
      <c r="R529" s="147"/>
      <c r="S529" s="147"/>
      <c r="T529" s="205"/>
    </row>
    <row r="530" spans="1:20" x14ac:dyDescent="0.4">
      <c r="A530" s="147"/>
      <c r="B530" s="205"/>
      <c r="C530" s="147"/>
      <c r="D530" s="147"/>
      <c r="E530" s="147"/>
      <c r="F530" s="147"/>
      <c r="G530" s="205"/>
      <c r="H530" s="205"/>
      <c r="I530" s="205"/>
      <c r="J530" s="205"/>
      <c r="K530" s="205"/>
      <c r="L530" s="205"/>
      <c r="M530" s="205"/>
      <c r="N530" s="205"/>
      <c r="O530" s="205"/>
      <c r="P530" s="205"/>
      <c r="Q530" s="205"/>
      <c r="R530" s="147"/>
      <c r="S530" s="147"/>
      <c r="T530" s="205"/>
    </row>
    <row r="531" spans="1:20" x14ac:dyDescent="0.4">
      <c r="A531" s="147"/>
      <c r="B531" s="205"/>
      <c r="C531" s="147"/>
      <c r="D531" s="147"/>
      <c r="E531" s="147"/>
      <c r="F531" s="147"/>
      <c r="G531" s="205"/>
      <c r="H531" s="205"/>
      <c r="I531" s="205"/>
      <c r="J531" s="205"/>
      <c r="K531" s="205"/>
      <c r="L531" s="205"/>
      <c r="M531" s="205"/>
      <c r="N531" s="205"/>
      <c r="O531" s="205"/>
      <c r="P531" s="205"/>
      <c r="Q531" s="205"/>
      <c r="R531" s="147"/>
      <c r="S531" s="147"/>
      <c r="T531" s="205"/>
    </row>
    <row r="532" spans="1:20" x14ac:dyDescent="0.4">
      <c r="A532" s="147"/>
      <c r="B532" s="205"/>
      <c r="C532" s="147"/>
      <c r="D532" s="147"/>
      <c r="E532" s="147"/>
      <c r="F532" s="147"/>
      <c r="G532" s="205"/>
      <c r="H532" s="205"/>
      <c r="I532" s="205"/>
      <c r="J532" s="205"/>
      <c r="K532" s="205"/>
      <c r="L532" s="205"/>
      <c r="M532" s="205"/>
      <c r="N532" s="205"/>
      <c r="O532" s="205"/>
      <c r="P532" s="205"/>
      <c r="Q532" s="205"/>
      <c r="R532" s="147"/>
      <c r="S532" s="147"/>
      <c r="T532" s="205"/>
    </row>
    <row r="533" spans="1:20" x14ac:dyDescent="0.4">
      <c r="A533" s="147"/>
      <c r="B533" s="205"/>
      <c r="C533" s="147"/>
      <c r="D533" s="147"/>
      <c r="E533" s="147"/>
      <c r="F533" s="147"/>
      <c r="G533" s="205"/>
      <c r="H533" s="205"/>
      <c r="I533" s="205"/>
      <c r="J533" s="205"/>
      <c r="K533" s="205"/>
      <c r="L533" s="205"/>
      <c r="M533" s="205"/>
      <c r="N533" s="205"/>
      <c r="O533" s="205"/>
      <c r="P533" s="205"/>
      <c r="Q533" s="205"/>
      <c r="R533" s="147"/>
      <c r="S533" s="147"/>
      <c r="T533" s="205"/>
    </row>
    <row r="534" spans="1:20" x14ac:dyDescent="0.4">
      <c r="A534" s="147"/>
      <c r="B534" s="205"/>
      <c r="C534" s="147"/>
      <c r="D534" s="147"/>
      <c r="E534" s="147"/>
      <c r="F534" s="147"/>
      <c r="G534" s="205"/>
      <c r="H534" s="205"/>
      <c r="I534" s="205"/>
      <c r="J534" s="205"/>
      <c r="K534" s="205"/>
      <c r="L534" s="205"/>
      <c r="M534" s="205"/>
      <c r="N534" s="205"/>
      <c r="O534" s="205"/>
      <c r="P534" s="205"/>
      <c r="Q534" s="205"/>
      <c r="R534" s="147"/>
      <c r="S534" s="147"/>
      <c r="T534" s="205"/>
    </row>
    <row r="535" spans="1:20" x14ac:dyDescent="0.4">
      <c r="A535" s="147"/>
      <c r="B535" s="205"/>
      <c r="C535" s="147"/>
      <c r="D535" s="147"/>
      <c r="E535" s="147"/>
      <c r="F535" s="147"/>
      <c r="G535" s="205"/>
      <c r="H535" s="205"/>
      <c r="I535" s="205"/>
      <c r="J535" s="205"/>
      <c r="K535" s="205"/>
      <c r="L535" s="205"/>
      <c r="M535" s="205"/>
      <c r="N535" s="205"/>
      <c r="O535" s="205"/>
      <c r="P535" s="205"/>
      <c r="Q535" s="205"/>
      <c r="R535" s="147"/>
      <c r="S535" s="147"/>
      <c r="T535" s="205"/>
    </row>
    <row r="536" spans="1:20" x14ac:dyDescent="0.4">
      <c r="A536" s="147"/>
      <c r="B536" s="205"/>
      <c r="C536" s="147"/>
      <c r="D536" s="147"/>
      <c r="E536" s="147"/>
      <c r="F536" s="147"/>
      <c r="G536" s="205"/>
      <c r="H536" s="205"/>
      <c r="I536" s="205"/>
      <c r="J536" s="205"/>
      <c r="K536" s="205"/>
      <c r="L536" s="205"/>
      <c r="M536" s="205"/>
      <c r="N536" s="205"/>
      <c r="O536" s="205"/>
      <c r="P536" s="205"/>
      <c r="Q536" s="205"/>
      <c r="R536" s="147"/>
      <c r="S536" s="147"/>
      <c r="T536" s="205"/>
    </row>
    <row r="537" spans="1:20" x14ac:dyDescent="0.4">
      <c r="A537" s="147"/>
      <c r="B537" s="205"/>
      <c r="C537" s="147"/>
      <c r="D537" s="147"/>
      <c r="E537" s="147"/>
      <c r="F537" s="147"/>
      <c r="G537" s="205"/>
      <c r="H537" s="205"/>
      <c r="I537" s="205"/>
      <c r="J537" s="205"/>
      <c r="K537" s="205"/>
      <c r="L537" s="205"/>
      <c r="M537" s="205"/>
      <c r="N537" s="205"/>
      <c r="O537" s="205"/>
      <c r="P537" s="205"/>
      <c r="Q537" s="205"/>
      <c r="R537" s="147"/>
      <c r="S537" s="147"/>
      <c r="T537" s="205"/>
    </row>
    <row r="538" spans="1:20" x14ac:dyDescent="0.4">
      <c r="A538" s="147"/>
      <c r="B538" s="205"/>
      <c r="C538" s="147"/>
      <c r="D538" s="147"/>
      <c r="E538" s="147"/>
      <c r="F538" s="147"/>
      <c r="G538" s="205"/>
      <c r="H538" s="205"/>
      <c r="I538" s="205"/>
      <c r="J538" s="205"/>
      <c r="K538" s="205"/>
      <c r="L538" s="205"/>
      <c r="M538" s="205"/>
      <c r="N538" s="205"/>
      <c r="O538" s="205"/>
      <c r="P538" s="205"/>
      <c r="Q538" s="205"/>
      <c r="R538" s="147"/>
      <c r="S538" s="147"/>
      <c r="T538" s="205"/>
    </row>
    <row r="539" spans="1:20" x14ac:dyDescent="0.4">
      <c r="A539" s="147"/>
      <c r="B539" s="205"/>
      <c r="C539" s="147"/>
      <c r="D539" s="147"/>
      <c r="E539" s="147"/>
      <c r="F539" s="147"/>
      <c r="G539" s="205"/>
      <c r="H539" s="205"/>
      <c r="I539" s="205"/>
      <c r="J539" s="205"/>
      <c r="K539" s="205"/>
      <c r="L539" s="205"/>
      <c r="M539" s="205"/>
      <c r="N539" s="205"/>
      <c r="O539" s="205"/>
      <c r="P539" s="205"/>
      <c r="Q539" s="205"/>
      <c r="R539" s="147"/>
      <c r="S539" s="147"/>
      <c r="T539" s="205"/>
    </row>
    <row r="540" spans="1:20" x14ac:dyDescent="0.4">
      <c r="A540" s="147"/>
      <c r="B540" s="205"/>
      <c r="C540" s="147"/>
      <c r="D540" s="147"/>
      <c r="E540" s="147"/>
      <c r="F540" s="147"/>
      <c r="G540" s="205"/>
      <c r="H540" s="205"/>
      <c r="I540" s="205"/>
      <c r="J540" s="205"/>
      <c r="K540" s="205"/>
      <c r="L540" s="205"/>
      <c r="M540" s="205"/>
      <c r="N540" s="205"/>
      <c r="O540" s="205"/>
      <c r="P540" s="205"/>
      <c r="Q540" s="205"/>
      <c r="R540" s="147"/>
      <c r="S540" s="147"/>
      <c r="T540" s="205"/>
    </row>
    <row r="541" spans="1:20" x14ac:dyDescent="0.4">
      <c r="A541" s="147"/>
      <c r="B541" s="205"/>
      <c r="C541" s="147"/>
      <c r="D541" s="147"/>
      <c r="E541" s="147"/>
      <c r="F541" s="147"/>
      <c r="G541" s="205"/>
      <c r="H541" s="205"/>
      <c r="I541" s="205"/>
      <c r="J541" s="205"/>
      <c r="K541" s="205"/>
      <c r="L541" s="205"/>
      <c r="M541" s="205"/>
      <c r="N541" s="205"/>
      <c r="O541" s="205"/>
      <c r="P541" s="205"/>
      <c r="Q541" s="205"/>
      <c r="R541" s="147"/>
      <c r="S541" s="147"/>
      <c r="T541" s="205"/>
    </row>
    <row r="542" spans="1:20" x14ac:dyDescent="0.4">
      <c r="A542" s="147"/>
      <c r="B542" s="205"/>
      <c r="C542" s="147"/>
      <c r="D542" s="147"/>
      <c r="E542" s="147"/>
      <c r="F542" s="147"/>
      <c r="G542" s="205"/>
      <c r="H542" s="205"/>
      <c r="I542" s="205"/>
      <c r="J542" s="205"/>
      <c r="K542" s="205"/>
      <c r="L542" s="205"/>
      <c r="M542" s="205"/>
      <c r="N542" s="205"/>
      <c r="O542" s="205"/>
      <c r="P542" s="205"/>
      <c r="Q542" s="205"/>
      <c r="R542" s="147"/>
      <c r="S542" s="147"/>
      <c r="T542" s="205"/>
    </row>
    <row r="543" spans="1:20" x14ac:dyDescent="0.4">
      <c r="A543" s="147"/>
      <c r="B543" s="205"/>
      <c r="C543" s="147"/>
      <c r="D543" s="147"/>
      <c r="E543" s="147"/>
      <c r="F543" s="147"/>
      <c r="G543" s="205"/>
      <c r="H543" s="205"/>
      <c r="I543" s="205"/>
      <c r="J543" s="205"/>
      <c r="K543" s="205"/>
      <c r="L543" s="205"/>
      <c r="M543" s="205"/>
      <c r="N543" s="205"/>
      <c r="O543" s="205"/>
      <c r="P543" s="205"/>
      <c r="Q543" s="205"/>
      <c r="R543" s="147"/>
      <c r="S543" s="147"/>
      <c r="T543" s="205"/>
    </row>
    <row r="544" spans="1:20" x14ac:dyDescent="0.4">
      <c r="A544" s="147"/>
      <c r="B544" s="205"/>
      <c r="C544" s="147"/>
      <c r="D544" s="147"/>
      <c r="E544" s="147"/>
      <c r="F544" s="147"/>
      <c r="G544" s="205"/>
      <c r="H544" s="205"/>
      <c r="I544" s="205"/>
      <c r="J544" s="205"/>
      <c r="K544" s="205"/>
      <c r="L544" s="205"/>
      <c r="M544" s="205"/>
      <c r="N544" s="205"/>
      <c r="O544" s="205"/>
      <c r="P544" s="205"/>
      <c r="Q544" s="205"/>
      <c r="R544" s="147"/>
      <c r="S544" s="147"/>
      <c r="T544" s="205"/>
    </row>
    <row r="545" spans="1:20" x14ac:dyDescent="0.4">
      <c r="A545" s="147"/>
      <c r="B545" s="205"/>
      <c r="C545" s="147"/>
      <c r="D545" s="147"/>
      <c r="E545" s="147"/>
      <c r="F545" s="147"/>
      <c r="G545" s="205"/>
      <c r="H545" s="205"/>
      <c r="I545" s="205"/>
      <c r="J545" s="205"/>
      <c r="K545" s="205"/>
      <c r="L545" s="205"/>
      <c r="M545" s="205"/>
      <c r="N545" s="205"/>
      <c r="O545" s="205"/>
      <c r="P545" s="205"/>
      <c r="Q545" s="205"/>
      <c r="R545" s="147"/>
      <c r="S545" s="147"/>
      <c r="T545" s="205"/>
    </row>
    <row r="546" spans="1:20" x14ac:dyDescent="0.4">
      <c r="A546" s="147"/>
      <c r="B546" s="205"/>
      <c r="C546" s="147"/>
      <c r="D546" s="147"/>
      <c r="E546" s="147"/>
      <c r="F546" s="147"/>
      <c r="G546" s="205"/>
      <c r="H546" s="205"/>
      <c r="I546" s="205"/>
      <c r="J546" s="205"/>
      <c r="K546" s="205"/>
      <c r="L546" s="205"/>
      <c r="M546" s="205"/>
      <c r="N546" s="205"/>
      <c r="O546" s="205"/>
      <c r="P546" s="205"/>
      <c r="Q546" s="205"/>
      <c r="R546" s="147"/>
      <c r="S546" s="147"/>
      <c r="T546" s="205"/>
    </row>
    <row r="547" spans="1:20" x14ac:dyDescent="0.4">
      <c r="A547" s="147"/>
      <c r="B547" s="205"/>
      <c r="C547" s="147"/>
      <c r="D547" s="147"/>
      <c r="E547" s="147"/>
      <c r="F547" s="147"/>
      <c r="G547" s="205"/>
      <c r="H547" s="205"/>
      <c r="I547" s="205"/>
      <c r="J547" s="205"/>
      <c r="K547" s="205"/>
      <c r="L547" s="205"/>
      <c r="M547" s="205"/>
      <c r="N547" s="205"/>
      <c r="O547" s="205"/>
      <c r="P547" s="205"/>
      <c r="Q547" s="205"/>
      <c r="R547" s="147"/>
      <c r="S547" s="147"/>
      <c r="T547" s="205"/>
    </row>
    <row r="548" spans="1:20" x14ac:dyDescent="0.4">
      <c r="A548" s="147"/>
      <c r="B548" s="205"/>
      <c r="C548" s="147"/>
      <c r="D548" s="147"/>
      <c r="E548" s="147"/>
      <c r="F548" s="147"/>
      <c r="G548" s="205"/>
      <c r="H548" s="205"/>
      <c r="I548" s="205"/>
      <c r="J548" s="205"/>
      <c r="K548" s="205"/>
      <c r="L548" s="205"/>
      <c r="M548" s="205"/>
      <c r="N548" s="205"/>
      <c r="O548" s="205"/>
      <c r="P548" s="205"/>
      <c r="Q548" s="205"/>
      <c r="R548" s="147"/>
      <c r="S548" s="147"/>
      <c r="T548" s="205"/>
    </row>
    <row r="549" spans="1:20" x14ac:dyDescent="0.4">
      <c r="A549" s="147"/>
      <c r="B549" s="205"/>
      <c r="C549" s="147"/>
      <c r="D549" s="147"/>
      <c r="E549" s="147"/>
      <c r="F549" s="147"/>
      <c r="G549" s="205"/>
      <c r="H549" s="205"/>
      <c r="I549" s="205"/>
      <c r="J549" s="205"/>
      <c r="K549" s="205"/>
      <c r="L549" s="205"/>
      <c r="M549" s="205"/>
      <c r="N549" s="205"/>
      <c r="O549" s="205"/>
      <c r="P549" s="205"/>
      <c r="Q549" s="205"/>
      <c r="R549" s="147"/>
      <c r="S549" s="147"/>
      <c r="T549" s="205"/>
    </row>
    <row r="550" spans="1:20" x14ac:dyDescent="0.4">
      <c r="A550" s="147"/>
      <c r="B550" s="205"/>
      <c r="C550" s="147"/>
      <c r="D550" s="147"/>
      <c r="E550" s="147"/>
      <c r="F550" s="147"/>
      <c r="G550" s="205"/>
      <c r="H550" s="205"/>
      <c r="I550" s="205"/>
      <c r="J550" s="205"/>
      <c r="K550" s="205"/>
      <c r="L550" s="205"/>
      <c r="M550" s="205"/>
      <c r="N550" s="205"/>
      <c r="O550" s="205"/>
      <c r="P550" s="205"/>
      <c r="Q550" s="205"/>
      <c r="R550" s="147"/>
      <c r="S550" s="147"/>
      <c r="T550" s="205"/>
    </row>
    <row r="551" spans="1:20" x14ac:dyDescent="0.4">
      <c r="A551" s="147"/>
      <c r="B551" s="205"/>
      <c r="C551" s="147"/>
      <c r="D551" s="147"/>
      <c r="E551" s="147"/>
      <c r="F551" s="147"/>
      <c r="G551" s="205"/>
      <c r="H551" s="205"/>
      <c r="I551" s="205"/>
      <c r="J551" s="205"/>
      <c r="K551" s="205"/>
      <c r="L551" s="205"/>
      <c r="M551" s="205"/>
      <c r="N551" s="205"/>
      <c r="O551" s="205"/>
      <c r="P551" s="205"/>
      <c r="Q551" s="205"/>
      <c r="R551" s="147"/>
      <c r="S551" s="147"/>
      <c r="T551" s="205"/>
    </row>
    <row r="552" spans="1:20" x14ac:dyDescent="0.4">
      <c r="A552" s="147"/>
      <c r="B552" s="205"/>
      <c r="C552" s="147"/>
      <c r="D552" s="147"/>
      <c r="E552" s="147"/>
      <c r="F552" s="147"/>
      <c r="G552" s="205"/>
      <c r="H552" s="205"/>
      <c r="I552" s="205"/>
      <c r="J552" s="205"/>
      <c r="K552" s="205"/>
      <c r="L552" s="205"/>
      <c r="M552" s="205"/>
      <c r="N552" s="205"/>
      <c r="O552" s="205"/>
      <c r="P552" s="205"/>
      <c r="Q552" s="205"/>
      <c r="R552" s="147"/>
      <c r="S552" s="147"/>
      <c r="T552" s="205"/>
    </row>
    <row r="553" spans="1:20" x14ac:dyDescent="0.4">
      <c r="A553" s="147"/>
      <c r="B553" s="205"/>
      <c r="C553" s="147"/>
      <c r="D553" s="147"/>
      <c r="E553" s="147"/>
      <c r="F553" s="147"/>
      <c r="G553" s="205"/>
      <c r="H553" s="205"/>
      <c r="I553" s="205"/>
      <c r="J553" s="205"/>
      <c r="K553" s="205"/>
      <c r="L553" s="205"/>
      <c r="M553" s="205"/>
      <c r="N553" s="205"/>
      <c r="O553" s="205"/>
      <c r="P553" s="205"/>
      <c r="Q553" s="205"/>
      <c r="R553" s="147"/>
      <c r="S553" s="147"/>
      <c r="T553" s="205"/>
    </row>
    <row r="554" spans="1:20" x14ac:dyDescent="0.4">
      <c r="A554" s="147"/>
      <c r="B554" s="205"/>
      <c r="C554" s="147"/>
      <c r="D554" s="147"/>
      <c r="E554" s="147"/>
      <c r="F554" s="147"/>
      <c r="G554" s="205"/>
      <c r="H554" s="205"/>
      <c r="I554" s="205"/>
      <c r="J554" s="205"/>
      <c r="K554" s="205"/>
      <c r="L554" s="205"/>
      <c r="M554" s="205"/>
      <c r="N554" s="205"/>
      <c r="O554" s="205"/>
      <c r="P554" s="205"/>
      <c r="Q554" s="205"/>
      <c r="R554" s="147"/>
      <c r="S554" s="147"/>
      <c r="T554" s="205"/>
    </row>
    <row r="555" spans="1:20" x14ac:dyDescent="0.4">
      <c r="A555" s="147"/>
      <c r="B555" s="205"/>
      <c r="C555" s="147"/>
      <c r="D555" s="147"/>
      <c r="E555" s="147"/>
      <c r="F555" s="147"/>
      <c r="G555" s="205"/>
      <c r="H555" s="205"/>
      <c r="I555" s="205"/>
      <c r="J555" s="205"/>
      <c r="K555" s="205"/>
      <c r="L555" s="205"/>
      <c r="M555" s="205"/>
      <c r="N555" s="205"/>
      <c r="O555" s="205"/>
      <c r="P555" s="205"/>
      <c r="Q555" s="205"/>
      <c r="R555" s="147"/>
      <c r="S555" s="147"/>
      <c r="T555" s="205"/>
    </row>
    <row r="556" spans="1:20" x14ac:dyDescent="0.4">
      <c r="A556" s="147"/>
      <c r="B556" s="205"/>
      <c r="C556" s="147"/>
      <c r="D556" s="147"/>
      <c r="E556" s="147"/>
      <c r="F556" s="147"/>
      <c r="G556" s="205"/>
      <c r="H556" s="205"/>
      <c r="I556" s="205"/>
      <c r="J556" s="205"/>
      <c r="K556" s="205"/>
      <c r="L556" s="205"/>
      <c r="M556" s="205"/>
      <c r="N556" s="205"/>
      <c r="O556" s="205"/>
      <c r="P556" s="205"/>
      <c r="Q556" s="205"/>
      <c r="R556" s="147"/>
      <c r="S556" s="147"/>
      <c r="T556" s="205"/>
    </row>
    <row r="557" spans="1:20" x14ac:dyDescent="0.4">
      <c r="A557" s="147"/>
      <c r="B557" s="205"/>
      <c r="C557" s="147"/>
      <c r="D557" s="147"/>
      <c r="E557" s="147"/>
      <c r="F557" s="147"/>
      <c r="G557" s="205"/>
      <c r="H557" s="205"/>
      <c r="I557" s="205"/>
      <c r="J557" s="205"/>
      <c r="K557" s="205"/>
      <c r="L557" s="205"/>
      <c r="M557" s="205"/>
      <c r="N557" s="205"/>
      <c r="O557" s="205"/>
      <c r="P557" s="205"/>
      <c r="Q557" s="205"/>
      <c r="R557" s="147"/>
      <c r="S557" s="147"/>
      <c r="T557" s="205"/>
    </row>
    <row r="558" spans="1:20" x14ac:dyDescent="0.4">
      <c r="A558" s="147"/>
      <c r="B558" s="205"/>
      <c r="C558" s="147"/>
      <c r="D558" s="147"/>
      <c r="E558" s="147"/>
      <c r="F558" s="147"/>
      <c r="G558" s="205"/>
      <c r="H558" s="205"/>
      <c r="I558" s="205"/>
      <c r="J558" s="205"/>
      <c r="K558" s="205"/>
      <c r="L558" s="205"/>
      <c r="M558" s="205"/>
      <c r="N558" s="205"/>
      <c r="O558" s="205"/>
      <c r="P558" s="205"/>
      <c r="Q558" s="205"/>
      <c r="R558" s="147"/>
      <c r="S558" s="147"/>
      <c r="T558" s="205"/>
    </row>
    <row r="559" spans="1:20" x14ac:dyDescent="0.4">
      <c r="A559" s="147"/>
      <c r="B559" s="205"/>
      <c r="C559" s="147"/>
      <c r="D559" s="147"/>
      <c r="E559" s="147"/>
      <c r="F559" s="147"/>
      <c r="G559" s="205"/>
      <c r="H559" s="205"/>
      <c r="I559" s="205"/>
      <c r="J559" s="205"/>
      <c r="K559" s="205"/>
      <c r="L559" s="205"/>
      <c r="M559" s="205"/>
      <c r="N559" s="205"/>
      <c r="O559" s="205"/>
      <c r="P559" s="205"/>
      <c r="Q559" s="205"/>
      <c r="R559" s="147"/>
      <c r="S559" s="147"/>
      <c r="T559" s="205"/>
    </row>
    <row r="560" spans="1:20" x14ac:dyDescent="0.4">
      <c r="A560" s="147"/>
      <c r="B560" s="205"/>
      <c r="C560" s="147"/>
      <c r="D560" s="147"/>
      <c r="E560" s="147"/>
      <c r="F560" s="147"/>
      <c r="G560" s="205"/>
      <c r="H560" s="205"/>
      <c r="I560" s="205"/>
      <c r="J560" s="205"/>
      <c r="K560" s="205"/>
      <c r="L560" s="205"/>
      <c r="M560" s="205"/>
      <c r="N560" s="205"/>
      <c r="O560" s="205"/>
      <c r="P560" s="205"/>
      <c r="Q560" s="205"/>
      <c r="R560" s="147"/>
      <c r="S560" s="147"/>
      <c r="T560" s="205"/>
    </row>
    <row r="561" spans="1:20" x14ac:dyDescent="0.4">
      <c r="A561" s="147"/>
      <c r="B561" s="205"/>
      <c r="C561" s="147"/>
      <c r="D561" s="147"/>
      <c r="E561" s="147"/>
      <c r="F561" s="147"/>
      <c r="G561" s="205"/>
      <c r="H561" s="205"/>
      <c r="I561" s="205"/>
      <c r="J561" s="205"/>
      <c r="K561" s="205"/>
      <c r="L561" s="205"/>
      <c r="M561" s="205"/>
      <c r="N561" s="205"/>
      <c r="O561" s="205"/>
      <c r="P561" s="205"/>
      <c r="Q561" s="205"/>
      <c r="R561" s="147"/>
      <c r="S561" s="147"/>
      <c r="T561" s="205"/>
    </row>
    <row r="562" spans="1:20" x14ac:dyDescent="0.4">
      <c r="A562" s="147"/>
      <c r="B562" s="205"/>
      <c r="C562" s="147"/>
      <c r="D562" s="147"/>
      <c r="E562" s="147"/>
      <c r="F562" s="147"/>
      <c r="G562" s="205"/>
      <c r="H562" s="205"/>
      <c r="I562" s="205"/>
      <c r="J562" s="205"/>
      <c r="K562" s="205"/>
      <c r="L562" s="205"/>
      <c r="M562" s="205"/>
      <c r="N562" s="205"/>
      <c r="O562" s="205"/>
      <c r="P562" s="205"/>
      <c r="Q562" s="205"/>
      <c r="R562" s="147"/>
      <c r="S562" s="147"/>
      <c r="T562" s="205"/>
    </row>
    <row r="563" spans="1:20" x14ac:dyDescent="0.4">
      <c r="A563" s="147"/>
      <c r="B563" s="205"/>
      <c r="C563" s="147"/>
      <c r="D563" s="147"/>
      <c r="E563" s="147"/>
      <c r="F563" s="147"/>
      <c r="G563" s="205"/>
      <c r="H563" s="205"/>
      <c r="I563" s="205"/>
      <c r="J563" s="205"/>
      <c r="K563" s="205"/>
      <c r="L563" s="205"/>
      <c r="M563" s="205"/>
      <c r="N563" s="205"/>
      <c r="O563" s="205"/>
      <c r="P563" s="205"/>
      <c r="Q563" s="205"/>
      <c r="R563" s="147"/>
      <c r="S563" s="147"/>
      <c r="T563" s="205"/>
    </row>
    <row r="564" spans="1:20" x14ac:dyDescent="0.4">
      <c r="A564" s="147"/>
      <c r="B564" s="205"/>
      <c r="C564" s="147"/>
      <c r="D564" s="147"/>
      <c r="E564" s="147"/>
      <c r="F564" s="147"/>
      <c r="G564" s="205"/>
      <c r="H564" s="205"/>
      <c r="I564" s="205"/>
      <c r="J564" s="205"/>
      <c r="K564" s="205"/>
      <c r="L564" s="205"/>
      <c r="M564" s="205"/>
      <c r="N564" s="205"/>
      <c r="O564" s="205"/>
      <c r="P564" s="205"/>
      <c r="Q564" s="205"/>
      <c r="R564" s="147"/>
      <c r="S564" s="147"/>
      <c r="T564" s="205"/>
    </row>
    <row r="565" spans="1:20" x14ac:dyDescent="0.4">
      <c r="A565" s="147"/>
      <c r="B565" s="205"/>
      <c r="C565" s="147"/>
      <c r="D565" s="147"/>
      <c r="E565" s="147"/>
      <c r="F565" s="147"/>
      <c r="G565" s="205"/>
      <c r="H565" s="205"/>
      <c r="I565" s="205"/>
      <c r="J565" s="205"/>
      <c r="K565" s="205"/>
      <c r="L565" s="205"/>
      <c r="M565" s="205"/>
      <c r="N565" s="205"/>
      <c r="O565" s="205"/>
      <c r="P565" s="205"/>
      <c r="Q565" s="205"/>
      <c r="R565" s="147"/>
      <c r="S565" s="147"/>
      <c r="T565" s="205"/>
    </row>
    <row r="566" spans="1:20" x14ac:dyDescent="0.4">
      <c r="A566" s="147"/>
      <c r="B566" s="205"/>
      <c r="C566" s="147"/>
      <c r="D566" s="147"/>
      <c r="E566" s="147"/>
      <c r="F566" s="147"/>
      <c r="G566" s="205"/>
      <c r="H566" s="205"/>
      <c r="I566" s="205"/>
      <c r="J566" s="205"/>
      <c r="K566" s="205"/>
      <c r="L566" s="205"/>
      <c r="M566" s="205"/>
      <c r="N566" s="205"/>
      <c r="O566" s="205"/>
      <c r="P566" s="205"/>
      <c r="Q566" s="205"/>
      <c r="R566" s="147"/>
      <c r="S566" s="147"/>
      <c r="T566" s="205"/>
    </row>
    <row r="567" spans="1:20" x14ac:dyDescent="0.4">
      <c r="A567" s="147"/>
      <c r="B567" s="205"/>
      <c r="C567" s="147"/>
      <c r="D567" s="147"/>
      <c r="E567" s="147"/>
      <c r="F567" s="147"/>
      <c r="G567" s="205"/>
      <c r="H567" s="205"/>
      <c r="I567" s="205"/>
      <c r="J567" s="205"/>
      <c r="K567" s="205"/>
      <c r="L567" s="205"/>
      <c r="M567" s="205"/>
      <c r="N567" s="205"/>
      <c r="O567" s="205"/>
      <c r="P567" s="205"/>
      <c r="Q567" s="205"/>
      <c r="R567" s="147"/>
      <c r="S567" s="147"/>
      <c r="T567" s="205"/>
    </row>
    <row r="568" spans="1:20" x14ac:dyDescent="0.4">
      <c r="A568" s="147"/>
      <c r="B568" s="205"/>
      <c r="C568" s="147"/>
      <c r="D568" s="147"/>
      <c r="E568" s="147"/>
      <c r="F568" s="147"/>
      <c r="G568" s="205"/>
      <c r="H568" s="205"/>
      <c r="I568" s="205"/>
      <c r="J568" s="205"/>
      <c r="K568" s="205"/>
      <c r="L568" s="205"/>
      <c r="M568" s="205"/>
      <c r="N568" s="205"/>
      <c r="O568" s="205"/>
      <c r="P568" s="205"/>
      <c r="Q568" s="205"/>
      <c r="R568" s="147"/>
      <c r="S568" s="147"/>
      <c r="T568" s="205"/>
    </row>
    <row r="569" spans="1:20" x14ac:dyDescent="0.4">
      <c r="A569" s="147"/>
      <c r="B569" s="205"/>
      <c r="C569" s="147"/>
      <c r="D569" s="147"/>
      <c r="E569" s="147"/>
      <c r="F569" s="147"/>
      <c r="G569" s="205"/>
      <c r="H569" s="205"/>
      <c r="I569" s="205"/>
      <c r="J569" s="205"/>
      <c r="K569" s="205"/>
      <c r="L569" s="205"/>
      <c r="M569" s="205"/>
      <c r="N569" s="205"/>
      <c r="O569" s="205"/>
      <c r="P569" s="205"/>
      <c r="Q569" s="205"/>
      <c r="R569" s="147"/>
      <c r="S569" s="147"/>
      <c r="T569" s="205"/>
    </row>
    <row r="570" spans="1:20" x14ac:dyDescent="0.4">
      <c r="A570" s="147"/>
      <c r="B570" s="205"/>
      <c r="C570" s="147"/>
      <c r="D570" s="147"/>
      <c r="E570" s="147"/>
      <c r="F570" s="147"/>
      <c r="G570" s="205"/>
      <c r="H570" s="205"/>
      <c r="I570" s="205"/>
      <c r="J570" s="205"/>
      <c r="K570" s="205"/>
      <c r="L570" s="205"/>
      <c r="M570" s="205"/>
      <c r="N570" s="205"/>
      <c r="O570" s="205"/>
      <c r="P570" s="205"/>
      <c r="Q570" s="205"/>
      <c r="R570" s="147"/>
      <c r="S570" s="147"/>
      <c r="T570" s="205"/>
    </row>
    <row r="571" spans="1:20" x14ac:dyDescent="0.4">
      <c r="A571" s="147"/>
      <c r="B571" s="205"/>
      <c r="C571" s="147"/>
      <c r="D571" s="147"/>
      <c r="E571" s="147"/>
      <c r="F571" s="147"/>
      <c r="G571" s="205"/>
      <c r="H571" s="205"/>
      <c r="I571" s="205"/>
      <c r="J571" s="205"/>
      <c r="K571" s="205"/>
      <c r="L571" s="205"/>
      <c r="M571" s="205"/>
      <c r="N571" s="205"/>
      <c r="O571" s="205"/>
      <c r="P571" s="205"/>
      <c r="Q571" s="205"/>
      <c r="R571" s="147"/>
      <c r="S571" s="147"/>
      <c r="T571" s="205"/>
    </row>
    <row r="572" spans="1:20" x14ac:dyDescent="0.4">
      <c r="A572" s="147"/>
      <c r="B572" s="205"/>
      <c r="C572" s="147"/>
      <c r="D572" s="147"/>
      <c r="E572" s="147"/>
      <c r="F572" s="147"/>
      <c r="G572" s="205"/>
      <c r="H572" s="205"/>
      <c r="I572" s="205"/>
      <c r="J572" s="205"/>
      <c r="K572" s="205"/>
      <c r="L572" s="205"/>
      <c r="M572" s="205"/>
      <c r="N572" s="205"/>
      <c r="O572" s="205"/>
      <c r="P572" s="205"/>
      <c r="Q572" s="205"/>
      <c r="R572" s="147"/>
      <c r="S572" s="147"/>
      <c r="T572" s="205"/>
    </row>
    <row r="573" spans="1:20" x14ac:dyDescent="0.4">
      <c r="A573" s="147"/>
      <c r="B573" s="205"/>
      <c r="C573" s="147"/>
      <c r="D573" s="147"/>
      <c r="E573" s="147"/>
      <c r="F573" s="147"/>
      <c r="G573" s="205"/>
      <c r="H573" s="205"/>
      <c r="I573" s="205"/>
      <c r="J573" s="205"/>
      <c r="K573" s="205"/>
      <c r="L573" s="205"/>
      <c r="M573" s="205"/>
      <c r="N573" s="205"/>
      <c r="O573" s="205"/>
      <c r="P573" s="205"/>
      <c r="Q573" s="205"/>
      <c r="R573" s="147"/>
      <c r="S573" s="147"/>
      <c r="T573" s="205"/>
    </row>
    <row r="574" spans="1:20" x14ac:dyDescent="0.4">
      <c r="A574" s="147"/>
      <c r="B574" s="205"/>
      <c r="C574" s="147"/>
      <c r="D574" s="147"/>
      <c r="E574" s="147"/>
      <c r="F574" s="147"/>
      <c r="G574" s="205"/>
      <c r="H574" s="205"/>
      <c r="I574" s="205"/>
      <c r="J574" s="205"/>
      <c r="K574" s="205"/>
      <c r="L574" s="205"/>
      <c r="M574" s="205"/>
      <c r="N574" s="205"/>
      <c r="O574" s="205"/>
      <c r="P574" s="205"/>
      <c r="Q574" s="205"/>
      <c r="R574" s="147"/>
      <c r="S574" s="147"/>
      <c r="T574" s="205"/>
    </row>
    <row r="575" spans="1:20" x14ac:dyDescent="0.4">
      <c r="A575" s="147"/>
      <c r="B575" s="205"/>
      <c r="C575" s="147"/>
      <c r="D575" s="147"/>
      <c r="E575" s="147"/>
      <c r="F575" s="147"/>
      <c r="G575" s="205"/>
      <c r="H575" s="205"/>
      <c r="I575" s="205"/>
      <c r="J575" s="205"/>
      <c r="K575" s="205"/>
      <c r="L575" s="205"/>
      <c r="M575" s="205"/>
      <c r="N575" s="205"/>
      <c r="O575" s="205"/>
      <c r="P575" s="205"/>
      <c r="Q575" s="205"/>
      <c r="R575" s="147"/>
      <c r="S575" s="147"/>
      <c r="T575" s="205"/>
    </row>
    <row r="576" spans="1:20" x14ac:dyDescent="0.4">
      <c r="A576" s="147"/>
      <c r="B576" s="205"/>
      <c r="C576" s="147"/>
      <c r="D576" s="147"/>
      <c r="E576" s="147"/>
      <c r="F576" s="147"/>
      <c r="G576" s="205"/>
      <c r="H576" s="205"/>
      <c r="I576" s="205"/>
      <c r="J576" s="205"/>
      <c r="K576" s="205"/>
      <c r="L576" s="205"/>
      <c r="M576" s="205"/>
      <c r="N576" s="205"/>
      <c r="O576" s="205"/>
      <c r="P576" s="205"/>
      <c r="Q576" s="205"/>
      <c r="R576" s="147"/>
      <c r="S576" s="147"/>
      <c r="T576" s="205"/>
    </row>
    <row r="577" spans="1:20" x14ac:dyDescent="0.4">
      <c r="A577" s="147"/>
      <c r="B577" s="205"/>
      <c r="C577" s="147"/>
      <c r="D577" s="147"/>
      <c r="E577" s="147"/>
      <c r="F577" s="147"/>
      <c r="G577" s="205"/>
      <c r="H577" s="205"/>
      <c r="I577" s="205"/>
      <c r="J577" s="205"/>
      <c r="K577" s="205"/>
      <c r="L577" s="205"/>
      <c r="M577" s="205"/>
      <c r="N577" s="205"/>
      <c r="O577" s="205"/>
      <c r="P577" s="205"/>
      <c r="Q577" s="205"/>
      <c r="R577" s="147"/>
      <c r="S577" s="147"/>
      <c r="T577" s="205"/>
    </row>
    <row r="578" spans="1:20" x14ac:dyDescent="0.4">
      <c r="A578" s="147"/>
      <c r="B578" s="205"/>
      <c r="C578" s="147"/>
      <c r="D578" s="147"/>
      <c r="E578" s="147"/>
      <c r="F578" s="147"/>
      <c r="G578" s="205"/>
      <c r="H578" s="205"/>
      <c r="I578" s="205"/>
      <c r="J578" s="205"/>
      <c r="K578" s="205"/>
      <c r="L578" s="205"/>
      <c r="M578" s="205"/>
      <c r="N578" s="205"/>
      <c r="O578" s="205"/>
      <c r="P578" s="205"/>
      <c r="Q578" s="205"/>
      <c r="R578" s="147"/>
      <c r="S578" s="147"/>
      <c r="T578" s="205"/>
    </row>
    <row r="579" spans="1:20" x14ac:dyDescent="0.4">
      <c r="A579" s="147"/>
      <c r="B579" s="205"/>
      <c r="C579" s="147"/>
      <c r="D579" s="147"/>
      <c r="E579" s="147"/>
      <c r="F579" s="147"/>
      <c r="G579" s="205"/>
      <c r="H579" s="205"/>
      <c r="I579" s="205"/>
      <c r="J579" s="205"/>
      <c r="K579" s="205"/>
      <c r="L579" s="205"/>
      <c r="M579" s="205"/>
      <c r="N579" s="205"/>
      <c r="O579" s="205"/>
      <c r="P579" s="205"/>
      <c r="Q579" s="205"/>
      <c r="R579" s="147"/>
      <c r="S579" s="147"/>
      <c r="T579" s="205"/>
    </row>
    <row r="580" spans="1:20" x14ac:dyDescent="0.4">
      <c r="A580" s="147"/>
      <c r="B580" s="205"/>
      <c r="C580" s="147"/>
      <c r="D580" s="147"/>
      <c r="E580" s="147"/>
      <c r="F580" s="147"/>
      <c r="G580" s="205"/>
      <c r="H580" s="205"/>
      <c r="I580" s="205"/>
      <c r="J580" s="205"/>
      <c r="K580" s="205"/>
      <c r="L580" s="205"/>
      <c r="M580" s="205"/>
      <c r="N580" s="205"/>
      <c r="O580" s="205"/>
      <c r="P580" s="205"/>
      <c r="Q580" s="205"/>
      <c r="R580" s="147"/>
      <c r="S580" s="147"/>
      <c r="T580" s="205"/>
    </row>
    <row r="581" spans="1:20" x14ac:dyDescent="0.4">
      <c r="A581" s="147"/>
      <c r="B581" s="205"/>
      <c r="C581" s="147"/>
      <c r="D581" s="147"/>
      <c r="E581" s="147"/>
      <c r="F581" s="147"/>
      <c r="G581" s="205"/>
      <c r="H581" s="205"/>
      <c r="I581" s="205"/>
      <c r="J581" s="205"/>
      <c r="K581" s="205"/>
      <c r="L581" s="205"/>
      <c r="M581" s="205"/>
      <c r="N581" s="205"/>
      <c r="O581" s="205"/>
      <c r="P581" s="205"/>
      <c r="Q581" s="205"/>
      <c r="R581" s="147"/>
      <c r="S581" s="147"/>
      <c r="T581" s="205"/>
    </row>
    <row r="582" spans="1:20" x14ac:dyDescent="0.4">
      <c r="A582" s="147"/>
      <c r="B582" s="205"/>
      <c r="C582" s="147"/>
      <c r="D582" s="147"/>
      <c r="E582" s="147"/>
      <c r="F582" s="147"/>
      <c r="G582" s="205"/>
      <c r="H582" s="205"/>
      <c r="I582" s="205"/>
      <c r="J582" s="205"/>
      <c r="K582" s="205"/>
      <c r="L582" s="205"/>
      <c r="M582" s="205"/>
      <c r="N582" s="205"/>
      <c r="O582" s="205"/>
      <c r="P582" s="205"/>
      <c r="Q582" s="205"/>
      <c r="R582" s="147"/>
      <c r="S582" s="147"/>
      <c r="T582" s="205"/>
    </row>
    <row r="583" spans="1:20" x14ac:dyDescent="0.4">
      <c r="A583" s="147"/>
      <c r="B583" s="205"/>
      <c r="C583" s="147"/>
      <c r="D583" s="147"/>
      <c r="E583" s="147"/>
      <c r="F583" s="147"/>
      <c r="G583" s="205"/>
      <c r="H583" s="205"/>
      <c r="I583" s="205"/>
      <c r="J583" s="205"/>
      <c r="K583" s="205"/>
      <c r="L583" s="205"/>
      <c r="M583" s="205"/>
      <c r="N583" s="205"/>
      <c r="O583" s="205"/>
      <c r="P583" s="205"/>
      <c r="Q583" s="205"/>
      <c r="R583" s="147"/>
      <c r="S583" s="147"/>
      <c r="T583" s="205"/>
    </row>
    <row r="584" spans="1:20" x14ac:dyDescent="0.4">
      <c r="A584" s="147"/>
      <c r="B584" s="205"/>
      <c r="C584" s="147"/>
      <c r="D584" s="147"/>
      <c r="E584" s="147"/>
      <c r="F584" s="147"/>
      <c r="G584" s="205"/>
      <c r="H584" s="205"/>
      <c r="I584" s="205"/>
      <c r="J584" s="205"/>
      <c r="K584" s="205"/>
      <c r="L584" s="205"/>
      <c r="M584" s="205"/>
      <c r="N584" s="205"/>
      <c r="O584" s="205"/>
      <c r="P584" s="205"/>
      <c r="Q584" s="205"/>
      <c r="R584" s="147"/>
      <c r="S584" s="147"/>
      <c r="T584" s="205"/>
    </row>
    <row r="585" spans="1:20" x14ac:dyDescent="0.4">
      <c r="A585" s="147"/>
      <c r="B585" s="205"/>
      <c r="C585" s="147"/>
      <c r="D585" s="147"/>
      <c r="E585" s="147"/>
      <c r="F585" s="147"/>
      <c r="G585" s="205"/>
      <c r="H585" s="205"/>
      <c r="I585" s="205"/>
      <c r="J585" s="205"/>
      <c r="K585" s="205"/>
      <c r="L585" s="205"/>
      <c r="M585" s="205"/>
      <c r="N585" s="205"/>
      <c r="O585" s="205"/>
      <c r="P585" s="205"/>
      <c r="Q585" s="205"/>
      <c r="R585" s="147"/>
      <c r="S585" s="147"/>
      <c r="T585" s="205"/>
    </row>
    <row r="586" spans="1:20" x14ac:dyDescent="0.4">
      <c r="A586" s="147"/>
      <c r="B586" s="205"/>
      <c r="C586" s="147"/>
      <c r="D586" s="147"/>
      <c r="E586" s="147"/>
      <c r="F586" s="147"/>
      <c r="G586" s="205"/>
      <c r="H586" s="205"/>
      <c r="I586" s="205"/>
      <c r="J586" s="205"/>
      <c r="K586" s="205"/>
      <c r="L586" s="205"/>
      <c r="M586" s="205"/>
      <c r="N586" s="205"/>
      <c r="O586" s="205"/>
      <c r="P586" s="205"/>
      <c r="Q586" s="205"/>
      <c r="R586" s="147"/>
      <c r="S586" s="147"/>
      <c r="T586" s="205"/>
    </row>
    <row r="587" spans="1:20" x14ac:dyDescent="0.4">
      <c r="A587" s="147"/>
      <c r="B587" s="205"/>
      <c r="C587" s="147"/>
      <c r="D587" s="147"/>
      <c r="E587" s="147"/>
      <c r="F587" s="147"/>
      <c r="G587" s="205"/>
      <c r="H587" s="205"/>
      <c r="I587" s="205"/>
      <c r="J587" s="205"/>
      <c r="K587" s="205"/>
      <c r="L587" s="205"/>
      <c r="M587" s="205"/>
      <c r="N587" s="205"/>
      <c r="O587" s="205"/>
      <c r="P587" s="205"/>
      <c r="Q587" s="205"/>
      <c r="R587" s="147"/>
      <c r="S587" s="147"/>
      <c r="T587" s="205"/>
    </row>
    <row r="588" spans="1:20" x14ac:dyDescent="0.4">
      <c r="A588" s="147"/>
      <c r="B588" s="205"/>
      <c r="C588" s="147"/>
      <c r="D588" s="147"/>
      <c r="E588" s="147"/>
      <c r="F588" s="147"/>
      <c r="G588" s="205"/>
      <c r="H588" s="205"/>
      <c r="I588" s="205"/>
      <c r="J588" s="205"/>
      <c r="K588" s="205"/>
      <c r="L588" s="205"/>
      <c r="M588" s="205"/>
      <c r="N588" s="205"/>
      <c r="O588" s="205"/>
      <c r="P588" s="205"/>
      <c r="Q588" s="205"/>
      <c r="R588" s="147"/>
      <c r="S588" s="147"/>
      <c r="T588" s="205"/>
    </row>
    <row r="589" spans="1:20" x14ac:dyDescent="0.4">
      <c r="A589" s="147"/>
      <c r="B589" s="205"/>
      <c r="C589" s="147"/>
      <c r="D589" s="147"/>
      <c r="E589" s="147"/>
      <c r="F589" s="147"/>
      <c r="G589" s="205"/>
      <c r="H589" s="205"/>
      <c r="I589" s="205"/>
      <c r="J589" s="205"/>
      <c r="K589" s="205"/>
      <c r="L589" s="205"/>
      <c r="M589" s="205"/>
      <c r="N589" s="205"/>
      <c r="O589" s="205"/>
      <c r="P589" s="205"/>
      <c r="Q589" s="205"/>
      <c r="R589" s="147"/>
      <c r="S589" s="147"/>
      <c r="T589" s="205"/>
    </row>
    <row r="590" spans="1:20" x14ac:dyDescent="0.4">
      <c r="A590" s="147"/>
      <c r="B590" s="205"/>
      <c r="C590" s="147"/>
      <c r="D590" s="147"/>
      <c r="E590" s="147"/>
      <c r="F590" s="147"/>
      <c r="G590" s="205"/>
      <c r="H590" s="205"/>
      <c r="I590" s="205"/>
      <c r="J590" s="205"/>
      <c r="K590" s="205"/>
      <c r="L590" s="205"/>
      <c r="M590" s="205"/>
      <c r="N590" s="205"/>
      <c r="O590" s="205"/>
      <c r="P590" s="205"/>
      <c r="Q590" s="205"/>
      <c r="R590" s="147"/>
      <c r="S590" s="147"/>
      <c r="T590" s="205"/>
    </row>
    <row r="591" spans="1:20" x14ac:dyDescent="0.4">
      <c r="A591" s="147"/>
      <c r="B591" s="205"/>
      <c r="C591" s="147"/>
      <c r="D591" s="147"/>
      <c r="E591" s="147"/>
      <c r="F591" s="147"/>
      <c r="G591" s="205"/>
      <c r="H591" s="205"/>
      <c r="I591" s="205"/>
      <c r="J591" s="205"/>
      <c r="K591" s="205"/>
      <c r="L591" s="205"/>
      <c r="M591" s="205"/>
      <c r="N591" s="205"/>
      <c r="O591" s="205"/>
      <c r="P591" s="205"/>
      <c r="Q591" s="205"/>
      <c r="R591" s="147"/>
      <c r="S591" s="147"/>
      <c r="T591" s="205"/>
    </row>
    <row r="592" spans="1:20" x14ac:dyDescent="0.4">
      <c r="A592" s="147"/>
      <c r="B592" s="205"/>
      <c r="C592" s="147"/>
      <c r="D592" s="147"/>
      <c r="E592" s="147"/>
      <c r="F592" s="147"/>
      <c r="G592" s="205"/>
      <c r="H592" s="205"/>
      <c r="I592" s="205"/>
      <c r="J592" s="205"/>
      <c r="K592" s="205"/>
      <c r="L592" s="205"/>
      <c r="M592" s="205"/>
      <c r="N592" s="205"/>
      <c r="O592" s="205"/>
      <c r="P592" s="205"/>
      <c r="Q592" s="205"/>
      <c r="R592" s="147"/>
      <c r="S592" s="147"/>
      <c r="T592" s="205"/>
    </row>
    <row r="593" spans="1:20" x14ac:dyDescent="0.4">
      <c r="A593" s="147"/>
      <c r="B593" s="205"/>
      <c r="C593" s="147"/>
      <c r="D593" s="147"/>
      <c r="E593" s="147"/>
      <c r="F593" s="147"/>
      <c r="G593" s="205"/>
      <c r="H593" s="205"/>
      <c r="I593" s="205"/>
      <c r="J593" s="205"/>
      <c r="K593" s="205"/>
      <c r="L593" s="205"/>
      <c r="M593" s="205"/>
      <c r="N593" s="205"/>
      <c r="O593" s="205"/>
      <c r="P593" s="205"/>
      <c r="Q593" s="205"/>
      <c r="R593" s="147"/>
      <c r="S593" s="147"/>
      <c r="T593" s="205"/>
    </row>
    <row r="594" spans="1:20" x14ac:dyDescent="0.4">
      <c r="A594" s="147"/>
      <c r="B594" s="205"/>
      <c r="C594" s="147"/>
      <c r="D594" s="147"/>
      <c r="E594" s="147"/>
      <c r="F594" s="147"/>
      <c r="G594" s="205"/>
      <c r="H594" s="205"/>
      <c r="I594" s="205"/>
      <c r="J594" s="205"/>
      <c r="K594" s="205"/>
      <c r="L594" s="205"/>
      <c r="M594" s="205"/>
      <c r="N594" s="205"/>
      <c r="O594" s="205"/>
      <c r="P594" s="205"/>
      <c r="Q594" s="205"/>
      <c r="R594" s="147"/>
      <c r="S594" s="147"/>
      <c r="T594" s="205"/>
    </row>
    <row r="595" spans="1:20" x14ac:dyDescent="0.4">
      <c r="A595" s="147"/>
      <c r="B595" s="205"/>
      <c r="C595" s="147"/>
      <c r="D595" s="147"/>
      <c r="E595" s="147"/>
      <c r="F595" s="147"/>
      <c r="G595" s="205"/>
      <c r="H595" s="205"/>
      <c r="I595" s="205"/>
      <c r="J595" s="205"/>
      <c r="K595" s="205"/>
      <c r="L595" s="205"/>
      <c r="M595" s="205"/>
      <c r="N595" s="205"/>
      <c r="O595" s="205"/>
      <c r="P595" s="205"/>
      <c r="Q595" s="205"/>
      <c r="R595" s="147"/>
      <c r="S595" s="147"/>
      <c r="T595" s="205"/>
    </row>
    <row r="596" spans="1:20" x14ac:dyDescent="0.4">
      <c r="A596" s="147"/>
      <c r="B596" s="205"/>
      <c r="C596" s="147"/>
      <c r="D596" s="147"/>
      <c r="E596" s="147"/>
      <c r="F596" s="147"/>
      <c r="G596" s="205"/>
      <c r="H596" s="205"/>
      <c r="I596" s="205"/>
      <c r="J596" s="205"/>
      <c r="K596" s="205"/>
      <c r="L596" s="205"/>
      <c r="M596" s="205"/>
      <c r="N596" s="205"/>
      <c r="O596" s="205"/>
      <c r="P596" s="205"/>
      <c r="Q596" s="205"/>
      <c r="R596" s="147"/>
      <c r="S596" s="147"/>
      <c r="T596" s="205"/>
    </row>
    <row r="597" spans="1:20" x14ac:dyDescent="0.4">
      <c r="A597" s="147"/>
      <c r="B597" s="205"/>
      <c r="C597" s="147"/>
      <c r="D597" s="147"/>
      <c r="E597" s="147"/>
      <c r="F597" s="147"/>
      <c r="G597" s="205"/>
      <c r="H597" s="205"/>
      <c r="I597" s="205"/>
      <c r="J597" s="205"/>
      <c r="K597" s="205"/>
      <c r="L597" s="205"/>
      <c r="M597" s="205"/>
      <c r="N597" s="205"/>
      <c r="O597" s="205"/>
      <c r="P597" s="205"/>
      <c r="Q597" s="205"/>
      <c r="R597" s="147"/>
      <c r="S597" s="147"/>
      <c r="T597" s="205"/>
    </row>
    <row r="598" spans="1:20" x14ac:dyDescent="0.4">
      <c r="A598" s="147"/>
      <c r="B598" s="205"/>
      <c r="C598" s="147"/>
      <c r="D598" s="147"/>
      <c r="E598" s="147"/>
      <c r="F598" s="147"/>
      <c r="G598" s="205"/>
      <c r="H598" s="205"/>
      <c r="I598" s="205"/>
      <c r="J598" s="205"/>
      <c r="K598" s="205"/>
      <c r="L598" s="205"/>
      <c r="M598" s="205"/>
      <c r="N598" s="205"/>
      <c r="O598" s="205"/>
      <c r="P598" s="205"/>
      <c r="Q598" s="205"/>
      <c r="R598" s="147"/>
      <c r="S598" s="147"/>
      <c r="T598" s="205"/>
    </row>
    <row r="599" spans="1:20" x14ac:dyDescent="0.4">
      <c r="A599" s="147"/>
      <c r="B599" s="205"/>
      <c r="C599" s="147"/>
      <c r="D599" s="147"/>
      <c r="E599" s="147"/>
      <c r="F599" s="147"/>
      <c r="G599" s="205"/>
      <c r="H599" s="205"/>
      <c r="I599" s="205"/>
      <c r="J599" s="205"/>
      <c r="K599" s="205"/>
      <c r="L599" s="205"/>
      <c r="M599" s="205"/>
      <c r="N599" s="205"/>
      <c r="O599" s="205"/>
      <c r="P599" s="205"/>
      <c r="Q599" s="205"/>
      <c r="R599" s="147"/>
      <c r="S599" s="147"/>
      <c r="T599" s="205"/>
    </row>
    <row r="600" spans="1:20" x14ac:dyDescent="0.4">
      <c r="A600" s="147"/>
      <c r="B600" s="205"/>
      <c r="C600" s="147"/>
      <c r="D600" s="147"/>
      <c r="E600" s="147"/>
      <c r="F600" s="147"/>
      <c r="G600" s="205"/>
      <c r="H600" s="205"/>
      <c r="I600" s="205"/>
      <c r="J600" s="205"/>
      <c r="K600" s="205"/>
      <c r="L600" s="205"/>
      <c r="M600" s="205"/>
      <c r="N600" s="205"/>
      <c r="O600" s="205"/>
      <c r="P600" s="205"/>
      <c r="Q600" s="205"/>
      <c r="R600" s="147"/>
      <c r="S600" s="147"/>
      <c r="T600" s="205"/>
    </row>
    <row r="601" spans="1:20" x14ac:dyDescent="0.4">
      <c r="A601" s="147"/>
      <c r="B601" s="205"/>
      <c r="C601" s="147"/>
      <c r="D601" s="147"/>
      <c r="E601" s="147"/>
      <c r="F601" s="147"/>
      <c r="G601" s="205"/>
      <c r="H601" s="205"/>
      <c r="I601" s="205"/>
      <c r="J601" s="205"/>
      <c r="K601" s="205"/>
      <c r="L601" s="205"/>
      <c r="M601" s="205"/>
      <c r="N601" s="205"/>
      <c r="O601" s="205"/>
      <c r="P601" s="205"/>
      <c r="Q601" s="205"/>
      <c r="R601" s="147"/>
      <c r="S601" s="147"/>
      <c r="T601" s="205"/>
    </row>
    <row r="602" spans="1:20" x14ac:dyDescent="0.4">
      <c r="A602" s="147"/>
      <c r="B602" s="205"/>
      <c r="C602" s="147"/>
      <c r="D602" s="147"/>
      <c r="E602" s="147"/>
      <c r="F602" s="147"/>
      <c r="G602" s="205"/>
      <c r="H602" s="205"/>
      <c r="I602" s="205"/>
      <c r="J602" s="205"/>
      <c r="K602" s="205"/>
      <c r="L602" s="205"/>
      <c r="M602" s="205"/>
      <c r="N602" s="205"/>
      <c r="O602" s="205"/>
      <c r="P602" s="205"/>
      <c r="Q602" s="205"/>
      <c r="R602" s="147"/>
      <c r="S602" s="147"/>
      <c r="T602" s="205"/>
    </row>
    <row r="603" spans="1:20" x14ac:dyDescent="0.4">
      <c r="A603" s="147"/>
      <c r="B603" s="205"/>
      <c r="C603" s="147"/>
      <c r="D603" s="147"/>
      <c r="E603" s="147"/>
      <c r="F603" s="147"/>
      <c r="G603" s="205"/>
      <c r="H603" s="205"/>
      <c r="I603" s="205"/>
      <c r="J603" s="205"/>
      <c r="K603" s="205"/>
      <c r="L603" s="205"/>
      <c r="M603" s="205"/>
      <c r="N603" s="205"/>
      <c r="O603" s="205"/>
      <c r="P603" s="205"/>
      <c r="Q603" s="205"/>
      <c r="R603" s="147"/>
      <c r="S603" s="147"/>
      <c r="T603" s="205"/>
    </row>
    <row r="604" spans="1:20" x14ac:dyDescent="0.4">
      <c r="A604" s="147"/>
      <c r="B604" s="205"/>
      <c r="C604" s="147"/>
      <c r="D604" s="147"/>
      <c r="E604" s="147"/>
      <c r="F604" s="147"/>
      <c r="G604" s="205"/>
      <c r="H604" s="205"/>
      <c r="I604" s="205"/>
      <c r="J604" s="205"/>
      <c r="K604" s="205"/>
      <c r="L604" s="205"/>
      <c r="M604" s="205"/>
      <c r="N604" s="205"/>
      <c r="O604" s="205"/>
      <c r="P604" s="205"/>
      <c r="Q604" s="205"/>
      <c r="R604" s="147"/>
      <c r="S604" s="147"/>
      <c r="T604" s="205"/>
    </row>
    <row r="605" spans="1:20" x14ac:dyDescent="0.4">
      <c r="A605" s="147"/>
      <c r="B605" s="205"/>
      <c r="C605" s="147"/>
      <c r="D605" s="147"/>
      <c r="E605" s="147"/>
      <c r="F605" s="147"/>
      <c r="G605" s="205"/>
      <c r="H605" s="205"/>
      <c r="I605" s="205"/>
      <c r="J605" s="205"/>
      <c r="K605" s="205"/>
      <c r="L605" s="205"/>
      <c r="M605" s="205"/>
      <c r="N605" s="205"/>
      <c r="O605" s="205"/>
      <c r="P605" s="205"/>
      <c r="Q605" s="205"/>
      <c r="R605" s="147"/>
      <c r="S605" s="147"/>
      <c r="T605" s="205"/>
    </row>
    <row r="606" spans="1:20" x14ac:dyDescent="0.4">
      <c r="A606" s="147"/>
      <c r="B606" s="205"/>
      <c r="C606" s="147"/>
      <c r="D606" s="147"/>
      <c r="E606" s="147"/>
      <c r="F606" s="147"/>
      <c r="G606" s="205"/>
      <c r="H606" s="205"/>
      <c r="I606" s="205"/>
      <c r="J606" s="205"/>
      <c r="K606" s="205"/>
      <c r="L606" s="205"/>
      <c r="M606" s="205"/>
      <c r="N606" s="205"/>
      <c r="O606" s="205"/>
      <c r="P606" s="205"/>
      <c r="Q606" s="205"/>
      <c r="R606" s="147"/>
      <c r="S606" s="147"/>
      <c r="T606" s="205"/>
    </row>
    <row r="607" spans="1:20" x14ac:dyDescent="0.4">
      <c r="A607" s="147"/>
      <c r="B607" s="205"/>
      <c r="C607" s="147"/>
      <c r="D607" s="147"/>
      <c r="E607" s="147"/>
      <c r="F607" s="147"/>
      <c r="G607" s="205"/>
      <c r="H607" s="205"/>
      <c r="I607" s="205"/>
      <c r="J607" s="205"/>
      <c r="K607" s="205"/>
      <c r="L607" s="205"/>
      <c r="M607" s="205"/>
      <c r="N607" s="205"/>
      <c r="O607" s="205"/>
      <c r="P607" s="205"/>
      <c r="Q607" s="205"/>
      <c r="R607" s="147"/>
      <c r="S607" s="147"/>
      <c r="T607" s="205"/>
    </row>
    <row r="608" spans="1:20" x14ac:dyDescent="0.4">
      <c r="A608" s="147"/>
      <c r="B608" s="205"/>
      <c r="C608" s="147"/>
      <c r="D608" s="147"/>
      <c r="E608" s="147"/>
      <c r="F608" s="147"/>
      <c r="G608" s="205"/>
      <c r="H608" s="205"/>
      <c r="I608" s="205"/>
      <c r="J608" s="205"/>
      <c r="K608" s="205"/>
      <c r="L608" s="205"/>
      <c r="M608" s="205"/>
      <c r="N608" s="205"/>
      <c r="O608" s="205"/>
      <c r="P608" s="205"/>
      <c r="Q608" s="205"/>
      <c r="R608" s="147"/>
      <c r="S608" s="147"/>
      <c r="T608" s="205"/>
    </row>
    <row r="609" spans="1:20" x14ac:dyDescent="0.4">
      <c r="A609" s="147"/>
      <c r="B609" s="205"/>
      <c r="C609" s="147"/>
      <c r="D609" s="147"/>
      <c r="E609" s="147"/>
      <c r="F609" s="147"/>
      <c r="G609" s="205"/>
      <c r="H609" s="205"/>
      <c r="I609" s="205"/>
      <c r="J609" s="205"/>
      <c r="K609" s="205"/>
      <c r="L609" s="205"/>
      <c r="M609" s="205"/>
      <c r="N609" s="205"/>
      <c r="O609" s="205"/>
      <c r="P609" s="205"/>
      <c r="Q609" s="205"/>
      <c r="R609" s="147"/>
      <c r="S609" s="147"/>
      <c r="T609" s="205"/>
    </row>
    <row r="610" spans="1:20" x14ac:dyDescent="0.4">
      <c r="A610" s="147"/>
      <c r="B610" s="205"/>
      <c r="C610" s="147"/>
      <c r="D610" s="147"/>
      <c r="E610" s="147"/>
      <c r="F610" s="147"/>
      <c r="G610" s="205"/>
      <c r="H610" s="205"/>
      <c r="I610" s="205"/>
      <c r="J610" s="205"/>
      <c r="K610" s="205"/>
      <c r="L610" s="205"/>
      <c r="M610" s="205"/>
      <c r="N610" s="205"/>
      <c r="O610" s="205"/>
      <c r="P610" s="205"/>
      <c r="Q610" s="205"/>
      <c r="R610" s="147"/>
      <c r="S610" s="147"/>
      <c r="T610" s="205"/>
    </row>
    <row r="611" spans="1:20" x14ac:dyDescent="0.4">
      <c r="A611" s="147"/>
      <c r="B611" s="205"/>
      <c r="C611" s="147"/>
      <c r="D611" s="147"/>
      <c r="E611" s="147"/>
      <c r="F611" s="147"/>
      <c r="G611" s="205"/>
      <c r="H611" s="205"/>
      <c r="I611" s="205"/>
      <c r="J611" s="205"/>
      <c r="K611" s="205"/>
      <c r="L611" s="205"/>
      <c r="M611" s="205"/>
      <c r="N611" s="205"/>
      <c r="O611" s="205"/>
      <c r="P611" s="205"/>
      <c r="Q611" s="205"/>
      <c r="R611" s="147"/>
      <c r="S611" s="147"/>
      <c r="T611" s="205"/>
    </row>
    <row r="612" spans="1:20" x14ac:dyDescent="0.4">
      <c r="A612" s="147"/>
      <c r="B612" s="205"/>
      <c r="C612" s="147"/>
      <c r="D612" s="147"/>
      <c r="E612" s="147"/>
      <c r="F612" s="147"/>
      <c r="G612" s="205"/>
      <c r="H612" s="205"/>
      <c r="I612" s="205"/>
      <c r="J612" s="205"/>
      <c r="K612" s="205"/>
      <c r="L612" s="205"/>
      <c r="M612" s="205"/>
      <c r="N612" s="205"/>
      <c r="O612" s="205"/>
      <c r="P612" s="205"/>
      <c r="Q612" s="205"/>
      <c r="R612" s="147"/>
      <c r="S612" s="147"/>
      <c r="T612" s="205"/>
    </row>
    <row r="613" spans="1:20" x14ac:dyDescent="0.4">
      <c r="A613" s="147"/>
      <c r="B613" s="205"/>
      <c r="C613" s="147"/>
      <c r="D613" s="147"/>
      <c r="E613" s="147"/>
      <c r="F613" s="147"/>
      <c r="G613" s="205"/>
      <c r="H613" s="205"/>
      <c r="I613" s="205"/>
      <c r="J613" s="205"/>
      <c r="K613" s="205"/>
      <c r="L613" s="205"/>
      <c r="M613" s="205"/>
      <c r="N613" s="205"/>
      <c r="O613" s="205"/>
      <c r="P613" s="205"/>
      <c r="Q613" s="205"/>
      <c r="R613" s="147"/>
      <c r="S613" s="147"/>
      <c r="T613" s="205"/>
    </row>
    <row r="614" spans="1:20" x14ac:dyDescent="0.4">
      <c r="A614" s="147"/>
      <c r="B614" s="205"/>
      <c r="C614" s="147"/>
      <c r="D614" s="147"/>
      <c r="E614" s="147"/>
      <c r="F614" s="147"/>
      <c r="G614" s="205"/>
      <c r="H614" s="205"/>
      <c r="I614" s="205"/>
      <c r="J614" s="205"/>
      <c r="K614" s="205"/>
      <c r="L614" s="205"/>
      <c r="M614" s="205"/>
      <c r="N614" s="205"/>
      <c r="O614" s="205"/>
      <c r="P614" s="205"/>
      <c r="Q614" s="205"/>
      <c r="R614" s="147"/>
      <c r="S614" s="147"/>
      <c r="T614" s="205"/>
    </row>
    <row r="615" spans="1:20" x14ac:dyDescent="0.4">
      <c r="A615" s="147"/>
      <c r="B615" s="205"/>
      <c r="C615" s="147"/>
      <c r="D615" s="147"/>
      <c r="E615" s="147"/>
      <c r="F615" s="147"/>
      <c r="G615" s="205"/>
      <c r="H615" s="205"/>
      <c r="I615" s="205"/>
      <c r="J615" s="205"/>
      <c r="K615" s="205"/>
      <c r="L615" s="205"/>
      <c r="M615" s="205"/>
      <c r="N615" s="205"/>
      <c r="O615" s="205"/>
      <c r="P615" s="205"/>
      <c r="Q615" s="205"/>
      <c r="R615" s="147"/>
      <c r="S615" s="147"/>
      <c r="T615" s="205"/>
    </row>
    <row r="616" spans="1:20" x14ac:dyDescent="0.4">
      <c r="A616" s="147"/>
      <c r="B616" s="205"/>
      <c r="C616" s="147"/>
      <c r="D616" s="147"/>
      <c r="E616" s="147"/>
      <c r="F616" s="147"/>
      <c r="G616" s="205"/>
      <c r="H616" s="205"/>
      <c r="I616" s="205"/>
      <c r="J616" s="205"/>
      <c r="K616" s="205"/>
      <c r="L616" s="205"/>
      <c r="M616" s="205"/>
      <c r="N616" s="205"/>
      <c r="O616" s="205"/>
      <c r="P616" s="205"/>
      <c r="Q616" s="205"/>
      <c r="R616" s="147"/>
      <c r="S616" s="147"/>
      <c r="T616" s="205"/>
    </row>
    <row r="617" spans="1:20" x14ac:dyDescent="0.4">
      <c r="A617" s="147"/>
      <c r="B617" s="205"/>
      <c r="C617" s="147"/>
      <c r="D617" s="147"/>
      <c r="E617" s="147"/>
      <c r="F617" s="147"/>
      <c r="G617" s="205"/>
      <c r="H617" s="205"/>
      <c r="I617" s="205"/>
      <c r="J617" s="205"/>
      <c r="K617" s="205"/>
      <c r="L617" s="205"/>
      <c r="M617" s="205"/>
      <c r="N617" s="205"/>
      <c r="O617" s="205"/>
      <c r="P617" s="205"/>
      <c r="Q617" s="205"/>
      <c r="R617" s="147"/>
      <c r="S617" s="147"/>
      <c r="T617" s="205"/>
    </row>
    <row r="618" spans="1:20" x14ac:dyDescent="0.4">
      <c r="A618" s="147"/>
      <c r="B618" s="205"/>
      <c r="C618" s="147"/>
      <c r="D618" s="147"/>
      <c r="E618" s="147"/>
      <c r="F618" s="147"/>
      <c r="G618" s="205"/>
      <c r="H618" s="205"/>
      <c r="I618" s="205"/>
      <c r="J618" s="205"/>
      <c r="K618" s="205"/>
      <c r="L618" s="205"/>
      <c r="M618" s="205"/>
      <c r="N618" s="205"/>
      <c r="O618" s="205"/>
      <c r="P618" s="205"/>
      <c r="Q618" s="205"/>
      <c r="R618" s="147"/>
      <c r="S618" s="147"/>
      <c r="T618" s="205"/>
    </row>
    <row r="619" spans="1:20" x14ac:dyDescent="0.4">
      <c r="A619" s="147"/>
      <c r="B619" s="205"/>
      <c r="C619" s="147"/>
      <c r="D619" s="147"/>
      <c r="E619" s="147"/>
      <c r="F619" s="147"/>
      <c r="G619" s="205"/>
      <c r="H619" s="205"/>
      <c r="I619" s="205"/>
      <c r="J619" s="205"/>
      <c r="K619" s="205"/>
      <c r="L619" s="205"/>
      <c r="M619" s="205"/>
      <c r="N619" s="205"/>
      <c r="O619" s="205"/>
      <c r="P619" s="205"/>
      <c r="Q619" s="205"/>
      <c r="R619" s="147"/>
      <c r="S619" s="147"/>
      <c r="T619" s="205"/>
    </row>
    <row r="620" spans="1:20" x14ac:dyDescent="0.4">
      <c r="A620" s="147"/>
      <c r="B620" s="205"/>
      <c r="C620" s="147"/>
      <c r="D620" s="147"/>
      <c r="E620" s="147"/>
      <c r="F620" s="147"/>
      <c r="G620" s="205"/>
      <c r="H620" s="205"/>
      <c r="I620" s="205"/>
      <c r="J620" s="205"/>
      <c r="K620" s="205"/>
      <c r="L620" s="205"/>
      <c r="M620" s="205"/>
      <c r="N620" s="205"/>
      <c r="O620" s="205"/>
      <c r="P620" s="205"/>
      <c r="Q620" s="205"/>
      <c r="R620" s="147"/>
      <c r="S620" s="147"/>
      <c r="T620" s="205"/>
    </row>
    <row r="621" spans="1:20" x14ac:dyDescent="0.4">
      <c r="A621" s="147"/>
      <c r="B621" s="205"/>
      <c r="C621" s="147"/>
      <c r="D621" s="147"/>
      <c r="E621" s="147"/>
      <c r="F621" s="147"/>
      <c r="G621" s="205"/>
      <c r="H621" s="205"/>
      <c r="I621" s="205"/>
      <c r="J621" s="205"/>
      <c r="K621" s="205"/>
      <c r="L621" s="205"/>
      <c r="M621" s="205"/>
      <c r="N621" s="205"/>
      <c r="O621" s="205"/>
      <c r="P621" s="205"/>
      <c r="Q621" s="205"/>
      <c r="R621" s="147"/>
      <c r="S621" s="147"/>
      <c r="T621" s="205"/>
    </row>
    <row r="622" spans="1:20" x14ac:dyDescent="0.4">
      <c r="A622" s="147"/>
      <c r="B622" s="205"/>
      <c r="C622" s="147"/>
      <c r="D622" s="147"/>
      <c r="E622" s="147"/>
      <c r="F622" s="147"/>
      <c r="G622" s="205"/>
      <c r="H622" s="205"/>
      <c r="I622" s="205"/>
      <c r="J622" s="205"/>
      <c r="K622" s="205"/>
      <c r="L622" s="205"/>
      <c r="M622" s="205"/>
      <c r="N622" s="205"/>
      <c r="O622" s="205"/>
      <c r="P622" s="205"/>
      <c r="Q622" s="205"/>
      <c r="R622" s="147"/>
      <c r="S622" s="147"/>
      <c r="T622" s="205"/>
    </row>
    <row r="623" spans="1:20" x14ac:dyDescent="0.4">
      <c r="A623" s="147"/>
      <c r="B623" s="205"/>
      <c r="C623" s="147"/>
      <c r="D623" s="147"/>
      <c r="E623" s="147"/>
      <c r="F623" s="147"/>
      <c r="G623" s="205"/>
      <c r="H623" s="205"/>
      <c r="I623" s="205"/>
      <c r="J623" s="205"/>
      <c r="K623" s="205"/>
      <c r="L623" s="205"/>
      <c r="M623" s="205"/>
      <c r="N623" s="205"/>
      <c r="O623" s="205"/>
      <c r="P623" s="205"/>
      <c r="Q623" s="205"/>
      <c r="R623" s="147"/>
      <c r="S623" s="147"/>
      <c r="T623" s="205"/>
    </row>
    <row r="624" spans="1:20" x14ac:dyDescent="0.4">
      <c r="A624" s="147"/>
      <c r="B624" s="205"/>
      <c r="C624" s="147"/>
      <c r="D624" s="147"/>
      <c r="E624" s="147"/>
      <c r="F624" s="147"/>
      <c r="G624" s="205"/>
      <c r="H624" s="205"/>
      <c r="I624" s="205"/>
      <c r="J624" s="205"/>
      <c r="K624" s="205"/>
      <c r="L624" s="205"/>
      <c r="M624" s="205"/>
      <c r="N624" s="205"/>
      <c r="O624" s="205"/>
      <c r="P624" s="205"/>
      <c r="Q624" s="205"/>
      <c r="R624" s="147"/>
      <c r="S624" s="147"/>
      <c r="T624" s="205"/>
    </row>
    <row r="625" spans="1:20" x14ac:dyDescent="0.4">
      <c r="A625" s="147"/>
      <c r="B625" s="205"/>
      <c r="C625" s="147"/>
      <c r="D625" s="147"/>
      <c r="E625" s="147"/>
      <c r="F625" s="147"/>
      <c r="G625" s="205"/>
      <c r="H625" s="205"/>
      <c r="I625" s="205"/>
      <c r="J625" s="205"/>
      <c r="K625" s="205"/>
      <c r="L625" s="205"/>
      <c r="M625" s="205"/>
      <c r="N625" s="205"/>
      <c r="O625" s="205"/>
      <c r="P625" s="205"/>
      <c r="Q625" s="205"/>
      <c r="R625" s="147"/>
      <c r="S625" s="147"/>
      <c r="T625" s="205"/>
    </row>
    <row r="626" spans="1:20" x14ac:dyDescent="0.4">
      <c r="A626" s="147"/>
      <c r="B626" s="205"/>
      <c r="C626" s="147"/>
      <c r="D626" s="147"/>
      <c r="E626" s="147"/>
      <c r="F626" s="147"/>
      <c r="G626" s="205"/>
      <c r="H626" s="205"/>
      <c r="I626" s="205"/>
      <c r="J626" s="205"/>
      <c r="K626" s="205"/>
      <c r="L626" s="205"/>
      <c r="M626" s="205"/>
      <c r="N626" s="205"/>
      <c r="O626" s="205"/>
      <c r="P626" s="205"/>
      <c r="Q626" s="205"/>
      <c r="R626" s="147"/>
      <c r="S626" s="147"/>
      <c r="T626" s="205"/>
    </row>
    <row r="627" spans="1:20" x14ac:dyDescent="0.4">
      <c r="A627" s="147"/>
      <c r="B627" s="205"/>
      <c r="C627" s="147"/>
      <c r="D627" s="147"/>
      <c r="E627" s="147"/>
      <c r="F627" s="147"/>
      <c r="G627" s="205"/>
      <c r="H627" s="205"/>
      <c r="I627" s="205"/>
      <c r="J627" s="205"/>
      <c r="K627" s="205"/>
      <c r="L627" s="205"/>
      <c r="M627" s="205"/>
      <c r="N627" s="205"/>
      <c r="O627" s="205"/>
      <c r="P627" s="205"/>
      <c r="Q627" s="205"/>
      <c r="R627" s="147"/>
      <c r="S627" s="147"/>
      <c r="T627" s="205"/>
    </row>
    <row r="628" spans="1:20" x14ac:dyDescent="0.4">
      <c r="A628" s="147"/>
      <c r="B628" s="205"/>
      <c r="C628" s="147"/>
      <c r="D628" s="147"/>
      <c r="E628" s="147"/>
      <c r="F628" s="147"/>
      <c r="G628" s="205"/>
      <c r="H628" s="205"/>
      <c r="I628" s="205"/>
      <c r="J628" s="205"/>
      <c r="K628" s="205"/>
      <c r="L628" s="205"/>
      <c r="M628" s="205"/>
      <c r="N628" s="205"/>
      <c r="O628" s="205"/>
      <c r="P628" s="205"/>
      <c r="Q628" s="205"/>
      <c r="R628" s="147"/>
      <c r="S628" s="147"/>
      <c r="T628" s="205"/>
    </row>
    <row r="629" spans="1:20" x14ac:dyDescent="0.4">
      <c r="A629" s="147"/>
      <c r="B629" s="205"/>
      <c r="C629" s="147"/>
      <c r="D629" s="147"/>
      <c r="E629" s="147"/>
      <c r="F629" s="147"/>
      <c r="G629" s="205"/>
      <c r="H629" s="205"/>
      <c r="I629" s="205"/>
      <c r="J629" s="205"/>
      <c r="K629" s="205"/>
      <c r="L629" s="205"/>
      <c r="M629" s="205"/>
      <c r="N629" s="205"/>
      <c r="O629" s="205"/>
      <c r="P629" s="205"/>
      <c r="Q629" s="205"/>
      <c r="R629" s="147"/>
      <c r="S629" s="147"/>
      <c r="T629" s="205"/>
    </row>
    <row r="630" spans="1:20" x14ac:dyDescent="0.4">
      <c r="A630" s="147"/>
      <c r="B630" s="205"/>
      <c r="C630" s="147"/>
      <c r="D630" s="147"/>
      <c r="E630" s="147"/>
      <c r="F630" s="147"/>
      <c r="G630" s="205"/>
      <c r="H630" s="205"/>
      <c r="I630" s="205"/>
      <c r="J630" s="205"/>
      <c r="K630" s="205"/>
      <c r="L630" s="205"/>
      <c r="M630" s="205"/>
      <c r="N630" s="205"/>
      <c r="O630" s="205"/>
      <c r="P630" s="205"/>
      <c r="Q630" s="205"/>
      <c r="R630" s="147"/>
      <c r="S630" s="147"/>
      <c r="T630" s="205"/>
    </row>
    <row r="631" spans="1:20" x14ac:dyDescent="0.4">
      <c r="A631" s="147"/>
      <c r="B631" s="205"/>
      <c r="C631" s="147"/>
      <c r="D631" s="147"/>
      <c r="E631" s="147"/>
      <c r="F631" s="147"/>
      <c r="G631" s="205"/>
      <c r="H631" s="205"/>
      <c r="I631" s="205"/>
      <c r="J631" s="205"/>
      <c r="K631" s="205"/>
      <c r="L631" s="205"/>
      <c r="M631" s="205"/>
      <c r="N631" s="205"/>
      <c r="O631" s="205"/>
      <c r="P631" s="205"/>
      <c r="Q631" s="205"/>
      <c r="R631" s="147"/>
      <c r="S631" s="147"/>
      <c r="T631" s="205"/>
    </row>
    <row r="632" spans="1:20" x14ac:dyDescent="0.4">
      <c r="A632" s="147"/>
      <c r="B632" s="205"/>
      <c r="C632" s="147"/>
      <c r="D632" s="147"/>
      <c r="E632" s="147"/>
      <c r="F632" s="147"/>
      <c r="G632" s="205"/>
      <c r="H632" s="205"/>
      <c r="I632" s="205"/>
      <c r="J632" s="205"/>
      <c r="K632" s="205"/>
      <c r="L632" s="205"/>
      <c r="M632" s="205"/>
      <c r="N632" s="205"/>
      <c r="O632" s="205"/>
      <c r="P632" s="205"/>
      <c r="Q632" s="205"/>
      <c r="R632" s="147"/>
      <c r="S632" s="147"/>
      <c r="T632" s="205"/>
    </row>
    <row r="633" spans="1:20" x14ac:dyDescent="0.4">
      <c r="A633" s="147"/>
      <c r="B633" s="205"/>
      <c r="C633" s="147"/>
      <c r="D633" s="147"/>
      <c r="E633" s="147"/>
      <c r="F633" s="147"/>
      <c r="G633" s="205"/>
      <c r="H633" s="205"/>
      <c r="I633" s="205"/>
      <c r="J633" s="205"/>
      <c r="K633" s="205"/>
      <c r="L633" s="205"/>
      <c r="M633" s="205"/>
      <c r="N633" s="205"/>
      <c r="O633" s="205"/>
      <c r="P633" s="205"/>
      <c r="Q633" s="205"/>
      <c r="R633" s="147"/>
      <c r="S633" s="147"/>
      <c r="T633" s="205"/>
    </row>
    <row r="634" spans="1:20" x14ac:dyDescent="0.4">
      <c r="A634" s="147"/>
      <c r="B634" s="205"/>
      <c r="C634" s="147"/>
      <c r="D634" s="147"/>
      <c r="E634" s="147"/>
      <c r="F634" s="147"/>
      <c r="G634" s="205"/>
      <c r="H634" s="205"/>
      <c r="I634" s="205"/>
      <c r="J634" s="205"/>
      <c r="K634" s="205"/>
      <c r="L634" s="205"/>
      <c r="M634" s="205"/>
      <c r="N634" s="205"/>
      <c r="O634" s="205"/>
      <c r="P634" s="205"/>
      <c r="Q634" s="205"/>
      <c r="R634" s="147"/>
      <c r="S634" s="147"/>
      <c r="T634" s="205"/>
    </row>
    <row r="635" spans="1:20" x14ac:dyDescent="0.4">
      <c r="A635" s="147"/>
      <c r="B635" s="205"/>
      <c r="C635" s="147"/>
      <c r="D635" s="147"/>
      <c r="E635" s="147"/>
      <c r="F635" s="147"/>
      <c r="G635" s="205"/>
      <c r="H635" s="205"/>
      <c r="I635" s="205"/>
      <c r="J635" s="205"/>
      <c r="K635" s="205"/>
      <c r="L635" s="205"/>
      <c r="M635" s="205"/>
      <c r="N635" s="205"/>
      <c r="O635" s="205"/>
      <c r="P635" s="205"/>
      <c r="Q635" s="205"/>
      <c r="R635" s="147"/>
      <c r="S635" s="147"/>
      <c r="T635" s="205"/>
    </row>
    <row r="636" spans="1:20" x14ac:dyDescent="0.4">
      <c r="A636" s="147"/>
      <c r="B636" s="205"/>
      <c r="C636" s="147"/>
      <c r="D636" s="147"/>
      <c r="E636" s="147"/>
      <c r="F636" s="147"/>
      <c r="G636" s="205"/>
      <c r="H636" s="205"/>
      <c r="I636" s="205"/>
      <c r="J636" s="205"/>
      <c r="K636" s="205"/>
      <c r="L636" s="205"/>
      <c r="M636" s="205"/>
      <c r="N636" s="205"/>
      <c r="O636" s="205"/>
      <c r="P636" s="205"/>
      <c r="Q636" s="205"/>
      <c r="R636" s="147"/>
      <c r="S636" s="147"/>
      <c r="T636" s="205"/>
    </row>
    <row r="637" spans="1:20" x14ac:dyDescent="0.4">
      <c r="A637" s="147"/>
      <c r="B637" s="205"/>
      <c r="C637" s="147"/>
      <c r="D637" s="147"/>
      <c r="E637" s="147"/>
      <c r="F637" s="147"/>
      <c r="G637" s="205"/>
      <c r="H637" s="205"/>
      <c r="I637" s="205"/>
      <c r="J637" s="205"/>
      <c r="K637" s="205"/>
      <c r="L637" s="205"/>
      <c r="M637" s="205"/>
      <c r="N637" s="205"/>
      <c r="O637" s="205"/>
      <c r="P637" s="205"/>
      <c r="Q637" s="205"/>
      <c r="R637" s="147"/>
      <c r="S637" s="147"/>
      <c r="T637" s="205"/>
    </row>
    <row r="638" spans="1:20" x14ac:dyDescent="0.4">
      <c r="A638" s="147"/>
      <c r="B638" s="205"/>
      <c r="C638" s="147"/>
      <c r="D638" s="147"/>
      <c r="E638" s="147"/>
      <c r="F638" s="147"/>
      <c r="G638" s="205"/>
      <c r="H638" s="205"/>
      <c r="I638" s="205"/>
      <c r="J638" s="205"/>
      <c r="K638" s="205"/>
      <c r="L638" s="205"/>
      <c r="M638" s="205"/>
      <c r="N638" s="205"/>
      <c r="O638" s="205"/>
      <c r="P638" s="205"/>
      <c r="Q638" s="205"/>
      <c r="R638" s="147"/>
      <c r="S638" s="147"/>
      <c r="T638" s="205"/>
    </row>
    <row r="639" spans="1:20" x14ac:dyDescent="0.4">
      <c r="A639" s="147"/>
      <c r="B639" s="205"/>
      <c r="C639" s="147"/>
      <c r="D639" s="147"/>
      <c r="E639" s="147"/>
      <c r="F639" s="147"/>
      <c r="G639" s="205"/>
      <c r="H639" s="205"/>
      <c r="I639" s="205"/>
      <c r="J639" s="205"/>
      <c r="K639" s="205"/>
      <c r="L639" s="205"/>
      <c r="M639" s="205"/>
      <c r="N639" s="205"/>
      <c r="O639" s="205"/>
      <c r="P639" s="205"/>
      <c r="Q639" s="205"/>
      <c r="R639" s="147"/>
      <c r="S639" s="147"/>
      <c r="T639" s="205"/>
    </row>
    <row r="640" spans="1:20" x14ac:dyDescent="0.4">
      <c r="A640" s="147"/>
      <c r="B640" s="205"/>
      <c r="C640" s="147"/>
      <c r="D640" s="147"/>
      <c r="E640" s="147"/>
      <c r="F640" s="147"/>
      <c r="G640" s="205"/>
      <c r="H640" s="205"/>
      <c r="I640" s="205"/>
      <c r="J640" s="205"/>
      <c r="K640" s="205"/>
      <c r="L640" s="205"/>
      <c r="M640" s="205"/>
      <c r="N640" s="205"/>
      <c r="O640" s="205"/>
      <c r="P640" s="205"/>
      <c r="Q640" s="205"/>
      <c r="R640" s="147"/>
      <c r="S640" s="147"/>
      <c r="T640" s="205"/>
    </row>
    <row r="641" spans="1:20" x14ac:dyDescent="0.4">
      <c r="A641" s="147"/>
      <c r="B641" s="205"/>
      <c r="C641" s="147"/>
      <c r="D641" s="147"/>
      <c r="E641" s="147"/>
      <c r="F641" s="147"/>
      <c r="G641" s="205"/>
      <c r="H641" s="205"/>
      <c r="I641" s="205"/>
      <c r="J641" s="205"/>
      <c r="K641" s="205"/>
      <c r="L641" s="205"/>
      <c r="M641" s="205"/>
      <c r="N641" s="205"/>
      <c r="O641" s="205"/>
      <c r="P641" s="205"/>
      <c r="Q641" s="205"/>
      <c r="R641" s="147"/>
      <c r="S641" s="147"/>
      <c r="T641" s="205"/>
    </row>
    <row r="642" spans="1:20" x14ac:dyDescent="0.4">
      <c r="A642" s="147"/>
      <c r="B642" s="205"/>
      <c r="C642" s="147"/>
      <c r="D642" s="147"/>
      <c r="E642" s="147"/>
      <c r="F642" s="147"/>
      <c r="G642" s="205"/>
      <c r="H642" s="205"/>
      <c r="I642" s="205"/>
      <c r="J642" s="205"/>
      <c r="K642" s="205"/>
      <c r="L642" s="205"/>
      <c r="M642" s="205"/>
      <c r="N642" s="205"/>
      <c r="O642" s="205"/>
      <c r="P642" s="205"/>
      <c r="Q642" s="205"/>
      <c r="R642" s="147"/>
      <c r="S642" s="147"/>
      <c r="T642" s="205"/>
    </row>
    <row r="643" spans="1:20" x14ac:dyDescent="0.4">
      <c r="A643" s="147"/>
      <c r="B643" s="205"/>
      <c r="C643" s="147"/>
      <c r="D643" s="147"/>
      <c r="E643" s="147"/>
      <c r="F643" s="147"/>
      <c r="G643" s="205"/>
      <c r="H643" s="205"/>
      <c r="I643" s="205"/>
      <c r="J643" s="205"/>
      <c r="K643" s="205"/>
      <c r="L643" s="205"/>
      <c r="M643" s="205"/>
      <c r="N643" s="205"/>
      <c r="O643" s="205"/>
      <c r="P643" s="205"/>
      <c r="Q643" s="205"/>
      <c r="R643" s="147"/>
      <c r="S643" s="147"/>
      <c r="T643" s="205"/>
    </row>
    <row r="644" spans="1:20" x14ac:dyDescent="0.4">
      <c r="A644" s="147"/>
      <c r="B644" s="205"/>
      <c r="C644" s="147"/>
      <c r="D644" s="147"/>
      <c r="E644" s="147"/>
      <c r="F644" s="147"/>
      <c r="G644" s="205"/>
      <c r="H644" s="205"/>
      <c r="I644" s="205"/>
      <c r="J644" s="205"/>
      <c r="K644" s="205"/>
      <c r="L644" s="205"/>
      <c r="M644" s="205"/>
      <c r="N644" s="205"/>
      <c r="O644" s="205"/>
      <c r="P644" s="205"/>
      <c r="Q644" s="205"/>
      <c r="R644" s="147"/>
      <c r="S644" s="147"/>
      <c r="T644" s="205"/>
    </row>
    <row r="645" spans="1:20" x14ac:dyDescent="0.4">
      <c r="A645" s="147"/>
      <c r="B645" s="205"/>
      <c r="C645" s="147"/>
      <c r="D645" s="147"/>
      <c r="E645" s="147"/>
      <c r="F645" s="147"/>
      <c r="G645" s="205"/>
      <c r="H645" s="205"/>
      <c r="I645" s="205"/>
      <c r="J645" s="205"/>
      <c r="K645" s="205"/>
      <c r="L645" s="205"/>
      <c r="M645" s="205"/>
      <c r="N645" s="205"/>
      <c r="O645" s="205"/>
      <c r="P645" s="205"/>
      <c r="Q645" s="205"/>
      <c r="R645" s="147"/>
      <c r="S645" s="147"/>
      <c r="T645" s="205"/>
    </row>
    <row r="646" spans="1:20" x14ac:dyDescent="0.4">
      <c r="A646" s="147"/>
      <c r="B646" s="205"/>
      <c r="C646" s="147"/>
      <c r="D646" s="147"/>
      <c r="E646" s="147"/>
      <c r="F646" s="147"/>
      <c r="G646" s="205"/>
      <c r="H646" s="205"/>
      <c r="I646" s="205"/>
      <c r="J646" s="205"/>
      <c r="K646" s="205"/>
      <c r="L646" s="205"/>
      <c r="M646" s="205"/>
      <c r="N646" s="205"/>
      <c r="O646" s="205"/>
      <c r="P646" s="205"/>
      <c r="Q646" s="205"/>
      <c r="R646" s="147"/>
      <c r="S646" s="147"/>
      <c r="T646" s="205"/>
    </row>
    <row r="647" spans="1:20" x14ac:dyDescent="0.4">
      <c r="A647" s="147"/>
      <c r="B647" s="205"/>
      <c r="C647" s="147"/>
      <c r="D647" s="147"/>
      <c r="E647" s="147"/>
      <c r="F647" s="147"/>
      <c r="G647" s="205"/>
      <c r="H647" s="205"/>
      <c r="I647" s="205"/>
      <c r="J647" s="205"/>
      <c r="K647" s="205"/>
      <c r="L647" s="205"/>
      <c r="M647" s="205"/>
      <c r="N647" s="205"/>
      <c r="O647" s="205"/>
      <c r="P647" s="205"/>
      <c r="Q647" s="205"/>
      <c r="R647" s="147"/>
      <c r="S647" s="147"/>
      <c r="T647" s="205"/>
    </row>
    <row r="648" spans="1:20" x14ac:dyDescent="0.4">
      <c r="A648" s="147"/>
      <c r="B648" s="205"/>
      <c r="C648" s="147"/>
      <c r="D648" s="147"/>
      <c r="E648" s="147"/>
      <c r="F648" s="147"/>
      <c r="G648" s="205"/>
      <c r="H648" s="205"/>
      <c r="I648" s="205"/>
      <c r="J648" s="205"/>
      <c r="K648" s="205"/>
      <c r="L648" s="205"/>
      <c r="M648" s="205"/>
      <c r="N648" s="205"/>
      <c r="O648" s="205"/>
      <c r="P648" s="205"/>
      <c r="Q648" s="205"/>
      <c r="R648" s="147"/>
      <c r="S648" s="147"/>
      <c r="T648" s="205"/>
    </row>
    <row r="649" spans="1:20" x14ac:dyDescent="0.4">
      <c r="A649" s="147"/>
      <c r="B649" s="205"/>
      <c r="C649" s="147"/>
      <c r="D649" s="147"/>
      <c r="E649" s="147"/>
      <c r="F649" s="147"/>
      <c r="G649" s="205"/>
      <c r="H649" s="205"/>
      <c r="I649" s="205"/>
      <c r="J649" s="205"/>
      <c r="K649" s="205"/>
      <c r="L649" s="205"/>
      <c r="M649" s="205"/>
      <c r="N649" s="205"/>
      <c r="O649" s="205"/>
      <c r="P649" s="205"/>
      <c r="Q649" s="205"/>
      <c r="R649" s="147"/>
      <c r="S649" s="147"/>
      <c r="T649" s="205"/>
    </row>
    <row r="650" spans="1:20" x14ac:dyDescent="0.4">
      <c r="A650" s="147"/>
      <c r="B650" s="205"/>
      <c r="C650" s="147"/>
      <c r="D650" s="147"/>
      <c r="E650" s="147"/>
      <c r="F650" s="147"/>
      <c r="G650" s="205"/>
      <c r="H650" s="205"/>
      <c r="I650" s="205"/>
      <c r="J650" s="205"/>
      <c r="K650" s="205"/>
      <c r="L650" s="205"/>
      <c r="M650" s="205"/>
      <c r="N650" s="205"/>
      <c r="O650" s="205"/>
      <c r="P650" s="205"/>
      <c r="Q650" s="205"/>
      <c r="R650" s="147"/>
      <c r="S650" s="147"/>
      <c r="T650" s="205"/>
    </row>
    <row r="651" spans="1:20" x14ac:dyDescent="0.4">
      <c r="A651" s="147"/>
      <c r="B651" s="205"/>
      <c r="C651" s="147"/>
      <c r="D651" s="147"/>
      <c r="E651" s="147"/>
      <c r="F651" s="147"/>
      <c r="G651" s="205"/>
      <c r="H651" s="205"/>
      <c r="I651" s="205"/>
      <c r="J651" s="205"/>
      <c r="K651" s="205"/>
      <c r="L651" s="205"/>
      <c r="M651" s="205"/>
      <c r="N651" s="205"/>
      <c r="O651" s="205"/>
      <c r="P651" s="205"/>
      <c r="Q651" s="205"/>
      <c r="R651" s="147"/>
      <c r="S651" s="147"/>
      <c r="T651" s="205"/>
    </row>
    <row r="652" spans="1:20" x14ac:dyDescent="0.4">
      <c r="A652" s="147"/>
      <c r="B652" s="205"/>
      <c r="C652" s="147"/>
      <c r="D652" s="147"/>
      <c r="E652" s="147"/>
      <c r="F652" s="147"/>
      <c r="G652" s="205"/>
      <c r="H652" s="205"/>
      <c r="I652" s="205"/>
      <c r="J652" s="205"/>
      <c r="K652" s="205"/>
      <c r="L652" s="205"/>
      <c r="M652" s="205"/>
      <c r="N652" s="205"/>
      <c r="O652" s="205"/>
      <c r="P652" s="205"/>
      <c r="Q652" s="205"/>
      <c r="R652" s="147"/>
      <c r="S652" s="147"/>
      <c r="T652" s="205"/>
    </row>
    <row r="653" spans="1:20" x14ac:dyDescent="0.4">
      <c r="A653" s="147"/>
      <c r="B653" s="205"/>
      <c r="C653" s="147"/>
      <c r="D653" s="147"/>
      <c r="E653" s="147"/>
      <c r="F653" s="147"/>
      <c r="G653" s="205"/>
      <c r="H653" s="205"/>
      <c r="I653" s="205"/>
      <c r="J653" s="205"/>
      <c r="K653" s="205"/>
      <c r="L653" s="205"/>
      <c r="M653" s="205"/>
      <c r="N653" s="205"/>
      <c r="O653" s="205"/>
      <c r="P653" s="205"/>
      <c r="Q653" s="205"/>
      <c r="R653" s="147"/>
      <c r="S653" s="147"/>
      <c r="T653" s="205"/>
    </row>
    <row r="654" spans="1:20" x14ac:dyDescent="0.4">
      <c r="A654" s="147"/>
      <c r="B654" s="205"/>
      <c r="C654" s="147"/>
      <c r="D654" s="147"/>
      <c r="E654" s="147"/>
      <c r="F654" s="147"/>
      <c r="G654" s="205"/>
      <c r="H654" s="205"/>
      <c r="I654" s="205"/>
      <c r="J654" s="205"/>
      <c r="K654" s="205"/>
      <c r="L654" s="205"/>
      <c r="M654" s="205"/>
      <c r="N654" s="205"/>
      <c r="O654" s="205"/>
      <c r="P654" s="205"/>
      <c r="Q654" s="205"/>
      <c r="R654" s="147"/>
      <c r="S654" s="147"/>
      <c r="T654" s="205"/>
    </row>
    <row r="655" spans="1:20" x14ac:dyDescent="0.4">
      <c r="A655" s="147"/>
      <c r="B655" s="205"/>
      <c r="C655" s="147"/>
      <c r="D655" s="147"/>
      <c r="E655" s="147"/>
      <c r="F655" s="147"/>
      <c r="G655" s="205"/>
      <c r="H655" s="205"/>
      <c r="I655" s="205"/>
      <c r="J655" s="205"/>
      <c r="K655" s="205"/>
      <c r="L655" s="205"/>
      <c r="M655" s="205"/>
      <c r="N655" s="205"/>
      <c r="O655" s="205"/>
      <c r="P655" s="205"/>
      <c r="Q655" s="205"/>
      <c r="R655" s="147"/>
      <c r="S655" s="147"/>
      <c r="T655" s="205"/>
    </row>
    <row r="656" spans="1:20" x14ac:dyDescent="0.4">
      <c r="A656" s="147"/>
      <c r="B656" s="205"/>
      <c r="C656" s="147"/>
      <c r="D656" s="147"/>
      <c r="E656" s="147"/>
      <c r="F656" s="147"/>
      <c r="G656" s="205"/>
      <c r="H656" s="205"/>
      <c r="I656" s="205"/>
      <c r="J656" s="205"/>
      <c r="K656" s="205"/>
      <c r="L656" s="205"/>
      <c r="M656" s="205"/>
      <c r="N656" s="205"/>
      <c r="O656" s="205"/>
      <c r="P656" s="205"/>
      <c r="Q656" s="205"/>
      <c r="R656" s="147"/>
      <c r="S656" s="147"/>
      <c r="T656" s="205"/>
    </row>
    <row r="657" spans="1:20" x14ac:dyDescent="0.4">
      <c r="A657" s="147"/>
      <c r="B657" s="205"/>
      <c r="C657" s="147"/>
      <c r="D657" s="147"/>
      <c r="E657" s="147"/>
      <c r="F657" s="147"/>
      <c r="G657" s="205"/>
      <c r="H657" s="205"/>
      <c r="I657" s="205"/>
      <c r="J657" s="205"/>
      <c r="K657" s="205"/>
      <c r="L657" s="205"/>
      <c r="M657" s="205"/>
      <c r="N657" s="205"/>
      <c r="O657" s="205"/>
      <c r="P657" s="205"/>
      <c r="Q657" s="205"/>
      <c r="R657" s="147"/>
      <c r="S657" s="147"/>
      <c r="T657" s="205"/>
    </row>
    <row r="658" spans="1:20" x14ac:dyDescent="0.4">
      <c r="A658" s="147"/>
      <c r="B658" s="205"/>
      <c r="C658" s="147"/>
      <c r="D658" s="147"/>
      <c r="E658" s="147"/>
      <c r="F658" s="147"/>
      <c r="G658" s="205"/>
      <c r="H658" s="205"/>
      <c r="I658" s="205"/>
      <c r="J658" s="205"/>
      <c r="K658" s="205"/>
      <c r="L658" s="205"/>
      <c r="M658" s="205"/>
      <c r="N658" s="205"/>
      <c r="O658" s="205"/>
      <c r="P658" s="205"/>
      <c r="Q658" s="205"/>
      <c r="R658" s="147"/>
      <c r="S658" s="147"/>
      <c r="T658" s="205"/>
    </row>
    <row r="659" spans="1:20" x14ac:dyDescent="0.4">
      <c r="A659" s="147"/>
      <c r="B659" s="205"/>
      <c r="C659" s="147"/>
      <c r="D659" s="147"/>
      <c r="E659" s="147"/>
      <c r="F659" s="147"/>
      <c r="G659" s="205"/>
      <c r="H659" s="205"/>
      <c r="I659" s="205"/>
      <c r="J659" s="205"/>
      <c r="K659" s="205"/>
      <c r="L659" s="205"/>
      <c r="M659" s="205"/>
      <c r="N659" s="205"/>
      <c r="O659" s="205"/>
      <c r="P659" s="205"/>
      <c r="Q659" s="205"/>
      <c r="R659" s="147"/>
      <c r="S659" s="147"/>
      <c r="T659" s="205"/>
    </row>
    <row r="660" spans="1:20" x14ac:dyDescent="0.4">
      <c r="A660" s="147"/>
      <c r="B660" s="205"/>
      <c r="C660" s="147"/>
      <c r="D660" s="147"/>
      <c r="E660" s="147"/>
      <c r="F660" s="147"/>
      <c r="G660" s="205"/>
      <c r="H660" s="205"/>
      <c r="I660" s="205"/>
      <c r="J660" s="205"/>
      <c r="K660" s="205"/>
      <c r="L660" s="205"/>
      <c r="M660" s="205"/>
      <c r="N660" s="205"/>
      <c r="O660" s="205"/>
      <c r="P660" s="205"/>
      <c r="Q660" s="205"/>
      <c r="R660" s="147"/>
      <c r="S660" s="147"/>
      <c r="T660" s="205"/>
    </row>
    <row r="661" spans="1:20" x14ac:dyDescent="0.4">
      <c r="A661" s="147"/>
      <c r="B661" s="205"/>
      <c r="C661" s="147"/>
      <c r="D661" s="147"/>
      <c r="E661" s="147"/>
      <c r="F661" s="147"/>
      <c r="G661" s="205"/>
      <c r="H661" s="205"/>
      <c r="I661" s="205"/>
      <c r="J661" s="205"/>
      <c r="K661" s="205"/>
      <c r="L661" s="205"/>
      <c r="M661" s="205"/>
      <c r="N661" s="205"/>
      <c r="O661" s="205"/>
      <c r="P661" s="205"/>
      <c r="Q661" s="205"/>
      <c r="R661" s="147"/>
      <c r="S661" s="147"/>
      <c r="T661" s="205"/>
    </row>
    <row r="662" spans="1:20" x14ac:dyDescent="0.4">
      <c r="A662" s="147"/>
      <c r="B662" s="205"/>
      <c r="C662" s="147"/>
      <c r="D662" s="147"/>
      <c r="E662" s="147"/>
      <c r="F662" s="147"/>
      <c r="G662" s="205"/>
      <c r="H662" s="205"/>
      <c r="I662" s="205"/>
      <c r="J662" s="205"/>
      <c r="K662" s="205"/>
      <c r="L662" s="205"/>
      <c r="M662" s="205"/>
      <c r="N662" s="205"/>
      <c r="O662" s="205"/>
      <c r="P662" s="205"/>
      <c r="Q662" s="205"/>
      <c r="R662" s="147"/>
      <c r="S662" s="147"/>
      <c r="T662" s="205"/>
    </row>
    <row r="663" spans="1:20" x14ac:dyDescent="0.4">
      <c r="A663" s="147"/>
      <c r="B663" s="205"/>
      <c r="C663" s="147"/>
      <c r="D663" s="147"/>
      <c r="E663" s="147"/>
      <c r="F663" s="147"/>
      <c r="G663" s="205"/>
      <c r="H663" s="205"/>
      <c r="I663" s="205"/>
      <c r="J663" s="205"/>
      <c r="K663" s="205"/>
      <c r="L663" s="205"/>
      <c r="M663" s="205"/>
      <c r="N663" s="205"/>
      <c r="O663" s="205"/>
      <c r="P663" s="205"/>
      <c r="Q663" s="205"/>
      <c r="R663" s="147"/>
      <c r="S663" s="147"/>
      <c r="T663" s="205"/>
    </row>
    <row r="664" spans="1:20" x14ac:dyDescent="0.4">
      <c r="A664" s="147"/>
      <c r="B664" s="205"/>
      <c r="C664" s="147"/>
      <c r="D664" s="147"/>
      <c r="E664" s="147"/>
      <c r="F664" s="147"/>
      <c r="G664" s="205"/>
      <c r="H664" s="205"/>
      <c r="I664" s="205"/>
      <c r="J664" s="205"/>
      <c r="K664" s="205"/>
      <c r="L664" s="205"/>
      <c r="M664" s="205"/>
      <c r="N664" s="205"/>
      <c r="O664" s="205"/>
      <c r="P664" s="205"/>
      <c r="Q664" s="205"/>
      <c r="R664" s="147"/>
      <c r="S664" s="147"/>
      <c r="T664" s="205"/>
    </row>
    <row r="665" spans="1:20" x14ac:dyDescent="0.4">
      <c r="A665" s="147"/>
      <c r="B665" s="205"/>
      <c r="C665" s="147"/>
      <c r="D665" s="147"/>
      <c r="E665" s="147"/>
      <c r="F665" s="147"/>
      <c r="G665" s="205"/>
      <c r="H665" s="205"/>
      <c r="I665" s="205"/>
      <c r="J665" s="205"/>
      <c r="K665" s="205"/>
      <c r="L665" s="205"/>
      <c r="M665" s="205"/>
      <c r="N665" s="205"/>
      <c r="O665" s="205"/>
      <c r="P665" s="205"/>
      <c r="Q665" s="205"/>
      <c r="R665" s="147"/>
      <c r="S665" s="147"/>
      <c r="T665" s="205"/>
    </row>
    <row r="666" spans="1:20" x14ac:dyDescent="0.4">
      <c r="A666" s="147"/>
      <c r="B666" s="205"/>
      <c r="C666" s="147"/>
      <c r="D666" s="147"/>
      <c r="E666" s="147"/>
      <c r="F666" s="147"/>
      <c r="G666" s="205"/>
      <c r="H666" s="205"/>
      <c r="I666" s="205"/>
      <c r="J666" s="205"/>
      <c r="K666" s="205"/>
      <c r="L666" s="205"/>
      <c r="M666" s="205"/>
      <c r="N666" s="205"/>
      <c r="O666" s="205"/>
      <c r="P666" s="205"/>
      <c r="Q666" s="205"/>
      <c r="R666" s="147"/>
      <c r="S666" s="147"/>
      <c r="T666" s="205"/>
    </row>
    <row r="667" spans="1:20" x14ac:dyDescent="0.4">
      <c r="A667" s="147"/>
      <c r="B667" s="205"/>
      <c r="C667" s="147"/>
      <c r="D667" s="147"/>
      <c r="E667" s="147"/>
      <c r="F667" s="147"/>
      <c r="G667" s="205"/>
      <c r="H667" s="205"/>
      <c r="I667" s="205"/>
      <c r="J667" s="205"/>
      <c r="K667" s="205"/>
      <c r="L667" s="205"/>
      <c r="M667" s="205"/>
      <c r="N667" s="205"/>
      <c r="O667" s="205"/>
      <c r="P667" s="205"/>
      <c r="Q667" s="205"/>
      <c r="R667" s="147"/>
      <c r="S667" s="147"/>
      <c r="T667" s="205"/>
    </row>
    <row r="668" spans="1:20" x14ac:dyDescent="0.4">
      <c r="A668" s="147"/>
      <c r="B668" s="205"/>
      <c r="C668" s="147"/>
      <c r="D668" s="147"/>
      <c r="E668" s="147"/>
      <c r="F668" s="147"/>
      <c r="G668" s="205"/>
      <c r="H668" s="205"/>
      <c r="I668" s="205"/>
      <c r="J668" s="205"/>
      <c r="K668" s="205"/>
      <c r="L668" s="205"/>
      <c r="M668" s="205"/>
      <c r="N668" s="205"/>
      <c r="O668" s="205"/>
      <c r="P668" s="205"/>
      <c r="Q668" s="205"/>
      <c r="R668" s="147"/>
      <c r="S668" s="147"/>
      <c r="T668" s="205"/>
    </row>
    <row r="669" spans="1:20" x14ac:dyDescent="0.4">
      <c r="A669" s="147"/>
      <c r="B669" s="205"/>
      <c r="C669" s="147"/>
      <c r="D669" s="147"/>
      <c r="E669" s="147"/>
      <c r="F669" s="147"/>
      <c r="G669" s="205"/>
      <c r="H669" s="205"/>
      <c r="I669" s="205"/>
      <c r="J669" s="205"/>
      <c r="K669" s="205"/>
      <c r="L669" s="205"/>
      <c r="M669" s="205"/>
      <c r="N669" s="205"/>
      <c r="O669" s="205"/>
      <c r="P669" s="205"/>
      <c r="Q669" s="205"/>
      <c r="R669" s="147"/>
      <c r="S669" s="147"/>
      <c r="T669" s="205"/>
    </row>
    <row r="670" spans="1:20" x14ac:dyDescent="0.4">
      <c r="A670" s="147"/>
      <c r="B670" s="205"/>
      <c r="C670" s="147"/>
      <c r="D670" s="147"/>
      <c r="E670" s="147"/>
      <c r="F670" s="147"/>
      <c r="G670" s="205"/>
      <c r="H670" s="205"/>
      <c r="I670" s="205"/>
      <c r="J670" s="205"/>
      <c r="K670" s="205"/>
      <c r="L670" s="205"/>
      <c r="M670" s="205"/>
      <c r="N670" s="205"/>
      <c r="O670" s="205"/>
      <c r="P670" s="205"/>
      <c r="Q670" s="205"/>
      <c r="R670" s="147"/>
      <c r="S670" s="147"/>
      <c r="T670" s="205"/>
    </row>
    <row r="671" spans="1:20" x14ac:dyDescent="0.4">
      <c r="A671" s="147"/>
      <c r="B671" s="205"/>
      <c r="C671" s="147"/>
      <c r="D671" s="147"/>
      <c r="E671" s="147"/>
      <c r="F671" s="147"/>
      <c r="G671" s="205"/>
      <c r="H671" s="205"/>
      <c r="I671" s="205"/>
      <c r="J671" s="205"/>
      <c r="K671" s="205"/>
      <c r="L671" s="205"/>
      <c r="M671" s="205"/>
      <c r="N671" s="205"/>
      <c r="O671" s="205"/>
      <c r="P671" s="205"/>
      <c r="Q671" s="205"/>
      <c r="R671" s="147"/>
      <c r="S671" s="147"/>
      <c r="T671" s="205"/>
    </row>
    <row r="672" spans="1:20" x14ac:dyDescent="0.4">
      <c r="A672" s="147"/>
      <c r="B672" s="205"/>
      <c r="C672" s="147"/>
      <c r="D672" s="147"/>
      <c r="E672" s="147"/>
      <c r="F672" s="147"/>
      <c r="G672" s="205"/>
      <c r="H672" s="205"/>
      <c r="I672" s="205"/>
      <c r="J672" s="205"/>
      <c r="K672" s="205"/>
      <c r="L672" s="205"/>
      <c r="M672" s="205"/>
      <c r="N672" s="205"/>
      <c r="O672" s="205"/>
      <c r="P672" s="205"/>
      <c r="Q672" s="205"/>
      <c r="R672" s="147"/>
      <c r="S672" s="147"/>
      <c r="T672" s="205"/>
    </row>
    <row r="673" spans="1:20" x14ac:dyDescent="0.4">
      <c r="A673" s="147"/>
      <c r="B673" s="205"/>
      <c r="C673" s="147"/>
      <c r="D673" s="147"/>
      <c r="E673" s="147"/>
      <c r="F673" s="147"/>
      <c r="G673" s="205"/>
      <c r="H673" s="205"/>
      <c r="I673" s="205"/>
      <c r="J673" s="205"/>
      <c r="K673" s="205"/>
      <c r="L673" s="205"/>
      <c r="M673" s="205"/>
      <c r="N673" s="205"/>
      <c r="O673" s="205"/>
      <c r="P673" s="205"/>
      <c r="Q673" s="205"/>
      <c r="R673" s="147"/>
      <c r="S673" s="147"/>
      <c r="T673" s="205"/>
    </row>
    <row r="674" spans="1:20" x14ac:dyDescent="0.4">
      <c r="A674" s="147"/>
      <c r="B674" s="205"/>
      <c r="C674" s="147"/>
      <c r="D674" s="147"/>
      <c r="E674" s="147"/>
      <c r="F674" s="147"/>
      <c r="G674" s="205"/>
      <c r="H674" s="205"/>
      <c r="I674" s="205"/>
      <c r="J674" s="205"/>
      <c r="K674" s="205"/>
      <c r="L674" s="205"/>
      <c r="M674" s="205"/>
      <c r="N674" s="205"/>
      <c r="O674" s="205"/>
      <c r="P674" s="205"/>
      <c r="Q674" s="205"/>
      <c r="R674" s="147"/>
      <c r="S674" s="147"/>
      <c r="T674" s="205"/>
    </row>
    <row r="675" spans="1:20" x14ac:dyDescent="0.4">
      <c r="A675" s="147"/>
      <c r="B675" s="205"/>
      <c r="C675" s="147"/>
      <c r="D675" s="147"/>
      <c r="E675" s="147"/>
      <c r="F675" s="147"/>
      <c r="G675" s="205"/>
      <c r="H675" s="205"/>
      <c r="I675" s="205"/>
      <c r="J675" s="205"/>
      <c r="K675" s="205"/>
      <c r="L675" s="205"/>
      <c r="M675" s="205"/>
      <c r="N675" s="205"/>
      <c r="O675" s="205"/>
      <c r="P675" s="205"/>
      <c r="Q675" s="205"/>
      <c r="R675" s="147"/>
      <c r="S675" s="147"/>
      <c r="T675" s="205"/>
    </row>
    <row r="676" spans="1:20" x14ac:dyDescent="0.4">
      <c r="A676" s="147"/>
      <c r="B676" s="205"/>
      <c r="C676" s="147"/>
      <c r="D676" s="147"/>
      <c r="E676" s="147"/>
      <c r="F676" s="147"/>
      <c r="G676" s="205"/>
      <c r="H676" s="205"/>
      <c r="I676" s="205"/>
      <c r="J676" s="205"/>
      <c r="K676" s="205"/>
      <c r="L676" s="205"/>
      <c r="M676" s="205"/>
      <c r="N676" s="205"/>
      <c r="O676" s="205"/>
      <c r="P676" s="205"/>
      <c r="Q676" s="205"/>
      <c r="R676" s="147"/>
      <c r="S676" s="147"/>
      <c r="T676" s="205"/>
    </row>
    <row r="677" spans="1:20" x14ac:dyDescent="0.4">
      <c r="A677" s="147"/>
      <c r="B677" s="205"/>
      <c r="C677" s="147"/>
      <c r="D677" s="147"/>
      <c r="E677" s="147"/>
      <c r="F677" s="147"/>
      <c r="G677" s="205"/>
      <c r="H677" s="205"/>
      <c r="I677" s="205"/>
      <c r="J677" s="205"/>
      <c r="K677" s="205"/>
      <c r="L677" s="205"/>
      <c r="M677" s="205"/>
      <c r="N677" s="205"/>
      <c r="O677" s="205"/>
      <c r="P677" s="205"/>
      <c r="Q677" s="205"/>
      <c r="R677" s="147"/>
      <c r="S677" s="147"/>
      <c r="T677" s="205"/>
    </row>
    <row r="678" spans="1:20" x14ac:dyDescent="0.4">
      <c r="A678" s="147"/>
      <c r="B678" s="205"/>
      <c r="C678" s="147"/>
      <c r="D678" s="147"/>
      <c r="E678" s="147"/>
      <c r="F678" s="147"/>
      <c r="G678" s="205"/>
      <c r="H678" s="205"/>
      <c r="I678" s="205"/>
      <c r="J678" s="205"/>
      <c r="K678" s="205"/>
      <c r="L678" s="205"/>
      <c r="M678" s="205"/>
      <c r="N678" s="205"/>
      <c r="O678" s="205"/>
      <c r="P678" s="205"/>
      <c r="Q678" s="205"/>
      <c r="R678" s="147"/>
      <c r="S678" s="147"/>
      <c r="T678" s="205"/>
    </row>
    <row r="679" spans="1:20" x14ac:dyDescent="0.4">
      <c r="A679" s="147"/>
      <c r="B679" s="205"/>
      <c r="C679" s="147"/>
      <c r="D679" s="147"/>
      <c r="E679" s="147"/>
      <c r="F679" s="147"/>
      <c r="G679" s="205"/>
      <c r="H679" s="205"/>
      <c r="I679" s="205"/>
      <c r="J679" s="205"/>
      <c r="K679" s="205"/>
      <c r="L679" s="205"/>
      <c r="M679" s="205"/>
      <c r="N679" s="205"/>
      <c r="O679" s="205"/>
      <c r="P679" s="205"/>
      <c r="Q679" s="205"/>
      <c r="R679" s="147"/>
      <c r="S679" s="147"/>
      <c r="T679" s="205"/>
    </row>
    <row r="680" spans="1:20" x14ac:dyDescent="0.4">
      <c r="A680" s="147"/>
      <c r="B680" s="205"/>
      <c r="C680" s="147"/>
      <c r="D680" s="147"/>
      <c r="E680" s="147"/>
      <c r="F680" s="147"/>
      <c r="G680" s="205"/>
      <c r="H680" s="205"/>
      <c r="I680" s="205"/>
      <c r="J680" s="205"/>
      <c r="K680" s="205"/>
      <c r="L680" s="205"/>
      <c r="M680" s="205"/>
      <c r="N680" s="205"/>
      <c r="O680" s="205"/>
      <c r="P680" s="205"/>
      <c r="Q680" s="205"/>
      <c r="R680" s="147"/>
      <c r="S680" s="147"/>
      <c r="T680" s="205"/>
    </row>
    <row r="681" spans="1:20" x14ac:dyDescent="0.4">
      <c r="A681" s="147"/>
      <c r="B681" s="205"/>
      <c r="C681" s="147"/>
      <c r="D681" s="147"/>
      <c r="E681" s="147"/>
      <c r="F681" s="147"/>
      <c r="G681" s="205"/>
      <c r="H681" s="205"/>
      <c r="I681" s="205"/>
      <c r="J681" s="205"/>
      <c r="K681" s="205"/>
      <c r="L681" s="205"/>
      <c r="M681" s="205"/>
      <c r="N681" s="205"/>
      <c r="O681" s="205"/>
      <c r="P681" s="205"/>
      <c r="Q681" s="205"/>
      <c r="R681" s="147"/>
      <c r="S681" s="147"/>
      <c r="T681" s="205"/>
    </row>
    <row r="682" spans="1:20" x14ac:dyDescent="0.4">
      <c r="A682" s="147"/>
      <c r="B682" s="205"/>
      <c r="C682" s="147"/>
      <c r="D682" s="147"/>
      <c r="E682" s="147"/>
      <c r="F682" s="147"/>
      <c r="G682" s="205"/>
      <c r="H682" s="205"/>
      <c r="I682" s="205"/>
      <c r="J682" s="205"/>
      <c r="K682" s="205"/>
      <c r="L682" s="205"/>
      <c r="M682" s="205"/>
      <c r="N682" s="205"/>
      <c r="O682" s="205"/>
      <c r="P682" s="205"/>
      <c r="Q682" s="205"/>
      <c r="R682" s="147"/>
      <c r="S682" s="147"/>
      <c r="T682" s="205"/>
    </row>
    <row r="683" spans="1:20" x14ac:dyDescent="0.4">
      <c r="A683" s="147"/>
      <c r="B683" s="205"/>
      <c r="C683" s="147"/>
      <c r="D683" s="147"/>
      <c r="E683" s="147"/>
      <c r="F683" s="147"/>
      <c r="G683" s="205"/>
      <c r="H683" s="205"/>
      <c r="I683" s="205"/>
      <c r="J683" s="205"/>
      <c r="K683" s="205"/>
      <c r="L683" s="205"/>
      <c r="M683" s="205"/>
      <c r="N683" s="205"/>
      <c r="O683" s="205"/>
      <c r="P683" s="205"/>
      <c r="Q683" s="205"/>
      <c r="R683" s="147"/>
      <c r="S683" s="147"/>
      <c r="T683" s="205"/>
    </row>
    <row r="684" spans="1:20" x14ac:dyDescent="0.4">
      <c r="A684" s="147"/>
      <c r="B684" s="205"/>
      <c r="C684" s="147"/>
      <c r="D684" s="147"/>
      <c r="E684" s="147"/>
      <c r="F684" s="147"/>
      <c r="G684" s="205"/>
      <c r="H684" s="205"/>
      <c r="I684" s="205"/>
      <c r="J684" s="205"/>
      <c r="K684" s="205"/>
      <c r="L684" s="205"/>
      <c r="M684" s="205"/>
      <c r="N684" s="205"/>
      <c r="O684" s="205"/>
      <c r="P684" s="205"/>
      <c r="Q684" s="205"/>
      <c r="R684" s="147"/>
      <c r="S684" s="147"/>
      <c r="T684" s="205"/>
    </row>
    <row r="685" spans="1:20" x14ac:dyDescent="0.4">
      <c r="A685" s="147"/>
      <c r="B685" s="205"/>
      <c r="C685" s="147"/>
      <c r="D685" s="147"/>
      <c r="E685" s="147"/>
      <c r="F685" s="147"/>
      <c r="G685" s="205"/>
      <c r="H685" s="205"/>
      <c r="I685" s="205"/>
      <c r="J685" s="205"/>
      <c r="K685" s="205"/>
      <c r="L685" s="205"/>
      <c r="M685" s="205"/>
      <c r="N685" s="205"/>
      <c r="O685" s="205"/>
      <c r="P685" s="205"/>
      <c r="Q685" s="205"/>
      <c r="R685" s="147"/>
      <c r="S685" s="147"/>
      <c r="T685" s="205"/>
    </row>
    <row r="686" spans="1:20" x14ac:dyDescent="0.4">
      <c r="A686" s="147"/>
      <c r="B686" s="205"/>
      <c r="C686" s="147"/>
      <c r="D686" s="147"/>
      <c r="E686" s="147"/>
      <c r="F686" s="147"/>
      <c r="G686" s="205"/>
      <c r="H686" s="205"/>
      <c r="I686" s="205"/>
      <c r="J686" s="205"/>
      <c r="K686" s="205"/>
      <c r="L686" s="205"/>
      <c r="M686" s="205"/>
      <c r="N686" s="205"/>
      <c r="O686" s="205"/>
      <c r="P686" s="205"/>
      <c r="Q686" s="205"/>
      <c r="R686" s="147"/>
      <c r="S686" s="147"/>
      <c r="T686" s="205"/>
    </row>
    <row r="687" spans="1:20" x14ac:dyDescent="0.4">
      <c r="A687" s="147"/>
      <c r="B687" s="205"/>
      <c r="C687" s="147"/>
      <c r="D687" s="147"/>
      <c r="E687" s="147"/>
      <c r="F687" s="147"/>
      <c r="G687" s="205"/>
      <c r="H687" s="205"/>
      <c r="I687" s="205"/>
      <c r="J687" s="205"/>
      <c r="K687" s="205"/>
      <c r="L687" s="205"/>
      <c r="M687" s="205"/>
      <c r="N687" s="205"/>
      <c r="O687" s="205"/>
      <c r="P687" s="205"/>
      <c r="Q687" s="205"/>
      <c r="R687" s="147"/>
      <c r="S687" s="147"/>
      <c r="T687" s="205"/>
    </row>
    <row r="688" spans="1:20" x14ac:dyDescent="0.4">
      <c r="A688" s="147"/>
      <c r="B688" s="205"/>
      <c r="C688" s="147"/>
      <c r="D688" s="147"/>
      <c r="E688" s="147"/>
      <c r="F688" s="147"/>
      <c r="G688" s="205"/>
      <c r="H688" s="205"/>
      <c r="I688" s="205"/>
      <c r="J688" s="205"/>
      <c r="K688" s="205"/>
      <c r="L688" s="205"/>
      <c r="M688" s="205"/>
      <c r="N688" s="205"/>
      <c r="O688" s="205"/>
      <c r="P688" s="205"/>
      <c r="Q688" s="205"/>
      <c r="R688" s="147"/>
      <c r="S688" s="147"/>
      <c r="T688" s="205"/>
    </row>
    <row r="689" spans="1:20" x14ac:dyDescent="0.4">
      <c r="A689" s="147"/>
      <c r="B689" s="205"/>
      <c r="C689" s="147"/>
      <c r="D689" s="147"/>
      <c r="E689" s="147"/>
      <c r="F689" s="147"/>
      <c r="G689" s="205"/>
      <c r="H689" s="205"/>
      <c r="I689" s="205"/>
      <c r="J689" s="205"/>
      <c r="K689" s="205"/>
      <c r="L689" s="205"/>
      <c r="M689" s="205"/>
      <c r="N689" s="205"/>
      <c r="O689" s="205"/>
      <c r="P689" s="205"/>
      <c r="Q689" s="205"/>
      <c r="R689" s="147"/>
      <c r="S689" s="147"/>
      <c r="T689" s="205"/>
    </row>
    <row r="690" spans="1:20" x14ac:dyDescent="0.4">
      <c r="A690" s="147"/>
      <c r="B690" s="205"/>
      <c r="C690" s="147"/>
      <c r="D690" s="147"/>
      <c r="E690" s="147"/>
      <c r="F690" s="147"/>
      <c r="G690" s="205"/>
      <c r="H690" s="205"/>
      <c r="I690" s="205"/>
      <c r="J690" s="205"/>
      <c r="K690" s="205"/>
      <c r="L690" s="205"/>
      <c r="M690" s="205"/>
      <c r="N690" s="205"/>
      <c r="O690" s="205"/>
      <c r="P690" s="205"/>
      <c r="Q690" s="205"/>
      <c r="R690" s="147"/>
      <c r="S690" s="147"/>
      <c r="T690" s="205"/>
    </row>
    <row r="691" spans="1:20" x14ac:dyDescent="0.4">
      <c r="A691" s="147"/>
      <c r="B691" s="205"/>
      <c r="C691" s="147"/>
      <c r="D691" s="147"/>
      <c r="E691" s="147"/>
      <c r="F691" s="147"/>
      <c r="G691" s="205"/>
      <c r="H691" s="205"/>
      <c r="I691" s="205"/>
      <c r="J691" s="205"/>
      <c r="K691" s="205"/>
      <c r="L691" s="205"/>
      <c r="M691" s="205"/>
      <c r="N691" s="205"/>
      <c r="O691" s="205"/>
      <c r="P691" s="205"/>
      <c r="Q691" s="205"/>
      <c r="R691" s="147"/>
      <c r="S691" s="147"/>
      <c r="T691" s="205"/>
    </row>
    <row r="692" spans="1:20" x14ac:dyDescent="0.4">
      <c r="A692" s="147"/>
      <c r="B692" s="205"/>
      <c r="C692" s="147"/>
      <c r="D692" s="147"/>
      <c r="E692" s="147"/>
      <c r="F692" s="147"/>
      <c r="G692" s="205"/>
      <c r="H692" s="205"/>
      <c r="I692" s="205"/>
      <c r="J692" s="205"/>
      <c r="K692" s="205"/>
      <c r="L692" s="205"/>
      <c r="M692" s="205"/>
      <c r="N692" s="205"/>
      <c r="O692" s="205"/>
      <c r="P692" s="205"/>
      <c r="Q692" s="205"/>
      <c r="R692" s="147"/>
      <c r="S692" s="147"/>
      <c r="T692" s="205"/>
    </row>
    <row r="693" spans="1:20" x14ac:dyDescent="0.4">
      <c r="A693" s="147"/>
      <c r="B693" s="205"/>
      <c r="C693" s="147"/>
      <c r="D693" s="147"/>
      <c r="E693" s="147"/>
      <c r="F693" s="147"/>
      <c r="G693" s="205"/>
      <c r="H693" s="205"/>
      <c r="I693" s="205"/>
      <c r="J693" s="205"/>
      <c r="K693" s="205"/>
      <c r="L693" s="205"/>
      <c r="M693" s="205"/>
      <c r="N693" s="205"/>
      <c r="O693" s="205"/>
      <c r="P693" s="205"/>
      <c r="Q693" s="205"/>
      <c r="R693" s="147"/>
      <c r="S693" s="147"/>
      <c r="T693" s="205"/>
    </row>
    <row r="694" spans="1:20" x14ac:dyDescent="0.4">
      <c r="A694" s="147"/>
      <c r="B694" s="205"/>
      <c r="C694" s="147"/>
      <c r="D694" s="147"/>
      <c r="E694" s="147"/>
      <c r="F694" s="147"/>
      <c r="G694" s="205"/>
      <c r="H694" s="205"/>
      <c r="I694" s="205"/>
      <c r="J694" s="205"/>
      <c r="K694" s="205"/>
      <c r="L694" s="205"/>
      <c r="M694" s="205"/>
      <c r="N694" s="205"/>
      <c r="O694" s="205"/>
      <c r="P694" s="205"/>
      <c r="Q694" s="205"/>
      <c r="R694" s="147"/>
      <c r="S694" s="147"/>
      <c r="T694" s="205"/>
    </row>
    <row r="695" spans="1:20" x14ac:dyDescent="0.4">
      <c r="A695" s="147"/>
      <c r="B695" s="205"/>
      <c r="C695" s="147"/>
      <c r="D695" s="147"/>
      <c r="E695" s="147"/>
      <c r="F695" s="147"/>
      <c r="G695" s="205"/>
      <c r="H695" s="205"/>
      <c r="I695" s="205"/>
      <c r="J695" s="205"/>
      <c r="K695" s="205"/>
      <c r="L695" s="205"/>
      <c r="M695" s="205"/>
      <c r="N695" s="205"/>
      <c r="O695" s="205"/>
      <c r="P695" s="205"/>
      <c r="Q695" s="205"/>
      <c r="R695" s="147"/>
      <c r="S695" s="147"/>
      <c r="T695" s="205"/>
    </row>
    <row r="696" spans="1:20" x14ac:dyDescent="0.4">
      <c r="A696" s="147"/>
      <c r="B696" s="205"/>
      <c r="C696" s="147"/>
      <c r="D696" s="147"/>
      <c r="E696" s="147"/>
      <c r="F696" s="147"/>
      <c r="G696" s="205"/>
      <c r="H696" s="205"/>
      <c r="I696" s="205"/>
      <c r="J696" s="205"/>
      <c r="K696" s="205"/>
      <c r="L696" s="205"/>
      <c r="M696" s="205"/>
      <c r="N696" s="205"/>
      <c r="O696" s="205"/>
      <c r="P696" s="205"/>
      <c r="Q696" s="205"/>
      <c r="R696" s="147"/>
      <c r="S696" s="147"/>
      <c r="T696" s="205"/>
    </row>
    <row r="697" spans="1:20" x14ac:dyDescent="0.4">
      <c r="A697" s="147"/>
      <c r="B697" s="205"/>
      <c r="C697" s="147"/>
      <c r="D697" s="147"/>
      <c r="E697" s="147"/>
      <c r="F697" s="147"/>
      <c r="G697" s="205"/>
      <c r="H697" s="205"/>
      <c r="I697" s="205"/>
      <c r="J697" s="205"/>
      <c r="K697" s="205"/>
      <c r="L697" s="205"/>
      <c r="M697" s="205"/>
      <c r="N697" s="205"/>
      <c r="O697" s="205"/>
      <c r="P697" s="205"/>
      <c r="Q697" s="205"/>
      <c r="R697" s="147"/>
      <c r="S697" s="147"/>
      <c r="T697" s="205"/>
    </row>
    <row r="698" spans="1:20" x14ac:dyDescent="0.4">
      <c r="A698" s="147"/>
      <c r="B698" s="205"/>
      <c r="C698" s="147"/>
      <c r="D698" s="147"/>
      <c r="E698" s="147"/>
      <c r="F698" s="147"/>
      <c r="G698" s="205"/>
      <c r="H698" s="205"/>
      <c r="I698" s="205"/>
      <c r="J698" s="205"/>
      <c r="K698" s="205"/>
      <c r="L698" s="205"/>
      <c r="M698" s="205"/>
      <c r="N698" s="205"/>
      <c r="O698" s="205"/>
      <c r="P698" s="205"/>
      <c r="Q698" s="205"/>
      <c r="R698" s="147"/>
      <c r="S698" s="147"/>
      <c r="T698" s="205"/>
    </row>
    <row r="699" spans="1:20" x14ac:dyDescent="0.4">
      <c r="A699" s="147"/>
      <c r="B699" s="205"/>
      <c r="C699" s="147"/>
      <c r="D699" s="147"/>
      <c r="E699" s="147"/>
      <c r="F699" s="147"/>
      <c r="G699" s="205"/>
      <c r="H699" s="205"/>
      <c r="I699" s="205"/>
      <c r="J699" s="205"/>
      <c r="K699" s="205"/>
      <c r="L699" s="205"/>
      <c r="M699" s="205"/>
      <c r="N699" s="205"/>
      <c r="O699" s="205"/>
      <c r="P699" s="205"/>
      <c r="Q699" s="205"/>
      <c r="R699" s="147"/>
      <c r="S699" s="147"/>
      <c r="T699" s="205"/>
    </row>
    <row r="700" spans="1:20" x14ac:dyDescent="0.4">
      <c r="A700" s="147"/>
      <c r="B700" s="205"/>
      <c r="C700" s="147"/>
      <c r="D700" s="147"/>
      <c r="E700" s="147"/>
      <c r="F700" s="147"/>
      <c r="G700" s="205"/>
      <c r="H700" s="205"/>
      <c r="I700" s="205"/>
      <c r="J700" s="205"/>
      <c r="K700" s="205"/>
      <c r="L700" s="205"/>
      <c r="M700" s="205"/>
      <c r="N700" s="205"/>
      <c r="O700" s="205"/>
      <c r="P700" s="205"/>
      <c r="Q700" s="205"/>
      <c r="R700" s="147"/>
      <c r="S700" s="147"/>
      <c r="T700" s="205"/>
    </row>
    <row r="701" spans="1:20" x14ac:dyDescent="0.4">
      <c r="A701" s="147"/>
      <c r="B701" s="205"/>
      <c r="C701" s="147"/>
      <c r="D701" s="147"/>
      <c r="E701" s="147"/>
      <c r="F701" s="147"/>
      <c r="G701" s="205"/>
      <c r="H701" s="205"/>
      <c r="I701" s="205"/>
      <c r="J701" s="205"/>
      <c r="K701" s="205"/>
      <c r="L701" s="205"/>
      <c r="M701" s="205"/>
      <c r="N701" s="205"/>
      <c r="O701" s="205"/>
      <c r="P701" s="205"/>
      <c r="Q701" s="205"/>
      <c r="R701" s="147"/>
      <c r="S701" s="147"/>
      <c r="T701" s="205"/>
    </row>
    <row r="702" spans="1:20" x14ac:dyDescent="0.4">
      <c r="A702" s="147"/>
      <c r="B702" s="205"/>
      <c r="C702" s="147"/>
      <c r="D702" s="147"/>
      <c r="E702" s="147"/>
      <c r="F702" s="147"/>
      <c r="G702" s="205"/>
      <c r="H702" s="205"/>
      <c r="I702" s="205"/>
      <c r="J702" s="205"/>
      <c r="K702" s="205"/>
      <c r="L702" s="205"/>
      <c r="M702" s="205"/>
      <c r="N702" s="205"/>
      <c r="O702" s="205"/>
      <c r="P702" s="205"/>
      <c r="Q702" s="205"/>
      <c r="R702" s="147"/>
      <c r="S702" s="147"/>
      <c r="T702" s="205"/>
    </row>
    <row r="703" spans="1:20" x14ac:dyDescent="0.4">
      <c r="A703" s="147"/>
      <c r="B703" s="205"/>
      <c r="C703" s="147"/>
      <c r="D703" s="147"/>
      <c r="E703" s="147"/>
      <c r="F703" s="147"/>
      <c r="G703" s="205"/>
      <c r="H703" s="205"/>
      <c r="I703" s="205"/>
      <c r="J703" s="205"/>
      <c r="K703" s="205"/>
      <c r="L703" s="205"/>
      <c r="M703" s="205"/>
      <c r="N703" s="205"/>
      <c r="O703" s="205"/>
      <c r="P703" s="205"/>
      <c r="Q703" s="205"/>
      <c r="R703" s="147"/>
      <c r="S703" s="147"/>
      <c r="T703" s="205"/>
    </row>
    <row r="704" spans="1:20" x14ac:dyDescent="0.4">
      <c r="A704" s="147"/>
      <c r="B704" s="205"/>
      <c r="C704" s="147"/>
      <c r="D704" s="147"/>
      <c r="E704" s="147"/>
      <c r="F704" s="147"/>
      <c r="G704" s="205"/>
      <c r="H704" s="205"/>
      <c r="I704" s="205"/>
      <c r="J704" s="205"/>
      <c r="K704" s="205"/>
      <c r="L704" s="205"/>
      <c r="M704" s="205"/>
      <c r="N704" s="205"/>
      <c r="O704" s="205"/>
      <c r="P704" s="205"/>
      <c r="Q704" s="205"/>
      <c r="R704" s="147"/>
      <c r="S704" s="147"/>
      <c r="T704" s="205"/>
    </row>
    <row r="705" spans="1:20" x14ac:dyDescent="0.4">
      <c r="A705" s="147"/>
      <c r="B705" s="205"/>
      <c r="C705" s="147"/>
      <c r="D705" s="147"/>
      <c r="E705" s="147"/>
      <c r="F705" s="147"/>
      <c r="G705" s="205"/>
      <c r="H705" s="205"/>
      <c r="I705" s="205"/>
      <c r="J705" s="205"/>
      <c r="K705" s="205"/>
      <c r="L705" s="205"/>
      <c r="M705" s="205"/>
      <c r="N705" s="205"/>
      <c r="O705" s="205"/>
      <c r="P705" s="205"/>
      <c r="Q705" s="205"/>
      <c r="R705" s="147"/>
      <c r="S705" s="147"/>
      <c r="T705" s="205"/>
    </row>
    <row r="706" spans="1:20" x14ac:dyDescent="0.4">
      <c r="A706" s="147"/>
      <c r="B706" s="205"/>
      <c r="C706" s="147"/>
      <c r="D706" s="147"/>
      <c r="E706" s="147"/>
      <c r="F706" s="147"/>
      <c r="G706" s="205"/>
      <c r="H706" s="205"/>
      <c r="I706" s="205"/>
      <c r="J706" s="205"/>
      <c r="K706" s="205"/>
      <c r="L706" s="205"/>
      <c r="M706" s="205"/>
      <c r="N706" s="205"/>
      <c r="O706" s="205"/>
      <c r="P706" s="205"/>
      <c r="Q706" s="205"/>
      <c r="R706" s="147"/>
      <c r="S706" s="147"/>
      <c r="T706" s="205"/>
    </row>
    <row r="707" spans="1:20" x14ac:dyDescent="0.4">
      <c r="A707" s="147"/>
      <c r="B707" s="205"/>
      <c r="C707" s="147"/>
      <c r="D707" s="147"/>
      <c r="E707" s="147"/>
      <c r="F707" s="147"/>
      <c r="G707" s="205"/>
      <c r="H707" s="205"/>
      <c r="I707" s="205"/>
      <c r="J707" s="205"/>
      <c r="K707" s="205"/>
      <c r="L707" s="205"/>
      <c r="M707" s="205"/>
      <c r="N707" s="205"/>
      <c r="O707" s="205"/>
      <c r="P707" s="205"/>
      <c r="Q707" s="205"/>
      <c r="R707" s="147"/>
      <c r="S707" s="147"/>
      <c r="T707" s="205"/>
    </row>
    <row r="708" spans="1:20" x14ac:dyDescent="0.4">
      <c r="A708" s="147"/>
      <c r="B708" s="205"/>
      <c r="C708" s="147"/>
      <c r="D708" s="147"/>
      <c r="E708" s="147"/>
      <c r="F708" s="147"/>
      <c r="G708" s="205"/>
      <c r="H708" s="205"/>
      <c r="I708" s="205"/>
      <c r="J708" s="205"/>
      <c r="K708" s="205"/>
      <c r="L708" s="205"/>
      <c r="M708" s="205"/>
      <c r="N708" s="205"/>
      <c r="O708" s="205"/>
      <c r="P708" s="205"/>
      <c r="Q708" s="205"/>
      <c r="R708" s="147"/>
      <c r="S708" s="147"/>
      <c r="T708" s="205"/>
    </row>
    <row r="709" spans="1:20" x14ac:dyDescent="0.4">
      <c r="A709" s="147"/>
      <c r="B709" s="205"/>
      <c r="C709" s="147"/>
      <c r="D709" s="147"/>
      <c r="E709" s="147"/>
      <c r="F709" s="147"/>
      <c r="G709" s="205"/>
      <c r="H709" s="205"/>
      <c r="I709" s="205"/>
      <c r="J709" s="205"/>
      <c r="K709" s="205"/>
      <c r="L709" s="205"/>
      <c r="M709" s="205"/>
      <c r="N709" s="205"/>
      <c r="O709" s="205"/>
      <c r="P709" s="205"/>
      <c r="Q709" s="205"/>
      <c r="R709" s="147"/>
      <c r="S709" s="147"/>
      <c r="T709" s="205"/>
    </row>
    <row r="710" spans="1:20" x14ac:dyDescent="0.4">
      <c r="A710" s="147"/>
      <c r="B710" s="205"/>
      <c r="C710" s="147"/>
      <c r="D710" s="147"/>
      <c r="E710" s="147"/>
      <c r="F710" s="147"/>
      <c r="G710" s="205"/>
      <c r="H710" s="205"/>
      <c r="I710" s="205"/>
      <c r="J710" s="205"/>
      <c r="K710" s="205"/>
      <c r="L710" s="205"/>
      <c r="M710" s="205"/>
      <c r="N710" s="205"/>
      <c r="O710" s="205"/>
      <c r="P710" s="205"/>
      <c r="Q710" s="205"/>
      <c r="R710" s="147"/>
      <c r="S710" s="147"/>
      <c r="T710" s="205"/>
    </row>
    <row r="711" spans="1:20" x14ac:dyDescent="0.4">
      <c r="A711" s="147"/>
      <c r="B711" s="205"/>
      <c r="C711" s="147"/>
      <c r="D711" s="147"/>
      <c r="E711" s="147"/>
      <c r="F711" s="147"/>
      <c r="G711" s="205"/>
      <c r="H711" s="205"/>
      <c r="I711" s="205"/>
      <c r="J711" s="205"/>
      <c r="K711" s="205"/>
      <c r="L711" s="205"/>
      <c r="M711" s="205"/>
      <c r="N711" s="205"/>
      <c r="O711" s="205"/>
      <c r="P711" s="205"/>
      <c r="Q711" s="205"/>
      <c r="R711" s="147"/>
      <c r="S711" s="147"/>
      <c r="T711" s="205"/>
    </row>
    <row r="712" spans="1:20" x14ac:dyDescent="0.4">
      <c r="A712" s="147"/>
      <c r="B712" s="205"/>
      <c r="C712" s="147"/>
      <c r="D712" s="147"/>
      <c r="E712" s="147"/>
      <c r="F712" s="147"/>
      <c r="G712" s="205"/>
      <c r="H712" s="205"/>
      <c r="I712" s="205"/>
      <c r="J712" s="205"/>
      <c r="K712" s="205"/>
      <c r="L712" s="205"/>
      <c r="M712" s="205"/>
      <c r="N712" s="205"/>
      <c r="O712" s="205"/>
      <c r="P712" s="205"/>
      <c r="Q712" s="205"/>
      <c r="R712" s="147"/>
      <c r="S712" s="147"/>
      <c r="T712" s="205"/>
    </row>
    <row r="713" spans="1:20" x14ac:dyDescent="0.4">
      <c r="A713" s="147"/>
      <c r="B713" s="205"/>
      <c r="C713" s="147"/>
      <c r="D713" s="147"/>
      <c r="E713" s="147"/>
      <c r="F713" s="147"/>
      <c r="G713" s="205"/>
      <c r="H713" s="205"/>
      <c r="I713" s="205"/>
      <c r="J713" s="205"/>
      <c r="K713" s="205"/>
      <c r="L713" s="205"/>
      <c r="M713" s="205"/>
      <c r="N713" s="205"/>
      <c r="O713" s="205"/>
      <c r="P713" s="205"/>
      <c r="Q713" s="205"/>
      <c r="R713" s="147"/>
      <c r="S713" s="147"/>
      <c r="T713" s="205"/>
    </row>
    <row r="714" spans="1:20" x14ac:dyDescent="0.4">
      <c r="A714" s="147"/>
      <c r="B714" s="205"/>
      <c r="C714" s="147"/>
      <c r="D714" s="147"/>
      <c r="E714" s="147"/>
      <c r="F714" s="147"/>
      <c r="G714" s="205"/>
      <c r="H714" s="205"/>
      <c r="I714" s="205"/>
      <c r="J714" s="205"/>
      <c r="K714" s="205"/>
      <c r="L714" s="205"/>
      <c r="M714" s="205"/>
      <c r="N714" s="205"/>
      <c r="O714" s="205"/>
      <c r="P714" s="205"/>
      <c r="Q714" s="205"/>
      <c r="R714" s="147"/>
      <c r="S714" s="147"/>
      <c r="T714" s="205"/>
    </row>
    <row r="715" spans="1:20" x14ac:dyDescent="0.4">
      <c r="A715" s="147"/>
      <c r="B715" s="205"/>
      <c r="C715" s="147"/>
      <c r="D715" s="147"/>
      <c r="E715" s="147"/>
      <c r="F715" s="147"/>
      <c r="G715" s="205"/>
      <c r="H715" s="205"/>
      <c r="I715" s="205"/>
      <c r="J715" s="205"/>
      <c r="K715" s="205"/>
      <c r="L715" s="205"/>
      <c r="M715" s="205"/>
      <c r="N715" s="205"/>
      <c r="O715" s="205"/>
      <c r="P715" s="205"/>
      <c r="Q715" s="205"/>
      <c r="R715" s="147"/>
      <c r="S715" s="147"/>
      <c r="T715" s="205"/>
    </row>
    <row r="716" spans="1:20" x14ac:dyDescent="0.4">
      <c r="A716" s="147"/>
      <c r="B716" s="205"/>
      <c r="C716" s="147"/>
      <c r="D716" s="147"/>
      <c r="E716" s="147"/>
      <c r="F716" s="147"/>
      <c r="G716" s="205"/>
      <c r="H716" s="205"/>
      <c r="I716" s="205"/>
      <c r="J716" s="205"/>
      <c r="K716" s="205"/>
      <c r="L716" s="205"/>
      <c r="M716" s="205"/>
      <c r="N716" s="205"/>
      <c r="O716" s="205"/>
      <c r="P716" s="205"/>
      <c r="Q716" s="205"/>
      <c r="R716" s="147"/>
      <c r="S716" s="147"/>
      <c r="T716" s="205"/>
    </row>
    <row r="717" spans="1:20" x14ac:dyDescent="0.4">
      <c r="A717" s="147"/>
      <c r="B717" s="205"/>
      <c r="C717" s="147"/>
      <c r="D717" s="147"/>
      <c r="E717" s="147"/>
      <c r="F717" s="147"/>
      <c r="G717" s="205"/>
      <c r="H717" s="205"/>
      <c r="I717" s="205"/>
      <c r="J717" s="205"/>
      <c r="K717" s="205"/>
      <c r="L717" s="205"/>
      <c r="M717" s="205"/>
      <c r="N717" s="205"/>
      <c r="O717" s="205"/>
      <c r="P717" s="205"/>
      <c r="Q717" s="205"/>
      <c r="R717" s="147"/>
      <c r="S717" s="147"/>
      <c r="T717" s="205"/>
    </row>
    <row r="718" spans="1:20" x14ac:dyDescent="0.4">
      <c r="A718" s="147"/>
      <c r="B718" s="205"/>
      <c r="C718" s="147"/>
      <c r="D718" s="147"/>
      <c r="E718" s="147"/>
      <c r="F718" s="147"/>
      <c r="G718" s="205"/>
      <c r="H718" s="205"/>
      <c r="I718" s="205"/>
      <c r="J718" s="205"/>
      <c r="K718" s="205"/>
      <c r="L718" s="205"/>
      <c r="M718" s="205"/>
      <c r="N718" s="205"/>
      <c r="O718" s="205"/>
      <c r="P718" s="205"/>
      <c r="Q718" s="205"/>
      <c r="R718" s="147"/>
      <c r="S718" s="147"/>
      <c r="T718" s="205"/>
    </row>
    <row r="719" spans="1:20" x14ac:dyDescent="0.4">
      <c r="A719" s="147"/>
      <c r="B719" s="205"/>
      <c r="C719" s="147"/>
      <c r="D719" s="147"/>
      <c r="E719" s="147"/>
      <c r="F719" s="147"/>
      <c r="G719" s="205"/>
      <c r="H719" s="205"/>
      <c r="I719" s="205"/>
      <c r="J719" s="205"/>
      <c r="K719" s="205"/>
      <c r="L719" s="205"/>
      <c r="M719" s="205"/>
      <c r="N719" s="205"/>
      <c r="O719" s="205"/>
      <c r="P719" s="205"/>
      <c r="Q719" s="205"/>
      <c r="R719" s="147"/>
      <c r="S719" s="147"/>
      <c r="T719" s="205"/>
    </row>
    <row r="720" spans="1:20" x14ac:dyDescent="0.4">
      <c r="A720" s="147"/>
      <c r="B720" s="205"/>
      <c r="C720" s="147"/>
      <c r="D720" s="147"/>
      <c r="E720" s="147"/>
      <c r="F720" s="147"/>
      <c r="G720" s="205"/>
      <c r="H720" s="205"/>
      <c r="I720" s="205"/>
      <c r="J720" s="205"/>
      <c r="K720" s="205"/>
      <c r="L720" s="205"/>
      <c r="M720" s="205"/>
      <c r="N720" s="205"/>
      <c r="O720" s="205"/>
      <c r="P720" s="205"/>
      <c r="Q720" s="205"/>
      <c r="R720" s="147"/>
      <c r="S720" s="147"/>
      <c r="T720" s="205"/>
    </row>
    <row r="721" spans="1:20" x14ac:dyDescent="0.4">
      <c r="A721" s="147"/>
      <c r="B721" s="205"/>
      <c r="C721" s="147"/>
      <c r="D721" s="147"/>
      <c r="E721" s="147"/>
      <c r="F721" s="147"/>
      <c r="G721" s="205"/>
      <c r="H721" s="205"/>
      <c r="I721" s="205"/>
      <c r="J721" s="205"/>
      <c r="K721" s="205"/>
      <c r="L721" s="205"/>
      <c r="M721" s="205"/>
      <c r="N721" s="205"/>
      <c r="O721" s="205"/>
      <c r="P721" s="205"/>
      <c r="Q721" s="205"/>
      <c r="R721" s="147"/>
      <c r="S721" s="147"/>
      <c r="T721" s="205"/>
    </row>
    <row r="722" spans="1:20" x14ac:dyDescent="0.4">
      <c r="A722" s="147"/>
      <c r="B722" s="205"/>
      <c r="C722" s="147"/>
      <c r="D722" s="147"/>
      <c r="E722" s="147"/>
      <c r="F722" s="147"/>
      <c r="G722" s="205"/>
      <c r="H722" s="205"/>
      <c r="I722" s="205"/>
      <c r="J722" s="205"/>
      <c r="K722" s="205"/>
      <c r="L722" s="205"/>
      <c r="M722" s="205"/>
      <c r="N722" s="205"/>
      <c r="O722" s="205"/>
      <c r="P722" s="205"/>
      <c r="Q722" s="205"/>
      <c r="R722" s="147"/>
      <c r="S722" s="147"/>
      <c r="T722" s="205"/>
    </row>
    <row r="723" spans="1:20" x14ac:dyDescent="0.4">
      <c r="A723" s="147"/>
      <c r="B723" s="205"/>
      <c r="C723" s="147"/>
      <c r="D723" s="147"/>
      <c r="E723" s="147"/>
      <c r="F723" s="147"/>
      <c r="G723" s="205"/>
      <c r="H723" s="205"/>
      <c r="I723" s="205"/>
      <c r="J723" s="205"/>
      <c r="K723" s="205"/>
      <c r="L723" s="205"/>
      <c r="M723" s="205"/>
      <c r="N723" s="205"/>
      <c r="O723" s="205"/>
      <c r="P723" s="205"/>
      <c r="Q723" s="205"/>
      <c r="R723" s="147"/>
      <c r="S723" s="147"/>
      <c r="T723" s="205"/>
    </row>
    <row r="724" spans="1:20" x14ac:dyDescent="0.4">
      <c r="A724" s="147"/>
      <c r="B724" s="205"/>
      <c r="C724" s="147"/>
      <c r="D724" s="147"/>
      <c r="E724" s="147"/>
      <c r="F724" s="147"/>
      <c r="G724" s="205"/>
      <c r="H724" s="205"/>
      <c r="I724" s="205"/>
      <c r="J724" s="205"/>
      <c r="K724" s="205"/>
      <c r="L724" s="205"/>
      <c r="M724" s="205"/>
      <c r="N724" s="205"/>
      <c r="O724" s="205"/>
      <c r="P724" s="205"/>
      <c r="Q724" s="205"/>
      <c r="R724" s="147"/>
      <c r="S724" s="147"/>
      <c r="T724" s="205"/>
    </row>
    <row r="725" spans="1:20" x14ac:dyDescent="0.4">
      <c r="A725" s="147"/>
      <c r="B725" s="205"/>
      <c r="C725" s="147"/>
      <c r="D725" s="147"/>
      <c r="E725" s="147"/>
      <c r="F725" s="147"/>
      <c r="G725" s="205"/>
      <c r="H725" s="205"/>
      <c r="I725" s="205"/>
      <c r="J725" s="205"/>
      <c r="K725" s="205"/>
      <c r="L725" s="205"/>
      <c r="M725" s="205"/>
      <c r="N725" s="205"/>
      <c r="O725" s="205"/>
      <c r="P725" s="205"/>
      <c r="Q725" s="205"/>
      <c r="R725" s="147"/>
      <c r="S725" s="147"/>
      <c r="T725" s="205"/>
    </row>
    <row r="726" spans="1:20" x14ac:dyDescent="0.4">
      <c r="A726" s="147"/>
      <c r="B726" s="205"/>
      <c r="C726" s="147"/>
      <c r="D726" s="147"/>
      <c r="E726" s="147"/>
      <c r="F726" s="147"/>
      <c r="G726" s="205"/>
      <c r="H726" s="205"/>
      <c r="I726" s="205"/>
      <c r="J726" s="205"/>
      <c r="K726" s="205"/>
      <c r="L726" s="205"/>
      <c r="M726" s="205"/>
      <c r="N726" s="205"/>
      <c r="O726" s="205"/>
      <c r="P726" s="205"/>
      <c r="Q726" s="205"/>
      <c r="R726" s="147"/>
      <c r="S726" s="147"/>
      <c r="T726" s="205"/>
    </row>
    <row r="727" spans="1:20" x14ac:dyDescent="0.4">
      <c r="A727" s="147"/>
      <c r="B727" s="205"/>
      <c r="C727" s="147"/>
      <c r="D727" s="147"/>
      <c r="E727" s="147"/>
      <c r="F727" s="147"/>
      <c r="G727" s="205"/>
      <c r="H727" s="205"/>
      <c r="I727" s="205"/>
      <c r="J727" s="205"/>
      <c r="K727" s="205"/>
      <c r="L727" s="205"/>
      <c r="M727" s="205"/>
      <c r="N727" s="205"/>
      <c r="O727" s="205"/>
      <c r="P727" s="205"/>
      <c r="Q727" s="205"/>
      <c r="R727" s="147"/>
      <c r="S727" s="147"/>
      <c r="T727" s="205"/>
    </row>
    <row r="728" spans="1:20" x14ac:dyDescent="0.4">
      <c r="A728" s="147"/>
      <c r="B728" s="205"/>
      <c r="C728" s="147"/>
      <c r="D728" s="147"/>
      <c r="E728" s="147"/>
      <c r="F728" s="147"/>
      <c r="G728" s="205"/>
      <c r="H728" s="205"/>
      <c r="I728" s="205"/>
      <c r="J728" s="205"/>
      <c r="K728" s="205"/>
      <c r="L728" s="205"/>
      <c r="M728" s="205"/>
      <c r="N728" s="205"/>
      <c r="O728" s="205"/>
      <c r="P728" s="205"/>
      <c r="Q728" s="205"/>
      <c r="R728" s="147"/>
      <c r="S728" s="147"/>
      <c r="T728" s="205"/>
    </row>
    <row r="729" spans="1:20" x14ac:dyDescent="0.4">
      <c r="A729" s="147"/>
      <c r="B729" s="205"/>
      <c r="C729" s="147"/>
      <c r="D729" s="147"/>
      <c r="E729" s="147"/>
      <c r="F729" s="147"/>
      <c r="G729" s="205"/>
      <c r="H729" s="205"/>
      <c r="I729" s="205"/>
      <c r="J729" s="205"/>
      <c r="K729" s="205"/>
      <c r="L729" s="205"/>
      <c r="M729" s="205"/>
      <c r="N729" s="205"/>
      <c r="O729" s="205"/>
      <c r="P729" s="205"/>
      <c r="Q729" s="205"/>
      <c r="R729" s="147"/>
      <c r="S729" s="147"/>
      <c r="T729" s="205"/>
    </row>
    <row r="730" spans="1:20" x14ac:dyDescent="0.4">
      <c r="A730" s="147"/>
      <c r="B730" s="205"/>
      <c r="C730" s="147"/>
      <c r="D730" s="147"/>
      <c r="E730" s="147"/>
      <c r="F730" s="147"/>
      <c r="G730" s="205"/>
      <c r="H730" s="205"/>
      <c r="I730" s="205"/>
      <c r="J730" s="205"/>
      <c r="K730" s="205"/>
      <c r="L730" s="205"/>
      <c r="M730" s="205"/>
      <c r="N730" s="205"/>
      <c r="O730" s="205"/>
      <c r="P730" s="205"/>
      <c r="Q730" s="205"/>
      <c r="R730" s="147"/>
      <c r="S730" s="147"/>
      <c r="T730" s="205"/>
    </row>
    <row r="731" spans="1:20" x14ac:dyDescent="0.4">
      <c r="A731" s="147"/>
      <c r="B731" s="205"/>
      <c r="C731" s="147"/>
      <c r="D731" s="147"/>
      <c r="E731" s="147"/>
      <c r="F731" s="147"/>
      <c r="G731" s="205"/>
      <c r="H731" s="205"/>
      <c r="I731" s="205"/>
      <c r="J731" s="205"/>
      <c r="K731" s="205"/>
      <c r="L731" s="205"/>
      <c r="M731" s="205"/>
      <c r="N731" s="205"/>
      <c r="O731" s="205"/>
      <c r="P731" s="205"/>
      <c r="Q731" s="205"/>
      <c r="R731" s="147"/>
      <c r="S731" s="147"/>
      <c r="T731" s="205"/>
    </row>
    <row r="732" spans="1:20" x14ac:dyDescent="0.4">
      <c r="A732" s="147"/>
      <c r="B732" s="205"/>
      <c r="C732" s="147"/>
      <c r="D732" s="147"/>
      <c r="E732" s="147"/>
      <c r="F732" s="147"/>
      <c r="G732" s="205"/>
      <c r="H732" s="205"/>
      <c r="I732" s="205"/>
      <c r="J732" s="205"/>
      <c r="K732" s="205"/>
      <c r="L732" s="205"/>
      <c r="M732" s="205"/>
      <c r="N732" s="205"/>
      <c r="O732" s="205"/>
      <c r="P732" s="205"/>
      <c r="Q732" s="205"/>
      <c r="R732" s="147"/>
      <c r="S732" s="147"/>
      <c r="T732" s="205"/>
    </row>
    <row r="733" spans="1:20" x14ac:dyDescent="0.4">
      <c r="A733" s="147"/>
      <c r="B733" s="205"/>
      <c r="C733" s="147"/>
      <c r="D733" s="147"/>
      <c r="E733" s="147"/>
      <c r="F733" s="147"/>
      <c r="G733" s="205"/>
      <c r="H733" s="205"/>
      <c r="I733" s="205"/>
      <c r="J733" s="205"/>
      <c r="K733" s="205"/>
      <c r="L733" s="205"/>
      <c r="M733" s="205"/>
      <c r="N733" s="205"/>
      <c r="O733" s="205"/>
      <c r="P733" s="205"/>
      <c r="Q733" s="205"/>
      <c r="R733" s="147"/>
      <c r="S733" s="147"/>
      <c r="T733" s="205"/>
    </row>
    <row r="734" spans="1:20" x14ac:dyDescent="0.4">
      <c r="A734" s="147"/>
      <c r="B734" s="205"/>
      <c r="C734" s="147"/>
      <c r="D734" s="147"/>
      <c r="E734" s="147"/>
      <c r="F734" s="147"/>
      <c r="G734" s="205"/>
      <c r="H734" s="205"/>
      <c r="I734" s="205"/>
      <c r="J734" s="205"/>
      <c r="K734" s="205"/>
      <c r="L734" s="205"/>
      <c r="M734" s="205"/>
      <c r="N734" s="205"/>
      <c r="O734" s="205"/>
      <c r="P734" s="205"/>
      <c r="Q734" s="205"/>
      <c r="R734" s="147"/>
      <c r="S734" s="147"/>
      <c r="T734" s="205"/>
    </row>
    <row r="735" spans="1:20" x14ac:dyDescent="0.4">
      <c r="A735" s="147"/>
      <c r="B735" s="205"/>
      <c r="C735" s="147"/>
      <c r="D735" s="147"/>
      <c r="E735" s="147"/>
      <c r="F735" s="147"/>
      <c r="G735" s="205"/>
      <c r="H735" s="205"/>
      <c r="I735" s="205"/>
      <c r="J735" s="205"/>
      <c r="K735" s="205"/>
      <c r="L735" s="205"/>
      <c r="M735" s="205"/>
      <c r="N735" s="205"/>
      <c r="O735" s="205"/>
      <c r="P735" s="205"/>
      <c r="Q735" s="205"/>
      <c r="R735" s="147"/>
      <c r="S735" s="147"/>
      <c r="T735" s="205"/>
    </row>
    <row r="736" spans="1:20" x14ac:dyDescent="0.4">
      <c r="A736" s="147"/>
      <c r="B736" s="205"/>
      <c r="C736" s="147"/>
      <c r="D736" s="147"/>
      <c r="E736" s="147"/>
      <c r="F736" s="147"/>
      <c r="G736" s="205"/>
      <c r="H736" s="205"/>
      <c r="I736" s="205"/>
      <c r="J736" s="205"/>
      <c r="K736" s="205"/>
      <c r="L736" s="205"/>
      <c r="M736" s="205"/>
      <c r="N736" s="205"/>
      <c r="O736" s="205"/>
      <c r="P736" s="205"/>
      <c r="Q736" s="205"/>
      <c r="R736" s="147"/>
      <c r="S736" s="147"/>
      <c r="T736" s="205"/>
    </row>
    <row r="737" spans="1:20" x14ac:dyDescent="0.4">
      <c r="A737" s="147"/>
      <c r="B737" s="205"/>
      <c r="C737" s="147"/>
      <c r="D737" s="147"/>
      <c r="E737" s="147"/>
      <c r="F737" s="147"/>
      <c r="G737" s="205"/>
      <c r="H737" s="205"/>
      <c r="I737" s="205"/>
      <c r="J737" s="205"/>
      <c r="K737" s="205"/>
      <c r="L737" s="205"/>
      <c r="M737" s="205"/>
      <c r="N737" s="205"/>
      <c r="O737" s="205"/>
      <c r="P737" s="205"/>
      <c r="Q737" s="205"/>
      <c r="R737" s="147"/>
      <c r="S737" s="147"/>
      <c r="T737" s="205"/>
    </row>
    <row r="738" spans="1:20" x14ac:dyDescent="0.4">
      <c r="A738" s="147"/>
      <c r="B738" s="205"/>
      <c r="C738" s="147"/>
      <c r="D738" s="147"/>
      <c r="E738" s="147"/>
      <c r="F738" s="147"/>
      <c r="G738" s="205"/>
      <c r="H738" s="205"/>
      <c r="I738" s="205"/>
      <c r="J738" s="205"/>
      <c r="K738" s="205"/>
      <c r="L738" s="205"/>
      <c r="M738" s="205"/>
      <c r="N738" s="205"/>
      <c r="O738" s="205"/>
      <c r="P738" s="205"/>
      <c r="Q738" s="205"/>
      <c r="R738" s="147"/>
      <c r="S738" s="147"/>
      <c r="T738" s="205"/>
    </row>
    <row r="739" spans="1:20" x14ac:dyDescent="0.4">
      <c r="A739" s="147"/>
      <c r="B739" s="205"/>
      <c r="C739" s="147"/>
      <c r="D739" s="147"/>
      <c r="E739" s="147"/>
      <c r="F739" s="147"/>
      <c r="G739" s="205"/>
      <c r="H739" s="205"/>
      <c r="I739" s="205"/>
      <c r="J739" s="205"/>
      <c r="K739" s="205"/>
      <c r="L739" s="205"/>
      <c r="M739" s="205"/>
      <c r="N739" s="205"/>
      <c r="O739" s="205"/>
      <c r="P739" s="205"/>
      <c r="Q739" s="205"/>
      <c r="R739" s="147"/>
      <c r="S739" s="147"/>
      <c r="T739" s="205"/>
    </row>
    <row r="740" spans="1:20" x14ac:dyDescent="0.4">
      <c r="A740" s="147"/>
      <c r="B740" s="205"/>
      <c r="C740" s="147"/>
      <c r="D740" s="147"/>
      <c r="E740" s="147"/>
      <c r="F740" s="147"/>
      <c r="G740" s="205"/>
      <c r="H740" s="205"/>
      <c r="I740" s="205"/>
      <c r="J740" s="205"/>
      <c r="K740" s="205"/>
      <c r="L740" s="205"/>
      <c r="M740" s="205"/>
      <c r="N740" s="205"/>
      <c r="O740" s="205"/>
      <c r="P740" s="205"/>
      <c r="Q740" s="205"/>
      <c r="R740" s="147"/>
      <c r="S740" s="147"/>
      <c r="T740" s="205"/>
    </row>
    <row r="741" spans="1:20" x14ac:dyDescent="0.4">
      <c r="A741" s="147"/>
      <c r="B741" s="205"/>
      <c r="C741" s="147"/>
      <c r="D741" s="147"/>
      <c r="E741" s="147"/>
      <c r="F741" s="147"/>
      <c r="G741" s="205"/>
      <c r="H741" s="205"/>
      <c r="I741" s="205"/>
      <c r="J741" s="205"/>
      <c r="K741" s="205"/>
      <c r="L741" s="205"/>
      <c r="M741" s="205"/>
      <c r="N741" s="205"/>
      <c r="O741" s="205"/>
      <c r="P741" s="205"/>
      <c r="Q741" s="205"/>
      <c r="R741" s="147"/>
      <c r="S741" s="147"/>
      <c r="T741" s="205"/>
    </row>
    <row r="742" spans="1:20" x14ac:dyDescent="0.4">
      <c r="A742" s="147"/>
      <c r="B742" s="205"/>
      <c r="C742" s="147"/>
      <c r="D742" s="147"/>
      <c r="E742" s="147"/>
      <c r="F742" s="147"/>
      <c r="G742" s="205"/>
      <c r="H742" s="205"/>
      <c r="I742" s="205"/>
      <c r="J742" s="205"/>
      <c r="K742" s="205"/>
      <c r="L742" s="205"/>
      <c r="M742" s="205"/>
      <c r="N742" s="205"/>
      <c r="O742" s="205"/>
      <c r="P742" s="205"/>
      <c r="Q742" s="205"/>
      <c r="R742" s="147"/>
      <c r="S742" s="147"/>
      <c r="T742" s="205"/>
    </row>
    <row r="743" spans="1:20" x14ac:dyDescent="0.4">
      <c r="A743" s="147"/>
      <c r="B743" s="205"/>
      <c r="C743" s="147"/>
      <c r="D743" s="147"/>
      <c r="E743" s="147"/>
      <c r="F743" s="147"/>
      <c r="G743" s="205"/>
      <c r="H743" s="205"/>
      <c r="I743" s="205"/>
      <c r="J743" s="205"/>
      <c r="K743" s="205"/>
      <c r="L743" s="205"/>
      <c r="M743" s="205"/>
      <c r="N743" s="205"/>
      <c r="O743" s="205"/>
      <c r="P743" s="205"/>
      <c r="Q743" s="205"/>
      <c r="R743" s="147"/>
      <c r="S743" s="147"/>
      <c r="T743" s="205"/>
    </row>
    <row r="744" spans="1:20" x14ac:dyDescent="0.4">
      <c r="A744" s="147"/>
      <c r="B744" s="205"/>
      <c r="C744" s="147"/>
      <c r="D744" s="147"/>
      <c r="E744" s="147"/>
      <c r="F744" s="147"/>
      <c r="G744" s="205"/>
      <c r="H744" s="205"/>
      <c r="I744" s="205"/>
      <c r="J744" s="205"/>
      <c r="K744" s="205"/>
      <c r="L744" s="205"/>
      <c r="M744" s="205"/>
      <c r="N744" s="205"/>
      <c r="O744" s="205"/>
      <c r="P744" s="205"/>
      <c r="Q744" s="205"/>
      <c r="R744" s="147"/>
      <c r="S744" s="147"/>
      <c r="T744" s="205"/>
    </row>
    <row r="745" spans="1:20" x14ac:dyDescent="0.4">
      <c r="A745" s="147"/>
      <c r="B745" s="205"/>
      <c r="C745" s="147"/>
      <c r="D745" s="147"/>
      <c r="E745" s="147"/>
      <c r="F745" s="147"/>
      <c r="G745" s="205"/>
      <c r="H745" s="205"/>
      <c r="I745" s="205"/>
      <c r="J745" s="205"/>
      <c r="K745" s="205"/>
      <c r="L745" s="205"/>
      <c r="M745" s="205"/>
      <c r="N745" s="205"/>
      <c r="O745" s="205"/>
      <c r="P745" s="205"/>
      <c r="Q745" s="205"/>
      <c r="R745" s="147"/>
      <c r="S745" s="147"/>
      <c r="T745" s="205"/>
    </row>
    <row r="746" spans="1:20" x14ac:dyDescent="0.4">
      <c r="A746" s="147"/>
      <c r="B746" s="205"/>
      <c r="C746" s="147"/>
      <c r="D746" s="147"/>
      <c r="E746" s="147"/>
      <c r="F746" s="147"/>
      <c r="G746" s="205"/>
      <c r="H746" s="205"/>
      <c r="I746" s="205"/>
      <c r="J746" s="205"/>
      <c r="K746" s="205"/>
      <c r="L746" s="205"/>
      <c r="M746" s="205"/>
      <c r="N746" s="205"/>
      <c r="O746" s="205"/>
      <c r="P746" s="205"/>
      <c r="Q746" s="205"/>
      <c r="R746" s="147"/>
      <c r="S746" s="147"/>
      <c r="T746" s="205"/>
    </row>
    <row r="747" spans="1:20" x14ac:dyDescent="0.4">
      <c r="A747" s="147"/>
      <c r="B747" s="205"/>
      <c r="C747" s="147"/>
      <c r="D747" s="147"/>
      <c r="E747" s="147"/>
      <c r="F747" s="147"/>
      <c r="G747" s="205"/>
      <c r="H747" s="205"/>
      <c r="I747" s="205"/>
      <c r="J747" s="205"/>
      <c r="K747" s="205"/>
      <c r="L747" s="205"/>
      <c r="M747" s="205"/>
      <c r="N747" s="205"/>
      <c r="O747" s="205"/>
      <c r="P747" s="205"/>
      <c r="Q747" s="205"/>
      <c r="R747" s="147"/>
      <c r="S747" s="147"/>
      <c r="T747" s="205"/>
    </row>
    <row r="748" spans="1:20" x14ac:dyDescent="0.4">
      <c r="A748" s="147"/>
      <c r="B748" s="205"/>
      <c r="C748" s="147"/>
      <c r="D748" s="147"/>
      <c r="E748" s="147"/>
      <c r="F748" s="147"/>
      <c r="G748" s="205"/>
      <c r="H748" s="205"/>
      <c r="I748" s="205"/>
      <c r="J748" s="205"/>
      <c r="K748" s="205"/>
      <c r="L748" s="205"/>
      <c r="M748" s="205"/>
      <c r="N748" s="205"/>
      <c r="O748" s="205"/>
      <c r="P748" s="205"/>
      <c r="Q748" s="205"/>
      <c r="R748" s="147"/>
      <c r="S748" s="147"/>
      <c r="T748" s="205"/>
    </row>
    <row r="749" spans="1:20" x14ac:dyDescent="0.4">
      <c r="A749" s="147"/>
      <c r="B749" s="205"/>
      <c r="C749" s="147"/>
      <c r="D749" s="147"/>
      <c r="E749" s="147"/>
      <c r="F749" s="147"/>
      <c r="G749" s="205"/>
      <c r="H749" s="205"/>
      <c r="I749" s="205"/>
      <c r="J749" s="205"/>
      <c r="K749" s="205"/>
      <c r="L749" s="205"/>
      <c r="M749" s="205"/>
      <c r="N749" s="205"/>
      <c r="O749" s="205"/>
      <c r="P749" s="205"/>
      <c r="Q749" s="205"/>
      <c r="R749" s="147"/>
      <c r="S749" s="147"/>
      <c r="T749" s="205"/>
    </row>
    <row r="750" spans="1:20" x14ac:dyDescent="0.4">
      <c r="A750" s="147"/>
      <c r="B750" s="205"/>
      <c r="C750" s="147"/>
      <c r="D750" s="147"/>
      <c r="E750" s="147"/>
      <c r="F750" s="147"/>
      <c r="G750" s="205"/>
      <c r="H750" s="205"/>
      <c r="I750" s="205"/>
      <c r="J750" s="205"/>
      <c r="K750" s="205"/>
      <c r="L750" s="205"/>
      <c r="M750" s="205"/>
      <c r="N750" s="205"/>
      <c r="O750" s="205"/>
      <c r="P750" s="205"/>
      <c r="Q750" s="205"/>
      <c r="R750" s="147"/>
      <c r="S750" s="147"/>
      <c r="T750" s="205"/>
    </row>
    <row r="751" spans="1:20" x14ac:dyDescent="0.4">
      <c r="A751" s="147"/>
      <c r="B751" s="205"/>
      <c r="C751" s="147"/>
      <c r="D751" s="147"/>
      <c r="E751" s="147"/>
      <c r="F751" s="147"/>
      <c r="G751" s="205"/>
      <c r="H751" s="205"/>
      <c r="I751" s="205"/>
      <c r="J751" s="205"/>
      <c r="K751" s="205"/>
      <c r="L751" s="205"/>
      <c r="M751" s="205"/>
      <c r="N751" s="205"/>
      <c r="O751" s="205"/>
      <c r="P751" s="205"/>
      <c r="Q751" s="205"/>
      <c r="R751" s="147"/>
      <c r="S751" s="147"/>
      <c r="T751" s="205"/>
    </row>
    <row r="752" spans="1:20" x14ac:dyDescent="0.4">
      <c r="A752" s="147"/>
      <c r="B752" s="205"/>
      <c r="C752" s="147"/>
      <c r="D752" s="147"/>
      <c r="E752" s="147"/>
      <c r="F752" s="147"/>
      <c r="G752" s="205"/>
      <c r="H752" s="205"/>
      <c r="I752" s="205"/>
      <c r="J752" s="205"/>
      <c r="K752" s="205"/>
      <c r="L752" s="205"/>
      <c r="M752" s="205"/>
      <c r="N752" s="205"/>
      <c r="O752" s="205"/>
      <c r="P752" s="205"/>
      <c r="Q752" s="205"/>
      <c r="R752" s="147"/>
      <c r="S752" s="147"/>
      <c r="T752" s="205"/>
    </row>
    <row r="753" spans="1:20" x14ac:dyDescent="0.4">
      <c r="A753" s="147"/>
      <c r="B753" s="205"/>
      <c r="C753" s="147"/>
      <c r="D753" s="147"/>
      <c r="E753" s="147"/>
      <c r="F753" s="147"/>
      <c r="G753" s="205"/>
      <c r="H753" s="205"/>
      <c r="I753" s="205"/>
      <c r="J753" s="205"/>
      <c r="K753" s="205"/>
      <c r="L753" s="205"/>
      <c r="M753" s="205"/>
      <c r="N753" s="205"/>
      <c r="O753" s="205"/>
      <c r="P753" s="205"/>
      <c r="Q753" s="205"/>
      <c r="R753" s="147"/>
      <c r="S753" s="147"/>
      <c r="T753" s="205"/>
    </row>
    <row r="754" spans="1:20" x14ac:dyDescent="0.4">
      <c r="A754" s="147"/>
      <c r="B754" s="205"/>
      <c r="C754" s="147"/>
      <c r="D754" s="147"/>
      <c r="E754" s="147"/>
      <c r="F754" s="147"/>
      <c r="G754" s="205"/>
      <c r="H754" s="205"/>
      <c r="I754" s="205"/>
      <c r="J754" s="205"/>
      <c r="K754" s="205"/>
      <c r="L754" s="205"/>
      <c r="M754" s="205"/>
      <c r="N754" s="205"/>
      <c r="O754" s="205"/>
      <c r="P754" s="205"/>
      <c r="Q754" s="205"/>
      <c r="R754" s="147"/>
      <c r="S754" s="147"/>
      <c r="T754" s="205"/>
    </row>
    <row r="755" spans="1:20" x14ac:dyDescent="0.4">
      <c r="A755" s="147"/>
      <c r="B755" s="205"/>
      <c r="C755" s="147"/>
      <c r="D755" s="147"/>
      <c r="E755" s="147"/>
      <c r="F755" s="147"/>
      <c r="G755" s="205"/>
      <c r="H755" s="205"/>
      <c r="I755" s="205"/>
      <c r="J755" s="205"/>
      <c r="K755" s="205"/>
      <c r="L755" s="205"/>
      <c r="M755" s="205"/>
      <c r="N755" s="205"/>
      <c r="O755" s="205"/>
      <c r="P755" s="205"/>
      <c r="Q755" s="205"/>
      <c r="R755" s="147"/>
      <c r="S755" s="147"/>
      <c r="T755" s="205"/>
    </row>
    <row r="756" spans="1:20" x14ac:dyDescent="0.4">
      <c r="A756" s="147"/>
      <c r="B756" s="205"/>
      <c r="C756" s="147"/>
      <c r="D756" s="147"/>
      <c r="E756" s="147"/>
      <c r="F756" s="147"/>
      <c r="G756" s="205"/>
      <c r="H756" s="205"/>
      <c r="I756" s="205"/>
      <c r="J756" s="205"/>
      <c r="K756" s="205"/>
      <c r="L756" s="205"/>
      <c r="M756" s="205"/>
      <c r="N756" s="205"/>
      <c r="O756" s="205"/>
      <c r="P756" s="205"/>
      <c r="Q756" s="205"/>
      <c r="R756" s="147"/>
      <c r="S756" s="147"/>
      <c r="T756" s="205"/>
    </row>
    <row r="757" spans="1:20" x14ac:dyDescent="0.4">
      <c r="A757" s="147"/>
      <c r="B757" s="205"/>
      <c r="C757" s="147"/>
      <c r="D757" s="147"/>
      <c r="E757" s="147"/>
      <c r="F757" s="147"/>
      <c r="G757" s="205"/>
      <c r="H757" s="205"/>
      <c r="I757" s="205"/>
      <c r="J757" s="205"/>
      <c r="K757" s="205"/>
      <c r="L757" s="205"/>
      <c r="M757" s="205"/>
      <c r="N757" s="205"/>
      <c r="O757" s="205"/>
      <c r="P757" s="205"/>
      <c r="Q757" s="205"/>
      <c r="R757" s="147"/>
      <c r="S757" s="147"/>
      <c r="T757" s="205"/>
    </row>
    <row r="758" spans="1:20" x14ac:dyDescent="0.4">
      <c r="A758" s="147"/>
      <c r="B758" s="205"/>
      <c r="C758" s="147"/>
      <c r="D758" s="147"/>
      <c r="E758" s="147"/>
      <c r="F758" s="147"/>
      <c r="G758" s="205"/>
      <c r="H758" s="205"/>
      <c r="I758" s="205"/>
      <c r="J758" s="205"/>
      <c r="K758" s="205"/>
      <c r="L758" s="205"/>
      <c r="M758" s="205"/>
      <c r="N758" s="205"/>
      <c r="O758" s="205"/>
      <c r="P758" s="205"/>
      <c r="Q758" s="205"/>
      <c r="R758" s="147"/>
      <c r="S758" s="147"/>
      <c r="T758" s="205"/>
    </row>
    <row r="759" spans="1:20" x14ac:dyDescent="0.4">
      <c r="A759" s="147"/>
      <c r="B759" s="205"/>
      <c r="C759" s="147"/>
      <c r="D759" s="147"/>
      <c r="E759" s="147"/>
      <c r="F759" s="147"/>
      <c r="G759" s="205"/>
      <c r="H759" s="205"/>
      <c r="I759" s="205"/>
      <c r="J759" s="205"/>
      <c r="K759" s="205"/>
      <c r="L759" s="205"/>
      <c r="M759" s="205"/>
      <c r="N759" s="205"/>
      <c r="O759" s="205"/>
      <c r="P759" s="205"/>
      <c r="Q759" s="205"/>
      <c r="R759" s="147"/>
      <c r="S759" s="147"/>
      <c r="T759" s="205"/>
    </row>
    <row r="760" spans="1:20" x14ac:dyDescent="0.4">
      <c r="A760" s="147"/>
      <c r="B760" s="205"/>
      <c r="C760" s="147"/>
      <c r="D760" s="147"/>
      <c r="E760" s="147"/>
      <c r="F760" s="147"/>
      <c r="G760" s="205"/>
      <c r="H760" s="205"/>
      <c r="I760" s="205"/>
      <c r="J760" s="205"/>
      <c r="K760" s="205"/>
      <c r="L760" s="205"/>
      <c r="M760" s="205"/>
      <c r="N760" s="205"/>
      <c r="O760" s="205"/>
      <c r="P760" s="205"/>
      <c r="Q760" s="205"/>
      <c r="R760" s="147"/>
      <c r="S760" s="147"/>
      <c r="T760" s="205"/>
    </row>
    <row r="761" spans="1:20" x14ac:dyDescent="0.4">
      <c r="A761" s="147"/>
      <c r="B761" s="205"/>
      <c r="C761" s="147"/>
      <c r="D761" s="147"/>
      <c r="E761" s="147"/>
      <c r="F761" s="147"/>
      <c r="G761" s="205"/>
      <c r="H761" s="205"/>
      <c r="I761" s="205"/>
      <c r="J761" s="205"/>
      <c r="K761" s="205"/>
      <c r="L761" s="205"/>
      <c r="M761" s="205"/>
      <c r="N761" s="205"/>
      <c r="O761" s="205"/>
      <c r="P761" s="205"/>
      <c r="Q761" s="205"/>
      <c r="R761" s="147"/>
      <c r="S761" s="147"/>
      <c r="T761" s="205"/>
    </row>
    <row r="762" spans="1:20" x14ac:dyDescent="0.4">
      <c r="A762" s="147"/>
      <c r="B762" s="205"/>
      <c r="C762" s="147"/>
      <c r="D762" s="147"/>
      <c r="E762" s="147"/>
      <c r="F762" s="147"/>
      <c r="G762" s="205"/>
      <c r="H762" s="205"/>
      <c r="I762" s="205"/>
      <c r="J762" s="205"/>
      <c r="K762" s="205"/>
      <c r="L762" s="205"/>
      <c r="M762" s="205"/>
      <c r="N762" s="205"/>
      <c r="O762" s="205"/>
      <c r="P762" s="205"/>
      <c r="Q762" s="205"/>
      <c r="R762" s="147"/>
      <c r="S762" s="147"/>
      <c r="T762" s="205"/>
    </row>
    <row r="763" spans="1:20" x14ac:dyDescent="0.4">
      <c r="A763" s="147"/>
      <c r="B763" s="205"/>
      <c r="C763" s="147"/>
      <c r="D763" s="147"/>
      <c r="E763" s="147"/>
      <c r="F763" s="147"/>
      <c r="G763" s="205"/>
      <c r="H763" s="205"/>
      <c r="I763" s="205"/>
      <c r="J763" s="205"/>
      <c r="K763" s="205"/>
      <c r="L763" s="205"/>
      <c r="M763" s="205"/>
      <c r="N763" s="205"/>
      <c r="O763" s="205"/>
      <c r="P763" s="205"/>
      <c r="Q763" s="205"/>
      <c r="R763" s="147"/>
      <c r="S763" s="147"/>
      <c r="T763" s="205"/>
    </row>
    <row r="764" spans="1:20" x14ac:dyDescent="0.4">
      <c r="A764" s="147"/>
      <c r="B764" s="205"/>
      <c r="C764" s="147"/>
      <c r="D764" s="147"/>
      <c r="E764" s="147"/>
      <c r="F764" s="147"/>
      <c r="G764" s="205"/>
      <c r="H764" s="205"/>
      <c r="I764" s="205"/>
      <c r="J764" s="205"/>
      <c r="K764" s="205"/>
      <c r="L764" s="205"/>
      <c r="M764" s="205"/>
      <c r="N764" s="205"/>
      <c r="O764" s="205"/>
      <c r="P764" s="205"/>
      <c r="Q764" s="205"/>
      <c r="R764" s="147"/>
      <c r="S764" s="147"/>
      <c r="T764" s="205"/>
    </row>
    <row r="765" spans="1:20" x14ac:dyDescent="0.4">
      <c r="A765" s="147"/>
      <c r="B765" s="205"/>
      <c r="C765" s="147"/>
      <c r="D765" s="147"/>
      <c r="E765" s="147"/>
      <c r="F765" s="147"/>
      <c r="G765" s="205"/>
      <c r="H765" s="205"/>
      <c r="I765" s="205"/>
      <c r="J765" s="205"/>
      <c r="K765" s="205"/>
      <c r="L765" s="205"/>
      <c r="M765" s="205"/>
      <c r="N765" s="205"/>
      <c r="O765" s="205"/>
      <c r="P765" s="205"/>
      <c r="Q765" s="205"/>
      <c r="R765" s="147"/>
      <c r="S765" s="147"/>
      <c r="T765" s="205"/>
    </row>
    <row r="766" spans="1:20" x14ac:dyDescent="0.4">
      <c r="A766" s="147"/>
      <c r="B766" s="205"/>
      <c r="C766" s="147"/>
      <c r="D766" s="147"/>
      <c r="E766" s="147"/>
      <c r="F766" s="147"/>
      <c r="G766" s="205"/>
      <c r="H766" s="205"/>
      <c r="I766" s="205"/>
      <c r="J766" s="205"/>
      <c r="K766" s="205"/>
      <c r="L766" s="205"/>
      <c r="M766" s="205"/>
      <c r="N766" s="205"/>
      <c r="O766" s="205"/>
      <c r="P766" s="205"/>
      <c r="Q766" s="205"/>
      <c r="R766" s="147"/>
      <c r="S766" s="147"/>
      <c r="T766" s="205"/>
    </row>
    <row r="767" spans="1:20" x14ac:dyDescent="0.4">
      <c r="A767" s="147"/>
      <c r="B767" s="205"/>
      <c r="C767" s="147"/>
      <c r="D767" s="147"/>
      <c r="E767" s="147"/>
      <c r="F767" s="147"/>
      <c r="G767" s="205"/>
      <c r="H767" s="205"/>
      <c r="I767" s="205"/>
      <c r="J767" s="205"/>
      <c r="K767" s="205"/>
      <c r="L767" s="205"/>
      <c r="M767" s="205"/>
      <c r="N767" s="205"/>
      <c r="O767" s="205"/>
      <c r="P767" s="205"/>
      <c r="Q767" s="205"/>
      <c r="R767" s="147"/>
      <c r="S767" s="147"/>
      <c r="T767" s="205"/>
    </row>
    <row r="768" spans="1:20" x14ac:dyDescent="0.4">
      <c r="A768" s="147"/>
      <c r="B768" s="205"/>
      <c r="C768" s="147"/>
      <c r="D768" s="147"/>
      <c r="E768" s="147"/>
      <c r="F768" s="147"/>
      <c r="G768" s="205"/>
      <c r="H768" s="205"/>
      <c r="I768" s="205"/>
      <c r="J768" s="205"/>
      <c r="K768" s="205"/>
      <c r="L768" s="205"/>
      <c r="M768" s="205"/>
      <c r="N768" s="205"/>
      <c r="O768" s="205"/>
      <c r="P768" s="205"/>
      <c r="Q768" s="205"/>
      <c r="R768" s="147"/>
      <c r="S768" s="147"/>
      <c r="T768" s="205"/>
    </row>
    <row r="769" spans="1:20" x14ac:dyDescent="0.4">
      <c r="A769" s="147"/>
      <c r="B769" s="205"/>
      <c r="C769" s="147"/>
      <c r="D769" s="147"/>
      <c r="E769" s="147"/>
      <c r="F769" s="147"/>
      <c r="G769" s="205"/>
      <c r="H769" s="205"/>
      <c r="I769" s="205"/>
      <c r="J769" s="205"/>
      <c r="K769" s="205"/>
      <c r="L769" s="205"/>
      <c r="M769" s="205"/>
      <c r="N769" s="205"/>
      <c r="O769" s="205"/>
      <c r="P769" s="205"/>
      <c r="Q769" s="205"/>
      <c r="R769" s="147"/>
      <c r="S769" s="147"/>
      <c r="T769" s="205"/>
    </row>
    <row r="770" spans="1:20" x14ac:dyDescent="0.4">
      <c r="A770" s="147"/>
      <c r="B770" s="205"/>
      <c r="C770" s="147"/>
      <c r="D770" s="147"/>
      <c r="E770" s="147"/>
      <c r="F770" s="147"/>
      <c r="G770" s="205"/>
      <c r="H770" s="205"/>
      <c r="I770" s="205"/>
      <c r="J770" s="205"/>
      <c r="K770" s="205"/>
      <c r="L770" s="205"/>
      <c r="M770" s="205"/>
      <c r="N770" s="205"/>
      <c r="O770" s="205"/>
      <c r="P770" s="205"/>
      <c r="Q770" s="205"/>
      <c r="R770" s="147"/>
      <c r="S770" s="147"/>
      <c r="T770" s="205"/>
    </row>
    <row r="771" spans="1:20" x14ac:dyDescent="0.4">
      <c r="A771" s="147"/>
      <c r="B771" s="205"/>
      <c r="C771" s="147"/>
      <c r="D771" s="147"/>
      <c r="E771" s="147"/>
      <c r="F771" s="147"/>
      <c r="G771" s="205"/>
      <c r="H771" s="205"/>
      <c r="I771" s="205"/>
      <c r="J771" s="205"/>
      <c r="K771" s="205"/>
      <c r="L771" s="205"/>
      <c r="M771" s="205"/>
      <c r="N771" s="205"/>
      <c r="O771" s="205"/>
      <c r="P771" s="205"/>
      <c r="Q771" s="205"/>
      <c r="R771" s="147"/>
      <c r="S771" s="147"/>
      <c r="T771" s="205"/>
    </row>
    <row r="772" spans="1:20" x14ac:dyDescent="0.4">
      <c r="A772" s="147"/>
      <c r="B772" s="205"/>
      <c r="C772" s="147"/>
      <c r="D772" s="147"/>
      <c r="E772" s="147"/>
      <c r="F772" s="147"/>
      <c r="G772" s="205"/>
      <c r="H772" s="205"/>
      <c r="I772" s="205"/>
      <c r="J772" s="205"/>
      <c r="K772" s="205"/>
      <c r="L772" s="205"/>
      <c r="M772" s="205"/>
      <c r="N772" s="205"/>
      <c r="O772" s="205"/>
      <c r="P772" s="205"/>
      <c r="Q772" s="205"/>
      <c r="R772" s="147"/>
      <c r="S772" s="147"/>
      <c r="T772" s="205"/>
    </row>
    <row r="773" spans="1:20" x14ac:dyDescent="0.4">
      <c r="A773" s="147"/>
      <c r="B773" s="205"/>
      <c r="C773" s="147"/>
      <c r="D773" s="147"/>
      <c r="E773" s="147"/>
      <c r="F773" s="147"/>
      <c r="G773" s="205"/>
      <c r="H773" s="205"/>
      <c r="I773" s="205"/>
      <c r="J773" s="205"/>
      <c r="K773" s="205"/>
      <c r="L773" s="205"/>
      <c r="M773" s="205"/>
      <c r="N773" s="205"/>
      <c r="O773" s="205"/>
      <c r="P773" s="205"/>
      <c r="Q773" s="205"/>
      <c r="R773" s="147"/>
      <c r="S773" s="147"/>
      <c r="T773" s="205"/>
    </row>
    <row r="774" spans="1:20" x14ac:dyDescent="0.4">
      <c r="A774" s="147"/>
      <c r="B774" s="205"/>
      <c r="C774" s="147"/>
      <c r="D774" s="147"/>
      <c r="E774" s="147"/>
      <c r="F774" s="147"/>
      <c r="G774" s="205"/>
      <c r="H774" s="205"/>
      <c r="I774" s="205"/>
      <c r="J774" s="205"/>
      <c r="K774" s="205"/>
      <c r="L774" s="205"/>
      <c r="M774" s="205"/>
      <c r="N774" s="205"/>
      <c r="O774" s="205"/>
      <c r="P774" s="205"/>
      <c r="Q774" s="205"/>
      <c r="R774" s="147"/>
      <c r="S774" s="147"/>
      <c r="T774" s="205"/>
    </row>
    <row r="775" spans="1:20" x14ac:dyDescent="0.4">
      <c r="A775" s="147"/>
      <c r="B775" s="205"/>
      <c r="C775" s="147"/>
      <c r="D775" s="147"/>
      <c r="E775" s="147"/>
      <c r="F775" s="147"/>
      <c r="G775" s="205"/>
      <c r="H775" s="205"/>
      <c r="I775" s="205"/>
      <c r="J775" s="205"/>
      <c r="K775" s="205"/>
      <c r="L775" s="205"/>
      <c r="M775" s="205"/>
      <c r="N775" s="205"/>
      <c r="O775" s="205"/>
      <c r="P775" s="205"/>
      <c r="Q775" s="205"/>
      <c r="R775" s="147"/>
      <c r="S775" s="147"/>
      <c r="T775" s="205"/>
    </row>
    <row r="776" spans="1:20" x14ac:dyDescent="0.4">
      <c r="A776" s="147"/>
      <c r="B776" s="205"/>
      <c r="C776" s="147"/>
      <c r="D776" s="147"/>
      <c r="E776" s="147"/>
      <c r="F776" s="147"/>
      <c r="G776" s="205"/>
      <c r="H776" s="205"/>
      <c r="I776" s="205"/>
      <c r="J776" s="205"/>
      <c r="K776" s="205"/>
      <c r="L776" s="205"/>
      <c r="M776" s="205"/>
      <c r="N776" s="205"/>
      <c r="O776" s="205"/>
      <c r="P776" s="205"/>
      <c r="Q776" s="205"/>
      <c r="R776" s="147"/>
      <c r="S776" s="147"/>
      <c r="T776" s="205"/>
    </row>
    <row r="777" spans="1:20" x14ac:dyDescent="0.4">
      <c r="A777" s="147"/>
      <c r="B777" s="205"/>
      <c r="C777" s="147"/>
      <c r="D777" s="147"/>
      <c r="E777" s="147"/>
      <c r="F777" s="147"/>
      <c r="G777" s="205"/>
      <c r="H777" s="205"/>
      <c r="I777" s="205"/>
      <c r="J777" s="205"/>
      <c r="K777" s="205"/>
      <c r="L777" s="205"/>
      <c r="M777" s="205"/>
      <c r="N777" s="205"/>
      <c r="O777" s="205"/>
      <c r="P777" s="205"/>
      <c r="Q777" s="205"/>
      <c r="R777" s="147"/>
      <c r="S777" s="147"/>
      <c r="T777" s="205"/>
    </row>
    <row r="778" spans="1:20" x14ac:dyDescent="0.4">
      <c r="A778" s="147"/>
      <c r="B778" s="205"/>
      <c r="C778" s="147"/>
      <c r="D778" s="147"/>
      <c r="E778" s="147"/>
      <c r="F778" s="147"/>
      <c r="G778" s="205"/>
      <c r="H778" s="205"/>
      <c r="I778" s="205"/>
      <c r="J778" s="205"/>
      <c r="K778" s="205"/>
      <c r="L778" s="205"/>
      <c r="M778" s="205"/>
      <c r="N778" s="205"/>
      <c r="O778" s="205"/>
      <c r="P778" s="205"/>
      <c r="Q778" s="205"/>
      <c r="R778" s="147"/>
      <c r="S778" s="147"/>
      <c r="T778" s="205"/>
    </row>
    <row r="779" spans="1:20" x14ac:dyDescent="0.4">
      <c r="A779" s="147"/>
      <c r="B779" s="205"/>
      <c r="C779" s="147"/>
      <c r="D779" s="147"/>
      <c r="E779" s="147"/>
      <c r="F779" s="147"/>
      <c r="G779" s="205"/>
      <c r="H779" s="205"/>
      <c r="I779" s="205"/>
      <c r="J779" s="205"/>
      <c r="K779" s="205"/>
      <c r="L779" s="205"/>
      <c r="M779" s="205"/>
      <c r="N779" s="205"/>
      <c r="O779" s="205"/>
      <c r="P779" s="205"/>
      <c r="Q779" s="205"/>
      <c r="R779" s="147"/>
      <c r="S779" s="147"/>
      <c r="T779" s="205"/>
    </row>
    <row r="780" spans="1:20" x14ac:dyDescent="0.4">
      <c r="A780" s="147"/>
      <c r="B780" s="205"/>
      <c r="C780" s="147"/>
      <c r="D780" s="147"/>
      <c r="E780" s="147"/>
      <c r="F780" s="147"/>
      <c r="G780" s="205"/>
      <c r="H780" s="205"/>
      <c r="I780" s="205"/>
      <c r="J780" s="205"/>
      <c r="K780" s="205"/>
      <c r="L780" s="205"/>
      <c r="M780" s="205"/>
      <c r="N780" s="205"/>
      <c r="O780" s="205"/>
      <c r="P780" s="205"/>
      <c r="Q780" s="205"/>
      <c r="R780" s="147"/>
      <c r="S780" s="147"/>
      <c r="T780" s="205"/>
    </row>
    <row r="781" spans="1:20" x14ac:dyDescent="0.4">
      <c r="A781" s="147"/>
      <c r="B781" s="205"/>
      <c r="C781" s="147"/>
      <c r="D781" s="147"/>
      <c r="E781" s="147"/>
      <c r="F781" s="147"/>
      <c r="G781" s="205"/>
      <c r="H781" s="205"/>
      <c r="I781" s="205"/>
      <c r="J781" s="205"/>
      <c r="K781" s="205"/>
      <c r="L781" s="205"/>
      <c r="M781" s="205"/>
      <c r="N781" s="205"/>
      <c r="O781" s="205"/>
      <c r="P781" s="205"/>
      <c r="Q781" s="205"/>
      <c r="R781" s="147"/>
      <c r="S781" s="147"/>
      <c r="T781" s="205"/>
    </row>
    <row r="782" spans="1:20" x14ac:dyDescent="0.4">
      <c r="A782" s="147"/>
      <c r="B782" s="205"/>
      <c r="C782" s="147"/>
      <c r="D782" s="147"/>
      <c r="E782" s="147"/>
      <c r="F782" s="147"/>
      <c r="G782" s="205"/>
      <c r="H782" s="205"/>
      <c r="I782" s="205"/>
      <c r="J782" s="205"/>
      <c r="K782" s="205"/>
      <c r="L782" s="205"/>
      <c r="M782" s="205"/>
      <c r="N782" s="205"/>
      <c r="O782" s="205"/>
      <c r="P782" s="205"/>
      <c r="Q782" s="205"/>
      <c r="R782" s="147"/>
      <c r="S782" s="147"/>
      <c r="T782" s="205"/>
    </row>
    <row r="783" spans="1:20" x14ac:dyDescent="0.4">
      <c r="A783" s="147"/>
      <c r="B783" s="205"/>
      <c r="C783" s="147"/>
      <c r="D783" s="147"/>
      <c r="E783" s="147"/>
      <c r="F783" s="147"/>
      <c r="G783" s="205"/>
      <c r="H783" s="205"/>
      <c r="I783" s="205"/>
      <c r="J783" s="205"/>
      <c r="K783" s="205"/>
      <c r="L783" s="205"/>
      <c r="M783" s="205"/>
      <c r="N783" s="205"/>
      <c r="O783" s="205"/>
      <c r="P783" s="205"/>
      <c r="Q783" s="205"/>
      <c r="R783" s="147"/>
      <c r="S783" s="147"/>
      <c r="T783" s="205"/>
    </row>
    <row r="784" spans="1:20" x14ac:dyDescent="0.4">
      <c r="A784" s="147"/>
      <c r="B784" s="205"/>
      <c r="C784" s="147"/>
      <c r="D784" s="147"/>
      <c r="E784" s="147"/>
      <c r="F784" s="147"/>
      <c r="G784" s="205"/>
      <c r="H784" s="205"/>
      <c r="I784" s="205"/>
      <c r="J784" s="205"/>
      <c r="K784" s="205"/>
      <c r="L784" s="205"/>
      <c r="M784" s="205"/>
      <c r="N784" s="205"/>
      <c r="O784" s="205"/>
      <c r="P784" s="205"/>
      <c r="Q784" s="205"/>
      <c r="R784" s="147"/>
      <c r="S784" s="147"/>
      <c r="T784" s="205"/>
    </row>
    <row r="785" spans="1:20" x14ac:dyDescent="0.4">
      <c r="A785" s="147"/>
      <c r="B785" s="205"/>
      <c r="C785" s="147"/>
      <c r="D785" s="147"/>
      <c r="E785" s="147"/>
      <c r="F785" s="147"/>
      <c r="G785" s="205"/>
      <c r="H785" s="205"/>
      <c r="I785" s="205"/>
      <c r="J785" s="205"/>
      <c r="K785" s="205"/>
      <c r="L785" s="205"/>
      <c r="M785" s="205"/>
      <c r="N785" s="205"/>
      <c r="O785" s="205"/>
      <c r="P785" s="205"/>
      <c r="Q785" s="205"/>
      <c r="R785" s="147"/>
      <c r="S785" s="147"/>
      <c r="T785" s="205"/>
    </row>
    <row r="786" spans="1:20" x14ac:dyDescent="0.4">
      <c r="A786" s="147"/>
      <c r="B786" s="205"/>
      <c r="C786" s="147"/>
      <c r="D786" s="147"/>
      <c r="E786" s="147"/>
      <c r="F786" s="147"/>
      <c r="G786" s="205"/>
      <c r="H786" s="205"/>
      <c r="I786" s="205"/>
      <c r="J786" s="205"/>
      <c r="K786" s="205"/>
      <c r="L786" s="205"/>
      <c r="M786" s="205"/>
      <c r="N786" s="205"/>
      <c r="O786" s="205"/>
      <c r="P786" s="205"/>
      <c r="Q786" s="205"/>
      <c r="R786" s="147"/>
      <c r="S786" s="147"/>
      <c r="T786" s="205"/>
    </row>
    <row r="787" spans="1:20" x14ac:dyDescent="0.4">
      <c r="A787" s="147"/>
      <c r="B787" s="205"/>
      <c r="C787" s="147"/>
      <c r="D787" s="147"/>
      <c r="E787" s="147"/>
      <c r="F787" s="147"/>
      <c r="G787" s="205"/>
      <c r="H787" s="205"/>
      <c r="I787" s="205"/>
      <c r="J787" s="205"/>
      <c r="K787" s="205"/>
      <c r="L787" s="205"/>
      <c r="M787" s="205"/>
      <c r="N787" s="205"/>
      <c r="O787" s="205"/>
      <c r="P787" s="205"/>
      <c r="Q787" s="205"/>
      <c r="R787" s="147"/>
      <c r="S787" s="147"/>
      <c r="T787" s="205"/>
    </row>
    <row r="788" spans="1:20" x14ac:dyDescent="0.4">
      <c r="A788" s="147"/>
      <c r="B788" s="205"/>
      <c r="C788" s="147"/>
      <c r="D788" s="147"/>
      <c r="E788" s="147"/>
      <c r="F788" s="147"/>
      <c r="G788" s="205"/>
      <c r="H788" s="205"/>
      <c r="I788" s="205"/>
      <c r="J788" s="205"/>
      <c r="K788" s="205"/>
      <c r="L788" s="205"/>
      <c r="M788" s="205"/>
      <c r="N788" s="205"/>
      <c r="O788" s="205"/>
      <c r="P788" s="205"/>
      <c r="Q788" s="205"/>
      <c r="R788" s="147"/>
      <c r="S788" s="147"/>
      <c r="T788" s="205"/>
    </row>
    <row r="789" spans="1:20" x14ac:dyDescent="0.4">
      <c r="A789" s="147"/>
      <c r="B789" s="205"/>
      <c r="C789" s="147"/>
      <c r="D789" s="147"/>
      <c r="E789" s="147"/>
      <c r="F789" s="147"/>
      <c r="G789" s="205"/>
      <c r="H789" s="205"/>
      <c r="I789" s="205"/>
      <c r="J789" s="205"/>
      <c r="K789" s="205"/>
      <c r="L789" s="205"/>
      <c r="M789" s="205"/>
      <c r="N789" s="205"/>
      <c r="O789" s="205"/>
      <c r="P789" s="205"/>
      <c r="Q789" s="205"/>
      <c r="R789" s="147"/>
      <c r="S789" s="147"/>
      <c r="T789" s="205"/>
    </row>
    <row r="790" spans="1:20" x14ac:dyDescent="0.4">
      <c r="A790" s="147"/>
      <c r="B790" s="205"/>
      <c r="C790" s="147"/>
      <c r="D790" s="147"/>
      <c r="E790" s="147"/>
      <c r="F790" s="147"/>
      <c r="G790" s="205"/>
      <c r="H790" s="205"/>
      <c r="I790" s="205"/>
      <c r="J790" s="205"/>
      <c r="K790" s="205"/>
      <c r="L790" s="205"/>
      <c r="M790" s="205"/>
      <c r="N790" s="205"/>
      <c r="O790" s="205"/>
      <c r="P790" s="205"/>
      <c r="Q790" s="205"/>
      <c r="R790" s="147"/>
      <c r="S790" s="147"/>
      <c r="T790" s="205"/>
    </row>
    <row r="791" spans="1:20" x14ac:dyDescent="0.4">
      <c r="A791" s="147"/>
      <c r="B791" s="205"/>
      <c r="C791" s="147"/>
      <c r="D791" s="147"/>
      <c r="E791" s="147"/>
      <c r="F791" s="147"/>
      <c r="G791" s="205"/>
      <c r="H791" s="205"/>
      <c r="I791" s="205"/>
      <c r="J791" s="205"/>
      <c r="K791" s="205"/>
      <c r="L791" s="205"/>
      <c r="M791" s="205"/>
      <c r="N791" s="205"/>
      <c r="O791" s="205"/>
      <c r="P791" s="205"/>
      <c r="Q791" s="205"/>
      <c r="R791" s="147"/>
      <c r="S791" s="147"/>
      <c r="T791" s="205"/>
    </row>
    <row r="792" spans="1:20" x14ac:dyDescent="0.4">
      <c r="A792" s="147"/>
      <c r="B792" s="205"/>
      <c r="C792" s="147"/>
      <c r="D792" s="147"/>
      <c r="E792" s="147"/>
      <c r="F792" s="147"/>
      <c r="G792" s="205"/>
      <c r="H792" s="205"/>
      <c r="I792" s="205"/>
      <c r="J792" s="205"/>
      <c r="K792" s="205"/>
      <c r="L792" s="205"/>
      <c r="M792" s="205"/>
      <c r="N792" s="205"/>
      <c r="O792" s="205"/>
      <c r="P792" s="205"/>
      <c r="Q792" s="205"/>
      <c r="R792" s="147"/>
      <c r="S792" s="147"/>
      <c r="T792" s="205"/>
    </row>
    <row r="793" spans="1:20" x14ac:dyDescent="0.4">
      <c r="A793" s="147"/>
      <c r="B793" s="205"/>
      <c r="C793" s="147"/>
      <c r="D793" s="147"/>
      <c r="E793" s="147"/>
      <c r="F793" s="147"/>
      <c r="G793" s="205"/>
      <c r="H793" s="205"/>
      <c r="I793" s="205"/>
      <c r="J793" s="205"/>
      <c r="K793" s="205"/>
      <c r="L793" s="205"/>
      <c r="M793" s="205"/>
      <c r="N793" s="205"/>
      <c r="O793" s="205"/>
      <c r="P793" s="205"/>
      <c r="Q793" s="205"/>
      <c r="R793" s="147"/>
      <c r="S793" s="147"/>
      <c r="T793" s="205"/>
    </row>
    <row r="794" spans="1:20" x14ac:dyDescent="0.4">
      <c r="A794" s="147"/>
      <c r="B794" s="205"/>
      <c r="C794" s="147"/>
      <c r="D794" s="147"/>
      <c r="E794" s="147"/>
      <c r="F794" s="147"/>
      <c r="G794" s="205"/>
      <c r="H794" s="205"/>
      <c r="I794" s="205"/>
      <c r="J794" s="205"/>
      <c r="K794" s="205"/>
      <c r="L794" s="205"/>
      <c r="M794" s="205"/>
      <c r="N794" s="205"/>
      <c r="O794" s="205"/>
      <c r="P794" s="205"/>
      <c r="Q794" s="205"/>
      <c r="R794" s="147"/>
      <c r="S794" s="147"/>
      <c r="T794" s="205"/>
    </row>
    <row r="795" spans="1:20" x14ac:dyDescent="0.4">
      <c r="A795" s="147"/>
      <c r="B795" s="205"/>
      <c r="C795" s="147"/>
      <c r="D795" s="147"/>
      <c r="E795" s="147"/>
      <c r="F795" s="147"/>
      <c r="G795" s="205"/>
      <c r="H795" s="205"/>
      <c r="I795" s="205"/>
      <c r="J795" s="205"/>
      <c r="K795" s="205"/>
      <c r="L795" s="205"/>
      <c r="M795" s="205"/>
      <c r="N795" s="205"/>
      <c r="O795" s="205"/>
      <c r="P795" s="205"/>
      <c r="Q795" s="205"/>
      <c r="R795" s="147"/>
      <c r="S795" s="147"/>
      <c r="T795" s="205"/>
    </row>
    <row r="796" spans="1:20" x14ac:dyDescent="0.4">
      <c r="A796" s="147"/>
      <c r="B796" s="205"/>
      <c r="C796" s="147"/>
      <c r="D796" s="147"/>
      <c r="E796" s="147"/>
      <c r="F796" s="147"/>
      <c r="G796" s="205"/>
      <c r="H796" s="205"/>
      <c r="I796" s="205"/>
      <c r="J796" s="205"/>
      <c r="K796" s="205"/>
      <c r="L796" s="205"/>
      <c r="M796" s="205"/>
      <c r="N796" s="205"/>
      <c r="O796" s="205"/>
      <c r="P796" s="205"/>
      <c r="Q796" s="205"/>
      <c r="R796" s="147"/>
      <c r="S796" s="147"/>
      <c r="T796" s="205"/>
    </row>
    <row r="797" spans="1:20" x14ac:dyDescent="0.4">
      <c r="A797" s="147"/>
      <c r="B797" s="205"/>
      <c r="C797" s="147"/>
      <c r="D797" s="147"/>
      <c r="E797" s="147"/>
      <c r="F797" s="147"/>
      <c r="G797" s="205"/>
      <c r="H797" s="205"/>
      <c r="I797" s="205"/>
      <c r="J797" s="205"/>
      <c r="K797" s="205"/>
      <c r="L797" s="205"/>
      <c r="M797" s="205"/>
      <c r="N797" s="205"/>
      <c r="O797" s="205"/>
      <c r="P797" s="205"/>
      <c r="Q797" s="205"/>
      <c r="R797" s="147"/>
      <c r="S797" s="147"/>
      <c r="T797" s="205"/>
    </row>
    <row r="798" spans="1:20" x14ac:dyDescent="0.4">
      <c r="A798" s="147"/>
      <c r="B798" s="205"/>
      <c r="C798" s="147"/>
      <c r="D798" s="147"/>
      <c r="E798" s="147"/>
      <c r="F798" s="147"/>
      <c r="G798" s="205"/>
      <c r="H798" s="205"/>
      <c r="I798" s="205"/>
      <c r="J798" s="205"/>
      <c r="K798" s="205"/>
      <c r="L798" s="205"/>
      <c r="M798" s="205"/>
      <c r="N798" s="205"/>
      <c r="O798" s="205"/>
      <c r="P798" s="205"/>
      <c r="Q798" s="205"/>
      <c r="R798" s="147"/>
      <c r="S798" s="147"/>
      <c r="T798" s="205"/>
    </row>
    <row r="799" spans="1:20" x14ac:dyDescent="0.4">
      <c r="A799" s="147"/>
      <c r="B799" s="205"/>
      <c r="C799" s="147"/>
      <c r="D799" s="147"/>
      <c r="E799" s="147"/>
      <c r="F799" s="147"/>
      <c r="G799" s="205"/>
      <c r="H799" s="205"/>
      <c r="I799" s="205"/>
      <c r="J799" s="205"/>
      <c r="K799" s="205"/>
      <c r="L799" s="205"/>
      <c r="M799" s="205"/>
      <c r="N799" s="205"/>
      <c r="O799" s="205"/>
      <c r="P799" s="205"/>
      <c r="Q799" s="205"/>
      <c r="R799" s="147"/>
      <c r="S799" s="147"/>
      <c r="T799" s="205"/>
    </row>
    <row r="800" spans="1:20" x14ac:dyDescent="0.4">
      <c r="A800" s="147"/>
      <c r="B800" s="205"/>
      <c r="C800" s="147"/>
      <c r="D800" s="147"/>
      <c r="E800" s="147"/>
      <c r="F800" s="147"/>
      <c r="G800" s="205"/>
      <c r="H800" s="205"/>
      <c r="I800" s="205"/>
      <c r="J800" s="205"/>
      <c r="K800" s="205"/>
      <c r="L800" s="205"/>
      <c r="M800" s="205"/>
      <c r="N800" s="205"/>
      <c r="O800" s="205"/>
      <c r="P800" s="205"/>
      <c r="Q800" s="205"/>
      <c r="R800" s="147"/>
      <c r="S800" s="147"/>
      <c r="T800" s="205"/>
    </row>
    <row r="801" spans="1:20" x14ac:dyDescent="0.4">
      <c r="A801" s="147"/>
      <c r="B801" s="205"/>
      <c r="C801" s="147"/>
      <c r="D801" s="147"/>
      <c r="E801" s="147"/>
      <c r="F801" s="147"/>
      <c r="G801" s="205"/>
      <c r="H801" s="205"/>
      <c r="I801" s="205"/>
      <c r="J801" s="205"/>
      <c r="K801" s="205"/>
      <c r="L801" s="205"/>
      <c r="M801" s="205"/>
      <c r="N801" s="205"/>
      <c r="O801" s="205"/>
      <c r="P801" s="205"/>
      <c r="Q801" s="205"/>
      <c r="R801" s="147"/>
      <c r="S801" s="147"/>
      <c r="T801" s="205"/>
    </row>
    <row r="802" spans="1:20" x14ac:dyDescent="0.4">
      <c r="A802" s="147"/>
      <c r="B802" s="205"/>
      <c r="C802" s="147"/>
      <c r="D802" s="147"/>
      <c r="E802" s="147"/>
      <c r="F802" s="147"/>
      <c r="G802" s="205"/>
      <c r="H802" s="205"/>
      <c r="I802" s="205"/>
      <c r="J802" s="205"/>
      <c r="K802" s="205"/>
      <c r="L802" s="205"/>
      <c r="M802" s="205"/>
      <c r="N802" s="205"/>
      <c r="O802" s="205"/>
      <c r="P802" s="205"/>
      <c r="Q802" s="205"/>
      <c r="R802" s="147"/>
      <c r="S802" s="147"/>
      <c r="T802" s="205"/>
    </row>
    <row r="803" spans="1:20" x14ac:dyDescent="0.4">
      <c r="A803" s="147"/>
      <c r="B803" s="205"/>
      <c r="C803" s="147"/>
      <c r="D803" s="147"/>
      <c r="E803" s="147"/>
      <c r="F803" s="147"/>
      <c r="G803" s="205"/>
      <c r="H803" s="205"/>
      <c r="I803" s="205"/>
      <c r="J803" s="205"/>
      <c r="K803" s="205"/>
      <c r="L803" s="205"/>
      <c r="M803" s="205"/>
      <c r="N803" s="205"/>
      <c r="O803" s="205"/>
      <c r="P803" s="205"/>
      <c r="Q803" s="205"/>
      <c r="R803" s="147"/>
      <c r="S803" s="147"/>
      <c r="T803" s="205"/>
    </row>
    <row r="804" spans="1:20" x14ac:dyDescent="0.4">
      <c r="A804" s="147"/>
      <c r="B804" s="205"/>
      <c r="C804" s="147"/>
      <c r="D804" s="147"/>
      <c r="E804" s="147"/>
      <c r="F804" s="147"/>
      <c r="G804" s="205"/>
      <c r="H804" s="205"/>
      <c r="I804" s="205"/>
      <c r="J804" s="205"/>
      <c r="K804" s="205"/>
      <c r="L804" s="205"/>
      <c r="M804" s="205"/>
      <c r="N804" s="205"/>
      <c r="O804" s="205"/>
      <c r="P804" s="205"/>
      <c r="Q804" s="205"/>
      <c r="R804" s="147"/>
      <c r="S804" s="147"/>
      <c r="T804" s="205"/>
    </row>
    <row r="805" spans="1:20" x14ac:dyDescent="0.4">
      <c r="A805" s="147"/>
      <c r="B805" s="205"/>
      <c r="C805" s="147"/>
      <c r="D805" s="147"/>
      <c r="E805" s="147"/>
      <c r="F805" s="147"/>
      <c r="G805" s="205"/>
      <c r="H805" s="205"/>
      <c r="I805" s="205"/>
      <c r="J805" s="205"/>
      <c r="K805" s="205"/>
      <c r="L805" s="205"/>
      <c r="M805" s="205"/>
      <c r="N805" s="205"/>
      <c r="O805" s="205"/>
      <c r="P805" s="205"/>
      <c r="Q805" s="205"/>
      <c r="R805" s="147"/>
      <c r="S805" s="147"/>
      <c r="T805" s="205"/>
    </row>
    <row r="806" spans="1:20" x14ac:dyDescent="0.4">
      <c r="A806" s="147"/>
      <c r="B806" s="205"/>
      <c r="C806" s="147"/>
      <c r="D806" s="147"/>
      <c r="E806" s="147"/>
      <c r="F806" s="147"/>
      <c r="G806" s="205"/>
      <c r="H806" s="205"/>
      <c r="I806" s="205"/>
      <c r="J806" s="205"/>
      <c r="K806" s="205"/>
      <c r="L806" s="205"/>
      <c r="M806" s="205"/>
      <c r="N806" s="205"/>
      <c r="O806" s="205"/>
      <c r="P806" s="205"/>
      <c r="Q806" s="205"/>
      <c r="R806" s="147"/>
      <c r="S806" s="147"/>
      <c r="T806" s="205"/>
    </row>
    <row r="807" spans="1:20" x14ac:dyDescent="0.4">
      <c r="A807" s="147"/>
      <c r="B807" s="205"/>
      <c r="C807" s="147"/>
      <c r="D807" s="147"/>
      <c r="E807" s="147"/>
      <c r="F807" s="147"/>
      <c r="G807" s="205"/>
      <c r="H807" s="205"/>
      <c r="I807" s="205"/>
      <c r="J807" s="205"/>
      <c r="K807" s="205"/>
      <c r="L807" s="205"/>
      <c r="M807" s="205"/>
      <c r="N807" s="205"/>
      <c r="O807" s="205"/>
      <c r="P807" s="205"/>
      <c r="Q807" s="205"/>
      <c r="R807" s="147"/>
      <c r="S807" s="147"/>
      <c r="T807" s="205"/>
    </row>
    <row r="808" spans="1:20" x14ac:dyDescent="0.4">
      <c r="A808" s="147"/>
      <c r="B808" s="205"/>
      <c r="C808" s="147"/>
      <c r="D808" s="147"/>
      <c r="E808" s="147"/>
      <c r="F808" s="147"/>
      <c r="G808" s="205"/>
      <c r="H808" s="205"/>
      <c r="I808" s="205"/>
      <c r="J808" s="205"/>
      <c r="K808" s="205"/>
      <c r="L808" s="205"/>
      <c r="M808" s="205"/>
      <c r="N808" s="205"/>
      <c r="O808" s="205"/>
      <c r="P808" s="205"/>
      <c r="Q808" s="205"/>
      <c r="R808" s="147"/>
      <c r="S808" s="147"/>
      <c r="T808" s="205"/>
    </row>
    <row r="809" spans="1:20" x14ac:dyDescent="0.4">
      <c r="A809" s="147"/>
      <c r="B809" s="205"/>
      <c r="C809" s="147"/>
      <c r="D809" s="147"/>
      <c r="E809" s="147"/>
      <c r="F809" s="147"/>
      <c r="G809" s="205"/>
      <c r="H809" s="205"/>
      <c r="I809" s="205"/>
      <c r="J809" s="205"/>
      <c r="K809" s="205"/>
      <c r="L809" s="205"/>
      <c r="M809" s="205"/>
      <c r="N809" s="205"/>
      <c r="O809" s="205"/>
      <c r="P809" s="205"/>
      <c r="Q809" s="205"/>
      <c r="R809" s="147"/>
      <c r="S809" s="147"/>
      <c r="T809" s="205"/>
    </row>
    <row r="810" spans="1:20" x14ac:dyDescent="0.4">
      <c r="A810" s="147"/>
      <c r="B810" s="205"/>
      <c r="C810" s="147"/>
      <c r="D810" s="147"/>
      <c r="E810" s="147"/>
      <c r="F810" s="147"/>
      <c r="G810" s="205"/>
      <c r="H810" s="205"/>
      <c r="I810" s="205"/>
      <c r="J810" s="205"/>
      <c r="K810" s="205"/>
      <c r="L810" s="205"/>
      <c r="M810" s="205"/>
      <c r="N810" s="205"/>
      <c r="O810" s="205"/>
      <c r="P810" s="205"/>
      <c r="Q810" s="205"/>
      <c r="R810" s="147"/>
      <c r="S810" s="147"/>
      <c r="T810" s="205"/>
    </row>
    <row r="811" spans="1:20" x14ac:dyDescent="0.4">
      <c r="A811" s="147"/>
      <c r="B811" s="205"/>
      <c r="C811" s="147"/>
      <c r="D811" s="147"/>
      <c r="E811" s="147"/>
      <c r="F811" s="147"/>
      <c r="G811" s="205"/>
      <c r="H811" s="205"/>
      <c r="I811" s="205"/>
      <c r="J811" s="205"/>
      <c r="K811" s="205"/>
      <c r="L811" s="205"/>
      <c r="M811" s="205"/>
      <c r="N811" s="205"/>
      <c r="O811" s="205"/>
      <c r="P811" s="205"/>
      <c r="Q811" s="205"/>
      <c r="R811" s="147"/>
      <c r="S811" s="147"/>
      <c r="T811" s="205"/>
    </row>
    <row r="812" spans="1:20" x14ac:dyDescent="0.4">
      <c r="A812" s="147"/>
      <c r="B812" s="205"/>
      <c r="C812" s="147"/>
      <c r="D812" s="147"/>
      <c r="E812" s="147"/>
      <c r="F812" s="147"/>
      <c r="G812" s="205"/>
      <c r="H812" s="205"/>
      <c r="I812" s="205"/>
      <c r="J812" s="205"/>
      <c r="K812" s="205"/>
      <c r="L812" s="205"/>
      <c r="M812" s="205"/>
      <c r="N812" s="205"/>
      <c r="O812" s="205"/>
      <c r="P812" s="205"/>
      <c r="Q812" s="205"/>
      <c r="R812" s="147"/>
      <c r="S812" s="147"/>
      <c r="T812" s="205"/>
    </row>
    <row r="813" spans="1:20" x14ac:dyDescent="0.4">
      <c r="A813" s="147"/>
      <c r="B813" s="205"/>
      <c r="C813" s="147"/>
      <c r="D813" s="147"/>
      <c r="E813" s="147"/>
      <c r="F813" s="147"/>
      <c r="G813" s="205"/>
      <c r="H813" s="205"/>
      <c r="I813" s="205"/>
      <c r="J813" s="205"/>
      <c r="K813" s="205"/>
      <c r="L813" s="205"/>
      <c r="M813" s="205"/>
      <c r="N813" s="205"/>
      <c r="O813" s="205"/>
      <c r="P813" s="205"/>
      <c r="Q813" s="205"/>
      <c r="R813" s="147"/>
      <c r="S813" s="147"/>
      <c r="T813" s="205"/>
    </row>
    <row r="814" spans="1:20" x14ac:dyDescent="0.4">
      <c r="A814" s="147"/>
      <c r="B814" s="205"/>
      <c r="C814" s="147"/>
      <c r="D814" s="147"/>
      <c r="E814" s="147"/>
      <c r="F814" s="147"/>
      <c r="G814" s="205"/>
      <c r="H814" s="205"/>
      <c r="I814" s="205"/>
      <c r="J814" s="205"/>
      <c r="K814" s="205"/>
      <c r="L814" s="205"/>
      <c r="M814" s="205"/>
      <c r="N814" s="205"/>
      <c r="O814" s="205"/>
      <c r="P814" s="205"/>
      <c r="Q814" s="205"/>
      <c r="R814" s="147"/>
      <c r="S814" s="147"/>
      <c r="T814" s="205"/>
    </row>
    <row r="815" spans="1:20" x14ac:dyDescent="0.4">
      <c r="A815" s="147"/>
      <c r="B815" s="205"/>
      <c r="C815" s="147"/>
      <c r="D815" s="147"/>
      <c r="E815" s="147"/>
      <c r="F815" s="147"/>
      <c r="G815" s="205"/>
      <c r="H815" s="205"/>
      <c r="I815" s="205"/>
      <c r="J815" s="205"/>
      <c r="K815" s="205"/>
      <c r="L815" s="205"/>
      <c r="M815" s="205"/>
      <c r="N815" s="205"/>
      <c r="O815" s="205"/>
      <c r="P815" s="205"/>
      <c r="Q815" s="205"/>
      <c r="R815" s="147"/>
      <c r="S815" s="147"/>
      <c r="T815" s="205"/>
    </row>
    <row r="816" spans="1:20" x14ac:dyDescent="0.4">
      <c r="A816" s="147"/>
      <c r="B816" s="205"/>
      <c r="C816" s="147"/>
      <c r="D816" s="147"/>
      <c r="E816" s="147"/>
      <c r="F816" s="147"/>
      <c r="G816" s="205"/>
      <c r="H816" s="205"/>
      <c r="I816" s="205"/>
      <c r="J816" s="205"/>
      <c r="K816" s="205"/>
      <c r="L816" s="205"/>
      <c r="M816" s="205"/>
      <c r="N816" s="205"/>
      <c r="O816" s="205"/>
      <c r="P816" s="205"/>
      <c r="Q816" s="205"/>
      <c r="R816" s="147"/>
      <c r="S816" s="147"/>
      <c r="T816" s="205"/>
    </row>
    <row r="817" spans="1:20" x14ac:dyDescent="0.4">
      <c r="A817" s="147"/>
      <c r="B817" s="205"/>
      <c r="C817" s="147"/>
      <c r="D817" s="147"/>
      <c r="E817" s="147"/>
      <c r="F817" s="147"/>
      <c r="G817" s="205"/>
      <c r="H817" s="205"/>
      <c r="I817" s="205"/>
      <c r="J817" s="205"/>
      <c r="K817" s="205"/>
      <c r="L817" s="205"/>
      <c r="M817" s="205"/>
      <c r="N817" s="205"/>
      <c r="O817" s="205"/>
      <c r="P817" s="205"/>
      <c r="Q817" s="205"/>
      <c r="R817" s="147"/>
      <c r="S817" s="147"/>
      <c r="T817" s="205"/>
    </row>
    <row r="818" spans="1:20" x14ac:dyDescent="0.4">
      <c r="A818" s="147"/>
      <c r="B818" s="205"/>
      <c r="C818" s="147"/>
      <c r="D818" s="147"/>
      <c r="E818" s="147"/>
      <c r="F818" s="147"/>
      <c r="G818" s="205"/>
      <c r="H818" s="205"/>
      <c r="I818" s="205"/>
      <c r="J818" s="205"/>
      <c r="K818" s="205"/>
      <c r="L818" s="205"/>
      <c r="M818" s="205"/>
      <c r="N818" s="205"/>
      <c r="O818" s="205"/>
      <c r="P818" s="205"/>
      <c r="Q818" s="205"/>
      <c r="R818" s="147"/>
      <c r="S818" s="147"/>
      <c r="T818" s="205"/>
    </row>
    <row r="819" spans="1:20" x14ac:dyDescent="0.4">
      <c r="A819" s="147"/>
      <c r="B819" s="205"/>
      <c r="C819" s="147"/>
      <c r="D819" s="147"/>
      <c r="E819" s="147"/>
      <c r="F819" s="147"/>
      <c r="G819" s="205"/>
      <c r="H819" s="205"/>
      <c r="I819" s="205"/>
      <c r="J819" s="205"/>
      <c r="K819" s="205"/>
      <c r="L819" s="205"/>
      <c r="M819" s="205"/>
      <c r="N819" s="205"/>
      <c r="O819" s="205"/>
      <c r="P819" s="205"/>
      <c r="Q819" s="205"/>
      <c r="R819" s="147"/>
      <c r="S819" s="147"/>
      <c r="T819" s="205"/>
    </row>
    <row r="820" spans="1:20" x14ac:dyDescent="0.4">
      <c r="A820" s="147"/>
      <c r="B820" s="205"/>
      <c r="C820" s="147"/>
      <c r="D820" s="147"/>
      <c r="E820" s="147"/>
      <c r="F820" s="147"/>
      <c r="G820" s="205"/>
      <c r="H820" s="205"/>
      <c r="I820" s="205"/>
      <c r="J820" s="205"/>
      <c r="K820" s="205"/>
      <c r="L820" s="205"/>
      <c r="M820" s="205"/>
      <c r="N820" s="205"/>
      <c r="O820" s="205"/>
      <c r="P820" s="205"/>
      <c r="Q820" s="205"/>
      <c r="R820" s="147"/>
      <c r="S820" s="147"/>
      <c r="T820" s="205"/>
    </row>
    <row r="821" spans="1:20" x14ac:dyDescent="0.4">
      <c r="A821" s="147"/>
      <c r="B821" s="205"/>
      <c r="C821" s="147"/>
      <c r="D821" s="147"/>
      <c r="E821" s="147"/>
      <c r="F821" s="147"/>
      <c r="G821" s="205"/>
      <c r="H821" s="205"/>
      <c r="I821" s="205"/>
      <c r="J821" s="205"/>
      <c r="K821" s="205"/>
      <c r="L821" s="205"/>
      <c r="M821" s="205"/>
      <c r="N821" s="205"/>
      <c r="O821" s="205"/>
      <c r="P821" s="205"/>
      <c r="Q821" s="205"/>
      <c r="R821" s="147"/>
      <c r="S821" s="147"/>
      <c r="T821" s="205"/>
    </row>
    <row r="822" spans="1:20" x14ac:dyDescent="0.4">
      <c r="A822" s="147"/>
      <c r="B822" s="205"/>
      <c r="C822" s="147"/>
      <c r="D822" s="147"/>
      <c r="E822" s="147"/>
      <c r="F822" s="147"/>
      <c r="G822" s="205"/>
      <c r="H822" s="205"/>
      <c r="I822" s="205"/>
      <c r="J822" s="205"/>
      <c r="K822" s="205"/>
      <c r="L822" s="205"/>
      <c r="M822" s="205"/>
      <c r="N822" s="205"/>
      <c r="O822" s="205"/>
      <c r="P822" s="205"/>
      <c r="Q822" s="205"/>
      <c r="R822" s="147"/>
      <c r="S822" s="147"/>
      <c r="T822" s="205"/>
    </row>
    <row r="823" spans="1:20" x14ac:dyDescent="0.4">
      <c r="A823" s="147"/>
      <c r="B823" s="205"/>
      <c r="C823" s="147"/>
      <c r="D823" s="147"/>
      <c r="E823" s="147"/>
      <c r="F823" s="147"/>
      <c r="G823" s="205"/>
      <c r="H823" s="205"/>
      <c r="I823" s="205"/>
      <c r="J823" s="205"/>
      <c r="K823" s="205"/>
      <c r="L823" s="205"/>
      <c r="M823" s="205"/>
      <c r="N823" s="205"/>
      <c r="O823" s="205"/>
      <c r="P823" s="205"/>
      <c r="Q823" s="205"/>
      <c r="R823" s="147"/>
      <c r="S823" s="147"/>
      <c r="T823" s="205"/>
    </row>
    <row r="824" spans="1:20" x14ac:dyDescent="0.4">
      <c r="A824" s="147"/>
      <c r="B824" s="205"/>
      <c r="C824" s="147"/>
      <c r="D824" s="147"/>
      <c r="E824" s="147"/>
      <c r="F824" s="147"/>
      <c r="G824" s="205"/>
      <c r="H824" s="205"/>
      <c r="I824" s="205"/>
      <c r="J824" s="205"/>
      <c r="K824" s="205"/>
      <c r="L824" s="205"/>
      <c r="M824" s="205"/>
      <c r="N824" s="205"/>
      <c r="O824" s="205"/>
      <c r="P824" s="205"/>
      <c r="Q824" s="205"/>
      <c r="R824" s="147"/>
      <c r="S824" s="147"/>
      <c r="T824" s="205"/>
    </row>
    <row r="825" spans="1:20" x14ac:dyDescent="0.4">
      <c r="A825" s="147"/>
      <c r="B825" s="205"/>
      <c r="C825" s="147"/>
      <c r="D825" s="147"/>
      <c r="E825" s="147"/>
      <c r="F825" s="147"/>
      <c r="G825" s="205"/>
      <c r="H825" s="205"/>
      <c r="I825" s="205"/>
      <c r="J825" s="205"/>
      <c r="K825" s="205"/>
      <c r="L825" s="205"/>
      <c r="M825" s="205"/>
      <c r="N825" s="205"/>
      <c r="O825" s="205"/>
      <c r="P825" s="205"/>
      <c r="Q825" s="205"/>
      <c r="R825" s="147"/>
      <c r="S825" s="147"/>
      <c r="T825" s="205"/>
    </row>
    <row r="826" spans="1:20" x14ac:dyDescent="0.4">
      <c r="A826" s="147"/>
      <c r="B826" s="205"/>
      <c r="C826" s="147"/>
      <c r="D826" s="147"/>
      <c r="E826" s="147"/>
      <c r="F826" s="147"/>
      <c r="G826" s="205"/>
      <c r="H826" s="205"/>
      <c r="I826" s="205"/>
      <c r="J826" s="205"/>
      <c r="K826" s="205"/>
      <c r="L826" s="205"/>
      <c r="M826" s="205"/>
      <c r="N826" s="205"/>
      <c r="O826" s="205"/>
      <c r="P826" s="205"/>
      <c r="Q826" s="205"/>
      <c r="R826" s="147"/>
      <c r="S826" s="147"/>
      <c r="T826" s="205"/>
    </row>
    <row r="827" spans="1:20" x14ac:dyDescent="0.4">
      <c r="A827" s="147"/>
      <c r="B827" s="205"/>
      <c r="C827" s="147"/>
      <c r="D827" s="147"/>
      <c r="E827" s="147"/>
      <c r="F827" s="147"/>
      <c r="G827" s="205"/>
      <c r="H827" s="205"/>
      <c r="I827" s="205"/>
      <c r="J827" s="205"/>
      <c r="K827" s="205"/>
      <c r="L827" s="205"/>
      <c r="M827" s="205"/>
      <c r="N827" s="205"/>
      <c r="O827" s="205"/>
      <c r="P827" s="205"/>
      <c r="Q827" s="205"/>
      <c r="R827" s="147"/>
      <c r="S827" s="147"/>
      <c r="T827" s="205"/>
    </row>
    <row r="828" spans="1:20" x14ac:dyDescent="0.4">
      <c r="A828" s="147"/>
      <c r="B828" s="205"/>
      <c r="C828" s="147"/>
      <c r="D828" s="147"/>
      <c r="E828" s="147"/>
      <c r="F828" s="147"/>
      <c r="G828" s="205"/>
      <c r="H828" s="205"/>
      <c r="I828" s="205"/>
      <c r="J828" s="205"/>
      <c r="K828" s="205"/>
      <c r="L828" s="205"/>
      <c r="M828" s="205"/>
      <c r="N828" s="205"/>
      <c r="O828" s="205"/>
      <c r="P828" s="205"/>
      <c r="Q828" s="205"/>
      <c r="R828" s="147"/>
      <c r="S828" s="147"/>
      <c r="T828" s="205"/>
    </row>
    <row r="829" spans="1:20" x14ac:dyDescent="0.4">
      <c r="A829" s="147"/>
      <c r="B829" s="205"/>
      <c r="C829" s="147"/>
      <c r="D829" s="147"/>
      <c r="E829" s="147"/>
      <c r="F829" s="147"/>
      <c r="G829" s="205"/>
      <c r="H829" s="205"/>
      <c r="I829" s="205"/>
      <c r="J829" s="205"/>
      <c r="K829" s="205"/>
      <c r="L829" s="205"/>
      <c r="M829" s="205"/>
      <c r="N829" s="205"/>
      <c r="O829" s="205"/>
      <c r="P829" s="205"/>
      <c r="Q829" s="205"/>
      <c r="R829" s="147"/>
      <c r="S829" s="147"/>
      <c r="T829" s="205"/>
    </row>
    <row r="830" spans="1:20" x14ac:dyDescent="0.4">
      <c r="A830" s="147"/>
      <c r="B830" s="205"/>
      <c r="C830" s="147"/>
      <c r="D830" s="147"/>
      <c r="E830" s="147"/>
      <c r="F830" s="147"/>
      <c r="G830" s="205"/>
      <c r="H830" s="205"/>
      <c r="I830" s="205"/>
      <c r="J830" s="205"/>
      <c r="K830" s="205"/>
      <c r="L830" s="205"/>
      <c r="M830" s="205"/>
      <c r="N830" s="205"/>
      <c r="O830" s="205"/>
      <c r="P830" s="205"/>
      <c r="Q830" s="205"/>
      <c r="R830" s="147"/>
      <c r="S830" s="147"/>
      <c r="T830" s="205"/>
    </row>
    <row r="831" spans="1:20" x14ac:dyDescent="0.4">
      <c r="A831" s="147"/>
      <c r="B831" s="205"/>
      <c r="C831" s="147"/>
      <c r="D831" s="147"/>
      <c r="E831" s="147"/>
      <c r="F831" s="147"/>
      <c r="G831" s="205"/>
      <c r="H831" s="205"/>
      <c r="I831" s="205"/>
      <c r="J831" s="205"/>
      <c r="K831" s="205"/>
      <c r="L831" s="205"/>
      <c r="M831" s="205"/>
      <c r="N831" s="205"/>
      <c r="O831" s="205"/>
      <c r="P831" s="205"/>
      <c r="Q831" s="205"/>
      <c r="R831" s="147"/>
      <c r="S831" s="147"/>
      <c r="T831" s="205"/>
    </row>
    <row r="832" spans="1:20" x14ac:dyDescent="0.4">
      <c r="A832" s="147"/>
      <c r="B832" s="205"/>
      <c r="C832" s="147"/>
      <c r="D832" s="147"/>
      <c r="E832" s="147"/>
      <c r="F832" s="147"/>
      <c r="G832" s="205"/>
      <c r="H832" s="205"/>
      <c r="I832" s="205"/>
      <c r="J832" s="205"/>
      <c r="K832" s="205"/>
      <c r="L832" s="205"/>
      <c r="M832" s="205"/>
      <c r="N832" s="205"/>
      <c r="O832" s="205"/>
      <c r="P832" s="205"/>
      <c r="Q832" s="205"/>
      <c r="R832" s="147"/>
      <c r="S832" s="147"/>
      <c r="T832" s="205"/>
    </row>
    <row r="833" spans="1:20" x14ac:dyDescent="0.4">
      <c r="A833" s="147"/>
      <c r="B833" s="205"/>
      <c r="C833" s="147"/>
      <c r="D833" s="147"/>
      <c r="E833" s="147"/>
      <c r="F833" s="147"/>
      <c r="G833" s="205"/>
      <c r="H833" s="205"/>
      <c r="I833" s="205"/>
      <c r="J833" s="205"/>
      <c r="K833" s="205"/>
      <c r="L833" s="205"/>
      <c r="M833" s="205"/>
      <c r="N833" s="205"/>
      <c r="O833" s="205"/>
      <c r="P833" s="205"/>
      <c r="Q833" s="205"/>
      <c r="R833" s="147"/>
      <c r="S833" s="147"/>
      <c r="T833" s="205"/>
    </row>
    <row r="834" spans="1:20" x14ac:dyDescent="0.4">
      <c r="A834" s="147"/>
      <c r="B834" s="205"/>
      <c r="C834" s="147"/>
      <c r="D834" s="147"/>
      <c r="E834" s="147"/>
      <c r="F834" s="147"/>
      <c r="G834" s="205"/>
      <c r="H834" s="205"/>
      <c r="I834" s="205"/>
      <c r="J834" s="205"/>
      <c r="K834" s="205"/>
      <c r="L834" s="205"/>
      <c r="M834" s="205"/>
      <c r="N834" s="205"/>
      <c r="O834" s="205"/>
      <c r="P834" s="205"/>
      <c r="Q834" s="205"/>
      <c r="R834" s="147"/>
      <c r="S834" s="147"/>
      <c r="T834" s="205"/>
    </row>
    <row r="835" spans="1:20" x14ac:dyDescent="0.4">
      <c r="A835" s="147"/>
      <c r="B835" s="205"/>
      <c r="C835" s="147"/>
      <c r="D835" s="147"/>
      <c r="E835" s="147"/>
      <c r="F835" s="147"/>
      <c r="G835" s="205"/>
      <c r="H835" s="205"/>
      <c r="I835" s="205"/>
      <c r="J835" s="205"/>
      <c r="K835" s="205"/>
      <c r="L835" s="205"/>
      <c r="M835" s="205"/>
      <c r="N835" s="205"/>
      <c r="O835" s="205"/>
      <c r="P835" s="205"/>
      <c r="Q835" s="205"/>
      <c r="R835" s="147"/>
      <c r="S835" s="147"/>
      <c r="T835" s="205"/>
    </row>
    <row r="836" spans="1:20" x14ac:dyDescent="0.4">
      <c r="A836" s="147"/>
      <c r="B836" s="205"/>
      <c r="C836" s="147"/>
      <c r="D836" s="147"/>
      <c r="E836" s="147"/>
      <c r="F836" s="147"/>
      <c r="G836" s="205"/>
      <c r="H836" s="205"/>
      <c r="I836" s="205"/>
      <c r="J836" s="205"/>
      <c r="K836" s="205"/>
      <c r="L836" s="205"/>
      <c r="M836" s="205"/>
      <c r="N836" s="205"/>
      <c r="O836" s="205"/>
      <c r="P836" s="205"/>
      <c r="Q836" s="205"/>
      <c r="R836" s="147"/>
      <c r="S836" s="147"/>
      <c r="T836" s="205"/>
    </row>
    <row r="837" spans="1:20" x14ac:dyDescent="0.4">
      <c r="A837" s="147"/>
      <c r="B837" s="205"/>
      <c r="C837" s="147"/>
      <c r="D837" s="147"/>
      <c r="E837" s="147"/>
      <c r="F837" s="147"/>
      <c r="G837" s="205"/>
      <c r="H837" s="205"/>
      <c r="I837" s="205"/>
      <c r="J837" s="205"/>
      <c r="K837" s="205"/>
      <c r="L837" s="205"/>
      <c r="M837" s="205"/>
      <c r="N837" s="205"/>
      <c r="O837" s="205"/>
      <c r="P837" s="205"/>
      <c r="Q837" s="205"/>
      <c r="R837" s="147"/>
      <c r="S837" s="147"/>
      <c r="T837" s="205"/>
    </row>
    <row r="838" spans="1:20" x14ac:dyDescent="0.4">
      <c r="A838" s="147"/>
      <c r="B838" s="205"/>
      <c r="C838" s="147"/>
      <c r="D838" s="147"/>
      <c r="E838" s="147"/>
      <c r="F838" s="147"/>
      <c r="G838" s="205"/>
      <c r="H838" s="205"/>
      <c r="I838" s="205"/>
      <c r="J838" s="205"/>
      <c r="K838" s="205"/>
      <c r="L838" s="205"/>
      <c r="M838" s="205"/>
      <c r="N838" s="205"/>
      <c r="O838" s="205"/>
      <c r="P838" s="205"/>
      <c r="Q838" s="205"/>
      <c r="R838" s="147"/>
      <c r="S838" s="147"/>
      <c r="T838" s="205"/>
    </row>
    <row r="839" spans="1:20" x14ac:dyDescent="0.4">
      <c r="A839" s="147"/>
      <c r="B839" s="205"/>
      <c r="C839" s="147"/>
      <c r="D839" s="147"/>
      <c r="E839" s="147"/>
      <c r="F839" s="147"/>
      <c r="G839" s="205"/>
      <c r="H839" s="205"/>
      <c r="I839" s="205"/>
      <c r="J839" s="205"/>
      <c r="K839" s="205"/>
      <c r="L839" s="205"/>
      <c r="M839" s="205"/>
      <c r="N839" s="205"/>
      <c r="O839" s="205"/>
      <c r="P839" s="205"/>
      <c r="Q839" s="205"/>
      <c r="R839" s="147"/>
      <c r="S839" s="147"/>
      <c r="T839" s="205"/>
    </row>
    <row r="840" spans="1:20" x14ac:dyDescent="0.4">
      <c r="A840" s="147"/>
      <c r="B840" s="205"/>
      <c r="C840" s="147"/>
      <c r="D840" s="147"/>
      <c r="E840" s="147"/>
      <c r="F840" s="147"/>
      <c r="G840" s="205"/>
      <c r="H840" s="205"/>
      <c r="I840" s="205"/>
      <c r="J840" s="205"/>
      <c r="K840" s="205"/>
      <c r="L840" s="205"/>
      <c r="M840" s="205"/>
      <c r="N840" s="205"/>
      <c r="O840" s="205"/>
      <c r="P840" s="205"/>
      <c r="Q840" s="205"/>
      <c r="R840" s="147"/>
      <c r="S840" s="147"/>
      <c r="T840" s="205"/>
    </row>
    <row r="841" spans="1:20" x14ac:dyDescent="0.4">
      <c r="A841" s="147"/>
      <c r="B841" s="205"/>
      <c r="C841" s="147"/>
      <c r="D841" s="147"/>
      <c r="E841" s="147"/>
      <c r="F841" s="147"/>
      <c r="G841" s="205"/>
      <c r="H841" s="205"/>
      <c r="I841" s="205"/>
      <c r="J841" s="205"/>
      <c r="K841" s="205"/>
      <c r="L841" s="205"/>
      <c r="M841" s="205"/>
      <c r="N841" s="205"/>
      <c r="O841" s="205"/>
      <c r="P841" s="205"/>
      <c r="Q841" s="205"/>
      <c r="R841" s="147"/>
      <c r="S841" s="147"/>
      <c r="T841" s="205"/>
    </row>
    <row r="842" spans="1:20" x14ac:dyDescent="0.4">
      <c r="A842" s="147"/>
      <c r="B842" s="205"/>
      <c r="C842" s="147"/>
      <c r="D842" s="147"/>
      <c r="E842" s="147"/>
      <c r="F842" s="147"/>
      <c r="G842" s="205"/>
      <c r="H842" s="205"/>
      <c r="I842" s="205"/>
      <c r="J842" s="205"/>
      <c r="K842" s="205"/>
      <c r="L842" s="205"/>
      <c r="M842" s="205"/>
      <c r="N842" s="205"/>
      <c r="O842" s="205"/>
      <c r="P842" s="205"/>
      <c r="Q842" s="205"/>
      <c r="R842" s="147"/>
      <c r="S842" s="147"/>
      <c r="T842" s="205"/>
    </row>
    <row r="843" spans="1:20" x14ac:dyDescent="0.4">
      <c r="A843" s="147"/>
      <c r="B843" s="205"/>
      <c r="C843" s="147"/>
      <c r="D843" s="147"/>
      <c r="E843" s="147"/>
      <c r="F843" s="147"/>
      <c r="G843" s="205"/>
      <c r="H843" s="205"/>
      <c r="I843" s="205"/>
      <c r="J843" s="205"/>
      <c r="K843" s="205"/>
      <c r="L843" s="205"/>
      <c r="M843" s="205"/>
      <c r="N843" s="205"/>
      <c r="O843" s="205"/>
      <c r="P843" s="205"/>
      <c r="Q843" s="205"/>
      <c r="R843" s="147"/>
      <c r="S843" s="147"/>
      <c r="T843" s="205"/>
    </row>
    <row r="844" spans="1:20" x14ac:dyDescent="0.4">
      <c r="A844" s="147"/>
      <c r="B844" s="205"/>
      <c r="C844" s="147"/>
      <c r="D844" s="147"/>
      <c r="E844" s="147"/>
      <c r="F844" s="147"/>
      <c r="G844" s="205"/>
      <c r="H844" s="205"/>
      <c r="I844" s="205"/>
      <c r="J844" s="205"/>
      <c r="K844" s="205"/>
      <c r="L844" s="205"/>
      <c r="M844" s="205"/>
      <c r="N844" s="205"/>
      <c r="O844" s="205"/>
      <c r="P844" s="205"/>
      <c r="Q844" s="205"/>
      <c r="R844" s="147"/>
      <c r="S844" s="147"/>
      <c r="T844" s="205"/>
    </row>
    <row r="845" spans="1:20" x14ac:dyDescent="0.4">
      <c r="A845" s="147"/>
      <c r="B845" s="205"/>
      <c r="C845" s="147"/>
      <c r="D845" s="147"/>
      <c r="E845" s="147"/>
      <c r="F845" s="147"/>
      <c r="G845" s="205"/>
      <c r="H845" s="205"/>
      <c r="I845" s="205"/>
      <c r="J845" s="205"/>
      <c r="K845" s="205"/>
      <c r="L845" s="205"/>
      <c r="M845" s="205"/>
      <c r="N845" s="205"/>
      <c r="O845" s="205"/>
      <c r="P845" s="205"/>
      <c r="Q845" s="205"/>
      <c r="R845" s="147"/>
      <c r="S845" s="147"/>
      <c r="T845" s="205"/>
    </row>
    <row r="846" spans="1:20" x14ac:dyDescent="0.4">
      <c r="A846" s="147"/>
      <c r="B846" s="205"/>
      <c r="C846" s="147"/>
      <c r="D846" s="147"/>
      <c r="E846" s="147"/>
      <c r="F846" s="147"/>
      <c r="G846" s="205"/>
      <c r="H846" s="205"/>
      <c r="I846" s="205"/>
      <c r="J846" s="205"/>
      <c r="K846" s="205"/>
      <c r="L846" s="205"/>
      <c r="M846" s="205"/>
      <c r="N846" s="205"/>
      <c r="O846" s="205"/>
      <c r="P846" s="205"/>
      <c r="Q846" s="205"/>
      <c r="R846" s="147"/>
      <c r="S846" s="147"/>
      <c r="T846" s="205"/>
    </row>
    <row r="847" spans="1:20" x14ac:dyDescent="0.4">
      <c r="A847" s="147"/>
      <c r="B847" s="205"/>
      <c r="C847" s="147"/>
      <c r="D847" s="147"/>
      <c r="E847" s="147"/>
      <c r="F847" s="147"/>
      <c r="G847" s="205"/>
      <c r="H847" s="205"/>
      <c r="I847" s="205"/>
      <c r="J847" s="205"/>
      <c r="K847" s="205"/>
      <c r="L847" s="205"/>
      <c r="M847" s="205"/>
      <c r="N847" s="205"/>
      <c r="O847" s="205"/>
      <c r="P847" s="205"/>
      <c r="Q847" s="205"/>
      <c r="R847" s="147"/>
      <c r="S847" s="147"/>
      <c r="T847" s="205"/>
    </row>
    <row r="848" spans="1:20" x14ac:dyDescent="0.4">
      <c r="A848" s="147"/>
      <c r="B848" s="205"/>
      <c r="C848" s="147"/>
      <c r="D848" s="147"/>
      <c r="E848" s="147"/>
      <c r="F848" s="147"/>
      <c r="G848" s="205"/>
      <c r="H848" s="205"/>
      <c r="I848" s="205"/>
      <c r="J848" s="205"/>
      <c r="K848" s="205"/>
      <c r="L848" s="205"/>
      <c r="M848" s="205"/>
      <c r="N848" s="205"/>
      <c r="O848" s="205"/>
      <c r="P848" s="205"/>
      <c r="Q848" s="205"/>
      <c r="R848" s="147"/>
      <c r="S848" s="147"/>
      <c r="T848" s="205"/>
    </row>
    <row r="849" spans="1:20" x14ac:dyDescent="0.4">
      <c r="A849" s="147"/>
      <c r="B849" s="205"/>
      <c r="C849" s="147"/>
      <c r="D849" s="147"/>
      <c r="E849" s="147"/>
      <c r="F849" s="147"/>
      <c r="G849" s="205"/>
      <c r="H849" s="205"/>
      <c r="I849" s="205"/>
      <c r="J849" s="205"/>
      <c r="K849" s="205"/>
      <c r="L849" s="205"/>
      <c r="M849" s="205"/>
      <c r="N849" s="205"/>
      <c r="O849" s="205"/>
      <c r="P849" s="205"/>
      <c r="Q849" s="205"/>
      <c r="R849" s="147"/>
      <c r="S849" s="147"/>
      <c r="T849" s="205"/>
    </row>
    <row r="850" spans="1:20" x14ac:dyDescent="0.4">
      <c r="A850" s="147"/>
      <c r="B850" s="205"/>
      <c r="C850" s="147"/>
      <c r="D850" s="147"/>
      <c r="E850" s="147"/>
      <c r="F850" s="147"/>
      <c r="G850" s="205"/>
      <c r="H850" s="205"/>
      <c r="I850" s="205"/>
      <c r="J850" s="205"/>
      <c r="K850" s="205"/>
      <c r="L850" s="205"/>
      <c r="M850" s="205"/>
      <c r="N850" s="205"/>
      <c r="O850" s="205"/>
      <c r="P850" s="205"/>
      <c r="Q850" s="205"/>
      <c r="R850" s="147"/>
      <c r="S850" s="147"/>
      <c r="T850" s="205"/>
    </row>
    <row r="851" spans="1:20" x14ac:dyDescent="0.4">
      <c r="A851" s="147"/>
      <c r="B851" s="205"/>
      <c r="C851" s="147"/>
      <c r="D851" s="147"/>
      <c r="E851" s="147"/>
      <c r="F851" s="147"/>
      <c r="G851" s="205"/>
      <c r="H851" s="205"/>
      <c r="I851" s="205"/>
      <c r="J851" s="205"/>
      <c r="K851" s="205"/>
      <c r="L851" s="205"/>
      <c r="M851" s="205"/>
      <c r="N851" s="205"/>
      <c r="O851" s="205"/>
      <c r="P851" s="205"/>
      <c r="Q851" s="205"/>
      <c r="R851" s="147"/>
      <c r="S851" s="147"/>
      <c r="T851" s="205"/>
    </row>
    <row r="852" spans="1:20" x14ac:dyDescent="0.4">
      <c r="A852" s="147"/>
      <c r="B852" s="205"/>
      <c r="C852" s="147"/>
      <c r="D852" s="147"/>
      <c r="E852" s="147"/>
      <c r="F852" s="147"/>
      <c r="G852" s="205"/>
      <c r="H852" s="205"/>
      <c r="I852" s="205"/>
      <c r="J852" s="205"/>
      <c r="K852" s="205"/>
      <c r="L852" s="205"/>
      <c r="M852" s="205"/>
      <c r="N852" s="205"/>
      <c r="O852" s="205"/>
      <c r="P852" s="205"/>
      <c r="Q852" s="205"/>
      <c r="R852" s="147"/>
      <c r="S852" s="147"/>
      <c r="T852" s="205"/>
    </row>
    <row r="853" spans="1:20" x14ac:dyDescent="0.4">
      <c r="A853" s="147"/>
      <c r="B853" s="205"/>
      <c r="C853" s="147"/>
      <c r="D853" s="147"/>
      <c r="E853" s="147"/>
      <c r="F853" s="147"/>
      <c r="G853" s="205"/>
      <c r="H853" s="205"/>
      <c r="I853" s="205"/>
      <c r="J853" s="205"/>
      <c r="K853" s="205"/>
      <c r="L853" s="205"/>
      <c r="M853" s="205"/>
      <c r="N853" s="205"/>
      <c r="O853" s="205"/>
      <c r="P853" s="205"/>
      <c r="Q853" s="205"/>
      <c r="R853" s="147"/>
      <c r="S853" s="147"/>
      <c r="T853" s="205"/>
    </row>
    <row r="854" spans="1:20" x14ac:dyDescent="0.4">
      <c r="A854" s="147"/>
      <c r="B854" s="205"/>
      <c r="C854" s="147"/>
      <c r="D854" s="147"/>
      <c r="E854" s="147"/>
      <c r="F854" s="147"/>
      <c r="G854" s="205"/>
      <c r="H854" s="205"/>
      <c r="I854" s="205"/>
      <c r="J854" s="205"/>
      <c r="K854" s="205"/>
      <c r="L854" s="205"/>
      <c r="M854" s="205"/>
      <c r="N854" s="205"/>
      <c r="O854" s="205"/>
      <c r="P854" s="205"/>
      <c r="Q854" s="205"/>
      <c r="R854" s="147"/>
      <c r="S854" s="147"/>
      <c r="T854" s="205"/>
    </row>
    <row r="855" spans="1:20" x14ac:dyDescent="0.4">
      <c r="A855" s="147"/>
      <c r="B855" s="205"/>
      <c r="C855" s="147"/>
      <c r="D855" s="147"/>
      <c r="E855" s="147"/>
      <c r="F855" s="147"/>
      <c r="G855" s="205"/>
      <c r="H855" s="205"/>
      <c r="I855" s="205"/>
      <c r="J855" s="205"/>
      <c r="K855" s="205"/>
      <c r="L855" s="205"/>
      <c r="M855" s="205"/>
      <c r="N855" s="205"/>
      <c r="O855" s="205"/>
      <c r="P855" s="205"/>
      <c r="Q855" s="205"/>
      <c r="R855" s="147"/>
      <c r="S855" s="147"/>
      <c r="T855" s="205"/>
    </row>
    <row r="856" spans="1:20" x14ac:dyDescent="0.4">
      <c r="A856" s="147"/>
      <c r="B856" s="205"/>
      <c r="C856" s="147"/>
      <c r="D856" s="147"/>
      <c r="E856" s="147"/>
      <c r="F856" s="147"/>
      <c r="G856" s="205"/>
      <c r="H856" s="205"/>
      <c r="I856" s="205"/>
      <c r="J856" s="205"/>
      <c r="K856" s="205"/>
      <c r="L856" s="205"/>
      <c r="M856" s="205"/>
      <c r="N856" s="205"/>
      <c r="O856" s="205"/>
      <c r="P856" s="205"/>
      <c r="Q856" s="205"/>
      <c r="R856" s="147"/>
      <c r="S856" s="147"/>
      <c r="T856" s="205"/>
    </row>
    <row r="857" spans="1:20" x14ac:dyDescent="0.4">
      <c r="A857" s="147"/>
      <c r="B857" s="205"/>
      <c r="C857" s="147"/>
      <c r="D857" s="147"/>
      <c r="E857" s="147"/>
      <c r="F857" s="147"/>
      <c r="G857" s="205"/>
      <c r="H857" s="205"/>
      <c r="I857" s="205"/>
      <c r="J857" s="205"/>
      <c r="K857" s="205"/>
      <c r="L857" s="205"/>
      <c r="M857" s="205"/>
      <c r="N857" s="205"/>
      <c r="O857" s="205"/>
      <c r="P857" s="205"/>
      <c r="Q857" s="205"/>
      <c r="R857" s="147"/>
      <c r="S857" s="147"/>
      <c r="T857" s="205"/>
    </row>
    <row r="858" spans="1:20" x14ac:dyDescent="0.4">
      <c r="A858" s="147"/>
      <c r="B858" s="205"/>
      <c r="C858" s="147"/>
      <c r="D858" s="147"/>
      <c r="E858" s="147"/>
      <c r="F858" s="147"/>
      <c r="G858" s="205"/>
      <c r="H858" s="205"/>
      <c r="I858" s="205"/>
      <c r="J858" s="205"/>
      <c r="K858" s="205"/>
      <c r="L858" s="205"/>
      <c r="M858" s="205"/>
      <c r="N858" s="205"/>
      <c r="O858" s="205"/>
      <c r="P858" s="205"/>
      <c r="Q858" s="205"/>
      <c r="R858" s="147"/>
      <c r="S858" s="147"/>
      <c r="T858" s="205"/>
    </row>
    <row r="859" spans="1:20" x14ac:dyDescent="0.4">
      <c r="A859" s="147"/>
      <c r="B859" s="205"/>
      <c r="C859" s="147"/>
      <c r="D859" s="147"/>
      <c r="E859" s="147"/>
      <c r="F859" s="147"/>
      <c r="G859" s="205"/>
      <c r="H859" s="205"/>
      <c r="I859" s="205"/>
      <c r="J859" s="205"/>
      <c r="K859" s="205"/>
      <c r="L859" s="205"/>
      <c r="M859" s="205"/>
      <c r="N859" s="205"/>
      <c r="O859" s="205"/>
      <c r="P859" s="205"/>
      <c r="Q859" s="205"/>
      <c r="R859" s="147"/>
      <c r="S859" s="147"/>
      <c r="T859" s="205"/>
    </row>
    <row r="860" spans="1:20" x14ac:dyDescent="0.4">
      <c r="A860" s="147"/>
      <c r="B860" s="205"/>
      <c r="C860" s="147"/>
      <c r="D860" s="147"/>
      <c r="E860" s="147"/>
      <c r="F860" s="147"/>
      <c r="G860" s="205"/>
      <c r="H860" s="205"/>
      <c r="I860" s="205"/>
      <c r="J860" s="205"/>
      <c r="K860" s="205"/>
      <c r="L860" s="205"/>
      <c r="M860" s="205"/>
      <c r="N860" s="205"/>
      <c r="O860" s="205"/>
      <c r="P860" s="205"/>
      <c r="Q860" s="205"/>
      <c r="R860" s="147"/>
      <c r="S860" s="147"/>
      <c r="T860" s="205"/>
    </row>
    <row r="861" spans="1:20" x14ac:dyDescent="0.4">
      <c r="A861" s="147"/>
      <c r="B861" s="205"/>
      <c r="C861" s="147"/>
      <c r="D861" s="147"/>
      <c r="E861" s="147"/>
      <c r="F861" s="147"/>
      <c r="G861" s="205"/>
      <c r="H861" s="205"/>
      <c r="I861" s="205"/>
      <c r="J861" s="205"/>
      <c r="K861" s="205"/>
      <c r="L861" s="205"/>
      <c r="M861" s="205"/>
      <c r="N861" s="205"/>
      <c r="O861" s="205"/>
      <c r="P861" s="205"/>
      <c r="Q861" s="205"/>
      <c r="R861" s="147"/>
      <c r="S861" s="147"/>
      <c r="T861" s="205"/>
    </row>
    <row r="862" spans="1:20" x14ac:dyDescent="0.4">
      <c r="A862" s="147"/>
      <c r="B862" s="205"/>
      <c r="C862" s="147"/>
      <c r="D862" s="147"/>
      <c r="E862" s="147"/>
      <c r="F862" s="147"/>
      <c r="G862" s="205"/>
      <c r="H862" s="205"/>
      <c r="I862" s="205"/>
      <c r="J862" s="205"/>
      <c r="K862" s="205"/>
      <c r="L862" s="205"/>
      <c r="M862" s="205"/>
      <c r="N862" s="205"/>
      <c r="O862" s="205"/>
      <c r="P862" s="205"/>
      <c r="Q862" s="205"/>
      <c r="R862" s="147"/>
      <c r="S862" s="147"/>
      <c r="T862" s="205"/>
    </row>
  </sheetData>
  <mergeCells count="5">
    <mergeCell ref="G4:J4"/>
    <mergeCell ref="K4:N4"/>
    <mergeCell ref="O4:Q4"/>
    <mergeCell ref="B45:T45"/>
    <mergeCell ref="B46:T46"/>
  </mergeCells>
  <dataValidations count="1">
    <dataValidation allowBlank="1" showErrorMessage="1" sqref="M18 M8 M14:M15 M23:M28 M32 L27 M43 M10" xr:uid="{A3E383B4-E59C-4EB0-9F1D-F7BB414C5C0F}"/>
  </dataValidations>
  <pageMargins left="0.70866141732283472" right="0.70866141732283472" top="0.74803149606299213" bottom="0.74803149606299213" header="0.31496062992125984" footer="0.31496062992125984"/>
  <pageSetup scale="23" orientation="landscape" r:id="rId1"/>
  <colBreaks count="1" manualBreakCount="1">
    <brk id="20" max="1048575" man="1"/>
  </col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7301-24E7-4510-9294-DDB4FEA900DE}">
  <sheetPr codeName="Hoja5"/>
  <dimension ref="B3:D29"/>
  <sheetViews>
    <sheetView workbookViewId="0"/>
  </sheetViews>
  <sheetFormatPr baseColWidth="10" defaultColWidth="11" defaultRowHeight="15" x14ac:dyDescent="0.3"/>
  <cols>
    <col min="1" max="1" width="6.83203125" style="14" customWidth="1"/>
    <col min="2" max="2" width="40.83203125" style="14" customWidth="1"/>
    <col min="3" max="3" width="20.33203125" style="36" customWidth="1"/>
    <col min="4" max="4" width="56.08203125" style="14" customWidth="1"/>
    <col min="5" max="16384" width="11" style="14"/>
  </cols>
  <sheetData>
    <row r="3" spans="2:4" ht="26.25" customHeight="1" x14ac:dyDescent="0.3">
      <c r="B3" s="18" t="s">
        <v>602</v>
      </c>
      <c r="C3" s="18" t="s">
        <v>603</v>
      </c>
      <c r="D3" s="18" t="s">
        <v>604</v>
      </c>
    </row>
    <row r="4" spans="2:4" ht="24" customHeight="1" x14ac:dyDescent="0.3">
      <c r="B4" s="39" t="s">
        <v>605</v>
      </c>
      <c r="C4" s="35">
        <v>5</v>
      </c>
      <c r="D4" s="37" t="s">
        <v>606</v>
      </c>
    </row>
    <row r="5" spans="2:4" ht="21.75" customHeight="1" x14ac:dyDescent="0.3">
      <c r="B5" s="38" t="s">
        <v>466</v>
      </c>
      <c r="C5" s="35">
        <v>2</v>
      </c>
      <c r="D5" s="37" t="s">
        <v>606</v>
      </c>
    </row>
    <row r="6" spans="2:4" ht="26.25" customHeight="1" x14ac:dyDescent="0.3">
      <c r="B6" s="38" t="s">
        <v>607</v>
      </c>
      <c r="C6" s="35">
        <v>8</v>
      </c>
      <c r="D6" s="37" t="s">
        <v>606</v>
      </c>
    </row>
    <row r="7" spans="2:4" ht="30" x14ac:dyDescent="0.3">
      <c r="B7" s="38" t="s">
        <v>281</v>
      </c>
      <c r="C7" s="35">
        <v>5</v>
      </c>
      <c r="D7" s="37" t="s">
        <v>606</v>
      </c>
    </row>
    <row r="8" spans="2:4" ht="37.5" customHeight="1" x14ac:dyDescent="0.3">
      <c r="B8" s="38" t="s">
        <v>319</v>
      </c>
      <c r="C8" s="35">
        <v>7</v>
      </c>
      <c r="D8" s="37" t="s">
        <v>606</v>
      </c>
    </row>
    <row r="9" spans="2:4" x14ac:dyDescent="0.3">
      <c r="B9" s="38" t="s">
        <v>608</v>
      </c>
      <c r="C9" s="35">
        <v>11</v>
      </c>
      <c r="D9" s="37" t="s">
        <v>606</v>
      </c>
    </row>
    <row r="10" spans="2:4" x14ac:dyDescent="0.3">
      <c r="B10" s="38" t="s">
        <v>609</v>
      </c>
      <c r="C10" s="35">
        <v>12</v>
      </c>
      <c r="D10" s="37" t="s">
        <v>606</v>
      </c>
    </row>
    <row r="11" spans="2:4" ht="30" x14ac:dyDescent="0.3">
      <c r="B11" s="38" t="s">
        <v>389</v>
      </c>
      <c r="C11" s="35">
        <v>7</v>
      </c>
      <c r="D11" s="37" t="s">
        <v>606</v>
      </c>
    </row>
    <row r="12" spans="2:4" x14ac:dyDescent="0.3">
      <c r="B12" s="38" t="s">
        <v>610</v>
      </c>
      <c r="C12" s="35">
        <v>1</v>
      </c>
      <c r="D12" s="37" t="s">
        <v>606</v>
      </c>
    </row>
    <row r="13" spans="2:4" x14ac:dyDescent="0.3">
      <c r="B13" s="38" t="s">
        <v>611</v>
      </c>
      <c r="C13" s="35">
        <v>19</v>
      </c>
      <c r="D13" s="37" t="s">
        <v>606</v>
      </c>
    </row>
    <row r="14" spans="2:4" x14ac:dyDescent="0.3">
      <c r="B14" s="38" t="s">
        <v>564</v>
      </c>
      <c r="C14" s="35">
        <v>1</v>
      </c>
      <c r="D14" s="37" t="s">
        <v>606</v>
      </c>
    </row>
    <row r="15" spans="2:4" x14ac:dyDescent="0.3">
      <c r="B15" s="38" t="s">
        <v>612</v>
      </c>
      <c r="C15" s="35">
        <v>1</v>
      </c>
      <c r="D15" s="37" t="s">
        <v>606</v>
      </c>
    </row>
    <row r="16" spans="2:4" x14ac:dyDescent="0.3">
      <c r="B16" s="38" t="s">
        <v>436</v>
      </c>
      <c r="C16" s="35">
        <v>3</v>
      </c>
      <c r="D16" s="37" t="s">
        <v>606</v>
      </c>
    </row>
    <row r="17" spans="2:4" x14ac:dyDescent="0.3">
      <c r="B17" s="38" t="s">
        <v>569</v>
      </c>
      <c r="C17" s="35">
        <v>1</v>
      </c>
      <c r="D17" s="37" t="s">
        <v>606</v>
      </c>
    </row>
    <row r="18" spans="2:4" x14ac:dyDescent="0.3">
      <c r="B18" s="38" t="s">
        <v>585</v>
      </c>
      <c r="C18" s="35">
        <v>1</v>
      </c>
      <c r="D18" s="37" t="s">
        <v>606</v>
      </c>
    </row>
    <row r="19" spans="2:4" x14ac:dyDescent="0.3">
      <c r="B19" s="38" t="s">
        <v>549</v>
      </c>
      <c r="C19" s="35">
        <v>6</v>
      </c>
      <c r="D19" s="37" t="s">
        <v>606</v>
      </c>
    </row>
    <row r="20" spans="2:4" x14ac:dyDescent="0.3">
      <c r="B20" s="38" t="s">
        <v>378</v>
      </c>
      <c r="C20" s="35">
        <v>2</v>
      </c>
      <c r="D20" s="37" t="s">
        <v>606</v>
      </c>
    </row>
    <row r="21" spans="2:4" x14ac:dyDescent="0.3">
      <c r="B21" s="38" t="s">
        <v>269</v>
      </c>
      <c r="C21" s="35">
        <v>2</v>
      </c>
      <c r="D21" s="37" t="s">
        <v>606</v>
      </c>
    </row>
    <row r="22" spans="2:4" ht="30" x14ac:dyDescent="0.3">
      <c r="B22" s="38" t="s">
        <v>613</v>
      </c>
      <c r="C22" s="35">
        <v>0</v>
      </c>
      <c r="D22" s="39" t="s">
        <v>614</v>
      </c>
    </row>
    <row r="23" spans="2:4" x14ac:dyDescent="0.3">
      <c r="B23" s="38"/>
      <c r="C23" s="35"/>
      <c r="D23" s="39"/>
    </row>
    <row r="24" spans="2:4" x14ac:dyDescent="0.3">
      <c r="B24" s="38"/>
      <c r="C24" s="35"/>
      <c r="D24" s="39"/>
    </row>
    <row r="25" spans="2:4" x14ac:dyDescent="0.3">
      <c r="B25" s="38"/>
      <c r="C25" s="35"/>
      <c r="D25" s="39"/>
    </row>
    <row r="26" spans="2:4" x14ac:dyDescent="0.3">
      <c r="B26" s="38"/>
      <c r="C26" s="35"/>
      <c r="D26" s="39"/>
    </row>
    <row r="27" spans="2:4" x14ac:dyDescent="0.3">
      <c r="B27" s="38"/>
      <c r="C27" s="35"/>
      <c r="D27" s="39"/>
    </row>
    <row r="28" spans="2:4" x14ac:dyDescent="0.3">
      <c r="B28" s="38"/>
      <c r="C28" s="35"/>
      <c r="D28" s="39"/>
    </row>
    <row r="29" spans="2:4" x14ac:dyDescent="0.3">
      <c r="D29" s="3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H48"/>
  <sheetViews>
    <sheetView workbookViewId="0"/>
  </sheetViews>
  <sheetFormatPr baseColWidth="10" defaultColWidth="18.08203125" defaultRowHeight="13.5" x14ac:dyDescent="0.4"/>
  <cols>
    <col min="1" max="1" width="3.58203125" style="3" customWidth="1"/>
    <col min="2" max="2" width="36.58203125" style="3" customWidth="1"/>
    <col min="3" max="5" width="18.08203125" style="3"/>
    <col min="6" max="6" width="21.08203125" style="3" customWidth="1"/>
    <col min="7" max="16384" width="18.08203125" style="3"/>
  </cols>
  <sheetData>
    <row r="2" spans="2:8" ht="27" x14ac:dyDescent="0.4">
      <c r="F2" s="1" t="s">
        <v>615</v>
      </c>
      <c r="G2" s="1" t="s">
        <v>616</v>
      </c>
      <c r="H2" s="3" t="s">
        <v>1056</v>
      </c>
    </row>
    <row r="3" spans="2:8" ht="35.25" customHeight="1" x14ac:dyDescent="0.4">
      <c r="B3" s="1" t="s">
        <v>617</v>
      </c>
      <c r="C3" s="1" t="s">
        <v>343</v>
      </c>
      <c r="D3" s="1" t="s">
        <v>618</v>
      </c>
      <c r="E3" s="1" t="s">
        <v>619</v>
      </c>
      <c r="F3" s="3" t="s">
        <v>836</v>
      </c>
      <c r="G3" s="3" t="s">
        <v>249</v>
      </c>
      <c r="H3" s="3" t="s">
        <v>1057</v>
      </c>
    </row>
    <row r="4" spans="2:8" ht="35.25" customHeight="1" x14ac:dyDescent="0.4">
      <c r="B4" s="2" t="s">
        <v>60</v>
      </c>
      <c r="C4" s="1" t="s">
        <v>433</v>
      </c>
      <c r="D4" s="1" t="s">
        <v>620</v>
      </c>
      <c r="E4" s="1" t="s">
        <v>621</v>
      </c>
      <c r="F4" s="3" t="s">
        <v>837</v>
      </c>
      <c r="G4" s="3" t="s">
        <v>260</v>
      </c>
    </row>
    <row r="5" spans="2:8" ht="27" x14ac:dyDescent="0.4">
      <c r="B5" s="2" t="s">
        <v>470</v>
      </c>
      <c r="F5" s="3" t="s">
        <v>1058</v>
      </c>
      <c r="G5" s="3" t="s">
        <v>245</v>
      </c>
    </row>
    <row r="6" spans="2:8" ht="27" x14ac:dyDescent="0.4">
      <c r="B6" s="2" t="s">
        <v>622</v>
      </c>
      <c r="F6" s="3" t="s">
        <v>623</v>
      </c>
      <c r="G6" s="3" t="s">
        <v>1061</v>
      </c>
    </row>
    <row r="7" spans="2:8" ht="41.25" customHeight="1" x14ac:dyDescent="0.4">
      <c r="B7" s="2" t="s">
        <v>501</v>
      </c>
      <c r="F7" s="3" t="s">
        <v>341</v>
      </c>
      <c r="G7" s="3" t="s">
        <v>89</v>
      </c>
    </row>
    <row r="8" spans="2:8" x14ac:dyDescent="0.4">
      <c r="B8" s="2" t="s">
        <v>469</v>
      </c>
      <c r="F8" s="3" t="s">
        <v>227</v>
      </c>
    </row>
    <row r="9" spans="2:8" ht="27" x14ac:dyDescent="0.4">
      <c r="B9" s="2" t="s">
        <v>843</v>
      </c>
      <c r="F9" s="3" t="s">
        <v>1059</v>
      </c>
    </row>
    <row r="10" spans="2:8" ht="27" x14ac:dyDescent="0.4">
      <c r="B10" s="2" t="s">
        <v>282</v>
      </c>
      <c r="F10" s="3" t="s">
        <v>1060</v>
      </c>
    </row>
    <row r="11" spans="2:8" ht="27" x14ac:dyDescent="0.4">
      <c r="B11" s="2" t="s">
        <v>625</v>
      </c>
      <c r="F11" s="3" t="s">
        <v>447</v>
      </c>
    </row>
    <row r="12" spans="2:8" ht="27" x14ac:dyDescent="0.4">
      <c r="B12" s="2" t="s">
        <v>626</v>
      </c>
      <c r="F12" s="3" t="s">
        <v>429</v>
      </c>
    </row>
    <row r="13" spans="2:8" ht="27" x14ac:dyDescent="0.4">
      <c r="B13" s="2" t="s">
        <v>627</v>
      </c>
      <c r="F13" s="3" t="s">
        <v>599</v>
      </c>
    </row>
    <row r="14" spans="2:8" x14ac:dyDescent="0.4">
      <c r="B14" s="2" t="s">
        <v>628</v>
      </c>
      <c r="F14" s="3" t="s">
        <v>629</v>
      </c>
    </row>
    <row r="15" spans="2:8" ht="27" x14ac:dyDescent="0.4">
      <c r="B15" s="2" t="s">
        <v>630</v>
      </c>
      <c r="F15" s="3" t="s">
        <v>631</v>
      </c>
    </row>
    <row r="16" spans="2:8" ht="25.5" customHeight="1" x14ac:dyDescent="0.4">
      <c r="B16" s="2" t="s">
        <v>632</v>
      </c>
      <c r="F16" s="3" t="s">
        <v>89</v>
      </c>
    </row>
    <row r="17" spans="2:2" ht="27" x14ac:dyDescent="0.4">
      <c r="B17" s="2" t="s">
        <v>633</v>
      </c>
    </row>
    <row r="18" spans="2:2" ht="27" x14ac:dyDescent="0.4">
      <c r="B18" s="2" t="s">
        <v>634</v>
      </c>
    </row>
    <row r="19" spans="2:2" ht="40.5" x14ac:dyDescent="0.4">
      <c r="B19" s="2" t="s">
        <v>635</v>
      </c>
    </row>
    <row r="20" spans="2:2" ht="54" x14ac:dyDescent="0.4">
      <c r="B20" s="2" t="s">
        <v>253</v>
      </c>
    </row>
    <row r="21" spans="2:2" x14ac:dyDescent="0.4">
      <c r="B21" s="2" t="s">
        <v>636</v>
      </c>
    </row>
    <row r="22" spans="2:2" ht="38.25" customHeight="1" x14ac:dyDescent="0.4">
      <c r="B22" s="2" t="s">
        <v>841</v>
      </c>
    </row>
    <row r="23" spans="2:2" ht="40.5" x14ac:dyDescent="0.4">
      <c r="B23" s="2" t="s">
        <v>407</v>
      </c>
    </row>
    <row r="24" spans="2:2" ht="27" x14ac:dyDescent="0.4">
      <c r="B24" s="2" t="s">
        <v>637</v>
      </c>
    </row>
    <row r="25" spans="2:2" ht="27" x14ac:dyDescent="0.4">
      <c r="B25" s="2" t="s">
        <v>638</v>
      </c>
    </row>
    <row r="26" spans="2:2" ht="27" x14ac:dyDescent="0.4">
      <c r="B26" s="2" t="s">
        <v>362</v>
      </c>
    </row>
    <row r="27" spans="2:2" ht="40.5" x14ac:dyDescent="0.4">
      <c r="B27" s="2" t="s">
        <v>347</v>
      </c>
    </row>
    <row r="28" spans="2:2" ht="40.5" x14ac:dyDescent="0.4">
      <c r="B28" s="2" t="s">
        <v>639</v>
      </c>
    </row>
    <row r="29" spans="2:2" ht="54" x14ac:dyDescent="0.4">
      <c r="B29" s="2" t="s">
        <v>640</v>
      </c>
    </row>
    <row r="30" spans="2:2" ht="40.5" x14ac:dyDescent="0.4">
      <c r="B30" s="2" t="s">
        <v>403</v>
      </c>
    </row>
    <row r="31" spans="2:2" ht="67.5" x14ac:dyDescent="0.4">
      <c r="B31" s="2" t="s">
        <v>641</v>
      </c>
    </row>
    <row r="32" spans="2:2" ht="40.5" x14ac:dyDescent="0.4">
      <c r="B32" s="2" t="s">
        <v>642</v>
      </c>
    </row>
    <row r="33" spans="2:2" ht="27" x14ac:dyDescent="0.4">
      <c r="B33" s="2" t="s">
        <v>643</v>
      </c>
    </row>
    <row r="34" spans="2:2" ht="27" x14ac:dyDescent="0.4">
      <c r="B34" s="2" t="s">
        <v>644</v>
      </c>
    </row>
    <row r="35" spans="2:2" x14ac:dyDescent="0.4">
      <c r="B35" s="2" t="s">
        <v>505</v>
      </c>
    </row>
    <row r="36" spans="2:2" x14ac:dyDescent="0.4">
      <c r="B36" s="2" t="s">
        <v>491</v>
      </c>
    </row>
    <row r="37" spans="2:2" x14ac:dyDescent="0.4">
      <c r="B37" s="2" t="s">
        <v>535</v>
      </c>
    </row>
    <row r="38" spans="2:2" x14ac:dyDescent="0.4">
      <c r="B38" s="2" t="s">
        <v>540</v>
      </c>
    </row>
    <row r="39" spans="2:2" ht="30" customHeight="1" x14ac:dyDescent="0.4">
      <c r="B39" s="2" t="s">
        <v>645</v>
      </c>
    </row>
    <row r="40" spans="2:2" ht="27" x14ac:dyDescent="0.4">
      <c r="B40" s="2" t="s">
        <v>459</v>
      </c>
    </row>
    <row r="41" spans="2:2" ht="27" x14ac:dyDescent="0.4">
      <c r="B41" s="2" t="s">
        <v>646</v>
      </c>
    </row>
    <row r="42" spans="2:2" x14ac:dyDescent="0.4">
      <c r="B42" s="2" t="s">
        <v>647</v>
      </c>
    </row>
    <row r="43" spans="2:2" x14ac:dyDescent="0.4">
      <c r="B43" s="2" t="s">
        <v>842</v>
      </c>
    </row>
    <row r="44" spans="2:2" ht="27" x14ac:dyDescent="0.4">
      <c r="B44" s="2" t="s">
        <v>648</v>
      </c>
    </row>
    <row r="45" spans="2:2" ht="40.5" x14ac:dyDescent="0.4">
      <c r="B45" s="2" t="s">
        <v>649</v>
      </c>
    </row>
    <row r="46" spans="2:2" x14ac:dyDescent="0.4">
      <c r="B46" s="2" t="s">
        <v>650</v>
      </c>
    </row>
    <row r="47" spans="2:2" x14ac:dyDescent="0.4">
      <c r="B47" s="2" t="s">
        <v>651</v>
      </c>
    </row>
    <row r="48" spans="2:2" x14ac:dyDescent="0.4">
      <c r="B48" s="2" t="s">
        <v>570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6F09BA-1CA7-4A73-8617-F6911A4123B2}">
  <ds:schemaRefs>
    <ds:schemaRef ds:uri="http://schemas.microsoft.com/office/2006/metadata/properties"/>
    <ds:schemaRef ds:uri="http://schemas.microsoft.com/office/infopath/2007/PartnerControls"/>
    <ds:schemaRef ds:uri="f443b406-a6ff-4545-ab8c-85f9f4adb3e9"/>
    <ds:schemaRef ds:uri="ceef501b-354f-44f0-8f02-6f338f4adc86"/>
  </ds:schemaRefs>
</ds:datastoreItem>
</file>

<file path=customXml/itemProps2.xml><?xml version="1.0" encoding="utf-8"?>
<ds:datastoreItem xmlns:ds="http://schemas.openxmlformats.org/officeDocument/2006/customXml" ds:itemID="{58F31906-5C63-4E97-B9A3-8B07BAE570BA}">
  <ds:schemaRefs>
    <ds:schemaRef ds:uri="http://schemas.microsoft.com/sharepoint/v3/contenttype/forms"/>
  </ds:schemaRefs>
</ds:datastoreItem>
</file>

<file path=customXml/itemProps3.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Inicio</vt:lpstr>
      <vt:lpstr>1. Mapa_EstraInstitucional</vt:lpstr>
      <vt:lpstr>2. Listado de Obj_Ini </vt:lpstr>
      <vt:lpstr>3. Integración_Plan Acción 2025</vt:lpstr>
      <vt:lpstr>4. PEI2023-2026_PAA2025</vt:lpstr>
      <vt:lpstr>Dependencias con tareas</vt:lpstr>
      <vt:lpstr>Indicadores 2023-2026</vt:lpstr>
      <vt:lpstr>Seguimiento</vt:lpstr>
      <vt:lpstr>Listas</vt:lpstr>
      <vt:lpstr>'4. PEI2023-2026_PAA2025'!Área_de_impresión</vt:lpstr>
      <vt:lpstr>'Indicadores 2023-2026'!Área_de_impresión</vt:lpstr>
      <vt:lpstr>'4. PEI2023-2026_PAA2025'!Títulos_a_imprimir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Leonardo Martinez Puerto</cp:lastModifiedBy>
  <cp:revision/>
  <dcterms:created xsi:type="dcterms:W3CDTF">2024-10-01T17:15:39Z</dcterms:created>
  <dcterms:modified xsi:type="dcterms:W3CDTF">2026-01-05T21:37:52Z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2025-12-03T13:07:43Z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61cf2e11-86e0-43fd-bfc8-8d306ae8dd34</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