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https://minhaciendagovco-my.sharepoint.com/personal/dpvargas_minhacienda_gov_co/Documents/MEFP 2014/Anuario Estadístico/Difusión/Publicaciones en CIIGFP/Boletines/2024-2/"/>
    </mc:Choice>
  </mc:AlternateContent>
  <xr:revisionPtr revIDLastSave="90" documentId="8_{34CDBE31-7646-45D1-A366-EEA9D283AFA8}" xr6:coauthVersionLast="47" xr6:coauthVersionMax="47" xr10:uidLastSave="{4BBCB4B9-C4C1-4EB5-8CBD-806377A6DF9A}"/>
  <bookViews>
    <workbookView xWindow="28680" yWindow="-120" windowWidth="29040" windowHeight="15720" tabRatio="788" firstSheet="1" activeTab="1" xr2:uid="{7471634A-2FFC-49E2-AE28-75BB048A1024}"/>
  </bookViews>
  <sheets>
    <sheet name="Parámetros" sheetId="26" state="hidden" r:id="rId1"/>
    <sheet name="Indice" sheetId="18" r:id="rId2"/>
    <sheet name="EOGG" sheetId="3" r:id="rId3"/>
    <sheet name="EIFSGG" sheetId="5" r:id="rId4"/>
    <sheet name="MAGCP" sheetId="21" r:id="rId5"/>
    <sheet name="MAGCE" sheetId="22" r:id="rId6"/>
    <sheet name="MAGC" sheetId="20" r:id="rId7"/>
    <sheet name="MAFSS" sheetId="23" r:id="rId8"/>
    <sheet name="MAGD" sheetId="24" r:id="rId9"/>
    <sheet name="MAGM" sheetId="25" r:id="rId10"/>
    <sheet name="MAGG" sheetId="8" r:id="rId11"/>
    <sheet name="Metadatos" sheetId="28" r:id="rId12"/>
  </sheets>
  <definedNames>
    <definedName name="_Order1" hidden="1">255</definedName>
    <definedName name="_Order2" hidden="1">255</definedName>
    <definedName name="_Regression_Out" localSheetId="11" hidden="1">#REF!</definedName>
    <definedName name="_Regression_Out" hidden="1">#REF!</definedName>
    <definedName name="_Regression_X" localSheetId="11" hidden="1">#REF!</definedName>
    <definedName name="_Regression_X" hidden="1">#REF!</definedName>
    <definedName name="_Regression_Y" localSheetId="11" hidden="1">#REF!</definedName>
    <definedName name="_Regression_Y" hidden="1">#REF!</definedName>
    <definedName name="a" localSheetId="11">#REF!</definedName>
    <definedName name="a">#REF!</definedName>
    <definedName name="ads" localSheetId="11">#REF!</definedName>
    <definedName name="ads">#REF!</definedName>
    <definedName name="_xlnm.Print_Area" localSheetId="11">Metadatos!$A$1:$H$81</definedName>
    <definedName name="C148003_" localSheetId="11">#REF!</definedName>
    <definedName name="C148003_">#REF!</definedName>
    <definedName name="C148011_" localSheetId="11">#REF!</definedName>
    <definedName name="C148011_">#REF!</definedName>
    <definedName name="C148012_" localSheetId="11">#REF!</definedName>
    <definedName name="C148012_">#REF!</definedName>
    <definedName name="C148014_" localSheetId="11">#REF!</definedName>
    <definedName name="C148014_">#REF!</definedName>
    <definedName name="C148015_" localSheetId="11">#REF!</definedName>
    <definedName name="C148015_">#REF!</definedName>
    <definedName name="C148016_" localSheetId="11">#REF!</definedName>
    <definedName name="C148016_">#REF!</definedName>
    <definedName name="C148017_" localSheetId="11">#REF!</definedName>
    <definedName name="C148017_">#REF!</definedName>
    <definedName name="C148019_" localSheetId="11">#REF!</definedName>
    <definedName name="C148019_">#REF!</definedName>
    <definedName name="C148020_" localSheetId="11">#REF!</definedName>
    <definedName name="C148020_">#REF!</definedName>
    <definedName name="C148021_" localSheetId="11">#REF!</definedName>
    <definedName name="C148021_">#REF!</definedName>
    <definedName name="C148022_" localSheetId="11">#REF!</definedName>
    <definedName name="C148022_">#REF!</definedName>
    <definedName name="C148023_" localSheetId="11">#REF!</definedName>
    <definedName name="C148023_">#REF!</definedName>
    <definedName name="C148024_" localSheetId="11">#REF!</definedName>
    <definedName name="C148024_">#REF!</definedName>
    <definedName name="C148090_" localSheetId="11">#REF!</definedName>
    <definedName name="C148090_">#REF!</definedName>
    <definedName name="C169001_" localSheetId="11">#REF!</definedName>
    <definedName name="C169001_">#REF!</definedName>
    <definedName name="C169002_" localSheetId="11">#REF!</definedName>
    <definedName name="C169002_">#REF!</definedName>
    <definedName name="C169501_" localSheetId="11">#REF!</definedName>
    <definedName name="C169501_">#REF!</definedName>
    <definedName name="C169502_" localSheetId="11">#REF!</definedName>
    <definedName name="C169502_">#REF!</definedName>
    <definedName name="C169505_" localSheetId="11">#REF!</definedName>
    <definedName name="C169505_">#REF!</definedName>
    <definedName name="C169506_" localSheetId="11">#REF!</definedName>
    <definedName name="C169506_">#REF!</definedName>
    <definedName name="C169507_" localSheetId="11">#REF!</definedName>
    <definedName name="C169507_">#REF!</definedName>
    <definedName name="C169508_" localSheetId="11">#REF!</definedName>
    <definedName name="C169508_">#REF!</definedName>
    <definedName name="C169509_" localSheetId="11">#REF!</definedName>
    <definedName name="C169509_">#REF!</definedName>
    <definedName name="C169510_" localSheetId="11">#REF!</definedName>
    <definedName name="C169510_">#REF!</definedName>
    <definedName name="C169511_" localSheetId="11">#REF!</definedName>
    <definedName name="C169511_">#REF!</definedName>
    <definedName name="C169512_" localSheetId="11">#REF!</definedName>
    <definedName name="C169512_">#REF!</definedName>
    <definedName name="C169513_" localSheetId="11">#REF!</definedName>
    <definedName name="C169513_">#REF!</definedName>
    <definedName name="C169514_" localSheetId="11">#REF!</definedName>
    <definedName name="C169514_">#REF!</definedName>
    <definedName name="C182501_" localSheetId="11">#REF!</definedName>
    <definedName name="C182501_">#REF!</definedName>
    <definedName name="C182501_1" localSheetId="11">#REF!</definedName>
    <definedName name="C182501_1">#REF!</definedName>
    <definedName name="C182503_" localSheetId="11">#REF!</definedName>
    <definedName name="C182503_">#REF!</definedName>
    <definedName name="C1825033" localSheetId="11">#REF!</definedName>
    <definedName name="C1825033">#REF!</definedName>
    <definedName name="C182590_" localSheetId="11">#REF!</definedName>
    <definedName name="C182590_">#REF!</definedName>
    <definedName name="C192201_" localSheetId="11">#REF!</definedName>
    <definedName name="C192201_">#REF!</definedName>
    <definedName name="C192202_" localSheetId="11">#REF!</definedName>
    <definedName name="C192202_">#REF!</definedName>
    <definedName name="C193501_" localSheetId="11">#REF!</definedName>
    <definedName name="C193501_">#REF!</definedName>
    <definedName name="C193502_" localSheetId="11">#REF!</definedName>
    <definedName name="C193502_">#REF!</definedName>
    <definedName name="C193503_" localSheetId="11">#REF!</definedName>
    <definedName name="C193503_">#REF!</definedName>
    <definedName name="C193504_" localSheetId="11">#REF!</definedName>
    <definedName name="C193504_">#REF!</definedName>
    <definedName name="C193590_" localSheetId="11">#REF!</definedName>
    <definedName name="C193590_">#REF!</definedName>
    <definedName name="C199933_" localSheetId="11">#REF!</definedName>
    <definedName name="C199933_">#REF!</definedName>
    <definedName name="C199934_" localSheetId="11">#REF!</definedName>
    <definedName name="C199934_">#REF!</definedName>
    <definedName name="C199935_" localSheetId="11">#REF!</definedName>
    <definedName name="C199935_">#REF!</definedName>
    <definedName name="C199936_" localSheetId="11">#REF!</definedName>
    <definedName name="C199936_">#REF!</definedName>
    <definedName name="C199937_" localSheetId="11">#REF!</definedName>
    <definedName name="C199937_">#REF!</definedName>
    <definedName name="C199938_" localSheetId="11">#REF!</definedName>
    <definedName name="C199938_">#REF!</definedName>
    <definedName name="C199952_" localSheetId="11">#REF!</definedName>
    <definedName name="C199952_">#REF!</definedName>
    <definedName name="C199953_" localSheetId="11">#REF!</definedName>
    <definedName name="C199953_">#REF!</definedName>
    <definedName name="C199954_" localSheetId="11">#REF!</definedName>
    <definedName name="C199954_">#REF!</definedName>
    <definedName name="C199962_" localSheetId="11">#REF!</definedName>
    <definedName name="C199962_">#REF!</definedName>
    <definedName name="C199964_" localSheetId="11">#REF!</definedName>
    <definedName name="C199964_">#REF!</definedName>
    <definedName name="C199965_" localSheetId="11">#REF!</definedName>
    <definedName name="C199965_">#REF!</definedName>
    <definedName name="C199966_" localSheetId="11">#REF!</definedName>
    <definedName name="C199966_">#REF!</definedName>
    <definedName name="C199967_" localSheetId="11">#REF!</definedName>
    <definedName name="C199967_">#REF!</definedName>
    <definedName name="C199968_" localSheetId="11">#REF!</definedName>
    <definedName name="C199968_">#REF!</definedName>
    <definedName name="C199969_" localSheetId="11">#REF!</definedName>
    <definedName name="C199969_">#REF!</definedName>
    <definedName name="C199970_" localSheetId="11">#REF!</definedName>
    <definedName name="C199970_">#REF!</definedName>
    <definedName name="C199971_" localSheetId="11">#REF!</definedName>
    <definedName name="C199971_">#REF!</definedName>
    <definedName name="C199977_" localSheetId="11">#REF!</definedName>
    <definedName name="C199977_">#REF!</definedName>
    <definedName name="C272003_" localSheetId="11">#REF!</definedName>
    <definedName name="C272003_">#REF!</definedName>
    <definedName name="C272004_" localSheetId="11">#REF!</definedName>
    <definedName name="C272004_">#REF!</definedName>
    <definedName name="C272005_" localSheetId="11">#REF!</definedName>
    <definedName name="C272005_">#REF!</definedName>
    <definedName name="C272006_" localSheetId="11">#REF!</definedName>
    <definedName name="C272006_">#REF!</definedName>
    <definedName name="C272007_" localSheetId="11">#REF!</definedName>
    <definedName name="C272007_">#REF!</definedName>
    <definedName name="C272008_" localSheetId="11">#REF!</definedName>
    <definedName name="C272008_">#REF!</definedName>
    <definedName name="C272009_" localSheetId="11">#REF!</definedName>
    <definedName name="C272009_">#REF!</definedName>
    <definedName name="C272010_" localSheetId="11">#REF!</definedName>
    <definedName name="C272010_">#REF!</definedName>
    <definedName name="C272011_" localSheetId="11">#REF!</definedName>
    <definedName name="C272011_">#REF!</definedName>
    <definedName name="C272012_" localSheetId="11">#REF!</definedName>
    <definedName name="C272012_">#REF!</definedName>
    <definedName name="C272013_" localSheetId="11">#REF!</definedName>
    <definedName name="C272013_">#REF!</definedName>
    <definedName name="C272014_" localSheetId="11">#REF!</definedName>
    <definedName name="C272014_">#REF!</definedName>
    <definedName name="C272101_" localSheetId="11">#REF!</definedName>
    <definedName name="C272101_">#REF!</definedName>
    <definedName name="C272102_" localSheetId="11">#REF!</definedName>
    <definedName name="C272102_">#REF!</definedName>
    <definedName name="C272103_" localSheetId="11">#REF!</definedName>
    <definedName name="C272103_">#REF!</definedName>
    <definedName name="C272104_" localSheetId="11">#REF!</definedName>
    <definedName name="C272104_">#REF!</definedName>
    <definedName name="C272201_" localSheetId="11">#REF!</definedName>
    <definedName name="C272201_">#REF!</definedName>
    <definedName name="C272501_" localSheetId="11">#REF!</definedName>
    <definedName name="C272501_">#REF!</definedName>
    <definedName name="C272502_" localSheetId="11">#REF!</definedName>
    <definedName name="C272502_">#REF!</definedName>
    <definedName name="C272503_" localSheetId="11">#REF!</definedName>
    <definedName name="C272503_">#REF!</definedName>
    <definedName name="C272504_" localSheetId="11">#REF!</definedName>
    <definedName name="C272504_">#REF!</definedName>
    <definedName name="C272505_" localSheetId="11">#REF!</definedName>
    <definedName name="C272505_">#REF!</definedName>
    <definedName name="C272506_" localSheetId="11">#REF!</definedName>
    <definedName name="C272506_">#REF!</definedName>
    <definedName name="C272507_" localSheetId="11">#REF!</definedName>
    <definedName name="C272507_">#REF!</definedName>
    <definedName name="C272508_" localSheetId="11">#REF!</definedName>
    <definedName name="C272508_">#REF!</definedName>
    <definedName name="C272590_" localSheetId="11">#REF!</definedName>
    <definedName name="C272590_">#REF!</definedName>
    <definedName name="C273001_" localSheetId="11">#REF!</definedName>
    <definedName name="C273001_">#REF!</definedName>
    <definedName name="C273002_" localSheetId="11">#REF!</definedName>
    <definedName name="C273002_">#REF!</definedName>
    <definedName name="C279004_" localSheetId="11">#REF!</definedName>
    <definedName name="C279004_">#REF!</definedName>
    <definedName name="C279005_" localSheetId="11">#REF!</definedName>
    <definedName name="C279005_">#REF!</definedName>
    <definedName name="C279011_" localSheetId="11">#REF!</definedName>
    <definedName name="C279011_">#REF!</definedName>
    <definedName name="C279012_" localSheetId="11">#REF!</definedName>
    <definedName name="C279012_">#REF!</definedName>
    <definedName name="C279021_" localSheetId="11">#REF!</definedName>
    <definedName name="C279021_">#REF!</definedName>
    <definedName name="C279022_" localSheetId="11">#REF!</definedName>
    <definedName name="C279022_">#REF!</definedName>
    <definedName name="C279023_" localSheetId="11">#REF!</definedName>
    <definedName name="C279023_">#REF!</definedName>
    <definedName name="C279024_" localSheetId="11">#REF!</definedName>
    <definedName name="C279024_">#REF!</definedName>
    <definedName name="C279090_" localSheetId="11">#REF!</definedName>
    <definedName name="C279090_">#REF!</definedName>
    <definedName name="C310501_" localSheetId="11">#REF!</definedName>
    <definedName name="C310501_">#REF!</definedName>
    <definedName name="C310502_" localSheetId="11">#REF!</definedName>
    <definedName name="C310502_">#REF!</definedName>
    <definedName name="C310503_" localSheetId="11">#REF!</definedName>
    <definedName name="C310503_">#REF!</definedName>
    <definedName name="C310504_" localSheetId="11">#REF!</definedName>
    <definedName name="C310504_">#REF!</definedName>
    <definedName name="C310505_" localSheetId="11">#REF!</definedName>
    <definedName name="C310505_">#REF!</definedName>
    <definedName name="C310590_" localSheetId="11">#REF!</definedName>
    <definedName name="C310590_">#REF!</definedName>
    <definedName name="C311001_" localSheetId="11">#REF!</definedName>
    <definedName name="C311001_">#REF!</definedName>
    <definedName name="C311002_" localSheetId="11">#REF!</definedName>
    <definedName name="C311002_">#REF!</definedName>
    <definedName name="C311101_" localSheetId="11">#REF!</definedName>
    <definedName name="C311101_">#REF!</definedName>
    <definedName name="C311102_" localSheetId="11">#REF!</definedName>
    <definedName name="C311102_">#REF!</definedName>
    <definedName name="C311533_" localSheetId="11">#REF!</definedName>
    <definedName name="C311533_">#REF!</definedName>
    <definedName name="C311534_" localSheetId="11">#REF!</definedName>
    <definedName name="C311534_">#REF!</definedName>
    <definedName name="C311535_" localSheetId="11">#REF!</definedName>
    <definedName name="C311535_">#REF!</definedName>
    <definedName name="C311536_" localSheetId="11">#REF!</definedName>
    <definedName name="C311536_">#REF!</definedName>
    <definedName name="C311537_" localSheetId="11">#REF!</definedName>
    <definedName name="C311537_">#REF!</definedName>
    <definedName name="C311538_" localSheetId="11">#REF!</definedName>
    <definedName name="C311538_">#REF!</definedName>
    <definedName name="C311552_" localSheetId="11">#REF!</definedName>
    <definedName name="C311552_">#REF!</definedName>
    <definedName name="C311553_" localSheetId="11">#REF!</definedName>
    <definedName name="C311553_">#REF!</definedName>
    <definedName name="C311562_" localSheetId="11">#REF!</definedName>
    <definedName name="C311562_">#REF!</definedName>
    <definedName name="C311564_" localSheetId="11">#REF!</definedName>
    <definedName name="C311564_">#REF!</definedName>
    <definedName name="C311565_" localSheetId="11">#REF!</definedName>
    <definedName name="C311565_">#REF!</definedName>
    <definedName name="C311566_" localSheetId="11">#REF!</definedName>
    <definedName name="C311566_">#REF!</definedName>
    <definedName name="C311567_" localSheetId="11">#REF!</definedName>
    <definedName name="C311567_">#REF!</definedName>
    <definedName name="C311568_" localSheetId="11">#REF!</definedName>
    <definedName name="C311568_">#REF!</definedName>
    <definedName name="C311569_" localSheetId="11">#REF!</definedName>
    <definedName name="C311569_">#REF!</definedName>
    <definedName name="C311570_" localSheetId="11">#REF!</definedName>
    <definedName name="C311570_">#REF!</definedName>
    <definedName name="C311571_" localSheetId="11">#REF!</definedName>
    <definedName name="C311571_">#REF!</definedName>
    <definedName name="C311576_" localSheetId="11">#REF!</definedName>
    <definedName name="C311576_">#REF!</definedName>
    <definedName name="C311730_" localSheetId="11">#REF!</definedName>
    <definedName name="C311730_">#REF!</definedName>
    <definedName name="C311731_" localSheetId="11">#REF!</definedName>
    <definedName name="C311731_">#REF!</definedName>
    <definedName name="C311732_" localSheetId="11">#REF!</definedName>
    <definedName name="C311732_">#REF!</definedName>
    <definedName name="C311733_" localSheetId="11">#REF!</definedName>
    <definedName name="C311733_">#REF!</definedName>
    <definedName name="C311734_" localSheetId="11">#REF!</definedName>
    <definedName name="C311734_">#REF!</definedName>
    <definedName name="C312525_" localSheetId="11">#REF!</definedName>
    <definedName name="C312525_">#REF!</definedName>
    <definedName name="C312526_" localSheetId="11">#REF!</definedName>
    <definedName name="C312526_">#REF!</definedName>
    <definedName name="C312527_" localSheetId="11">#REF!</definedName>
    <definedName name="C312527_">#REF!</definedName>
    <definedName name="C312530_" localSheetId="11">#REF!</definedName>
    <definedName name="C312530_">#REF!</definedName>
    <definedName name="C312531_" localSheetId="11">#REF!</definedName>
    <definedName name="C312531_">#REF!</definedName>
    <definedName name="C312801_" localSheetId="11">#REF!</definedName>
    <definedName name="C312801_">#REF!</definedName>
    <definedName name="C312802_" localSheetId="11">#REF!</definedName>
    <definedName name="C312802_">#REF!</definedName>
    <definedName name="C312803_" localSheetId="11">#REF!</definedName>
    <definedName name="C312803_">#REF!</definedName>
    <definedName name="C314001_" localSheetId="11">#REF!</definedName>
    <definedName name="C314001_">#REF!</definedName>
    <definedName name="C314002_" localSheetId="11">#REF!</definedName>
    <definedName name="C314002_">#REF!</definedName>
    <definedName name="C314003_" localSheetId="11">#REF!</definedName>
    <definedName name="C314003_">#REF!</definedName>
    <definedName name="C314004_" localSheetId="11">#REF!</definedName>
    <definedName name="C314004_">#REF!</definedName>
    <definedName name="C320801_" localSheetId="11">#REF!</definedName>
    <definedName name="C320801_">#REF!</definedName>
    <definedName name="C322501_" localSheetId="11">#REF!</definedName>
    <definedName name="C322501_">#REF!</definedName>
    <definedName name="C322502_" localSheetId="11">#REF!</definedName>
    <definedName name="C322502_">#REF!</definedName>
    <definedName name="C322503_" localSheetId="11">#REF!</definedName>
    <definedName name="C322503_">#REF!</definedName>
    <definedName name="C322504_" localSheetId="11">#REF!</definedName>
    <definedName name="C322504_">#REF!</definedName>
    <definedName name="C323001_" localSheetId="11">#REF!</definedName>
    <definedName name="C323001_">#REF!</definedName>
    <definedName name="C323002_" localSheetId="11">#REF!</definedName>
    <definedName name="C323002_">#REF!</definedName>
    <definedName name="C323003_" localSheetId="11">#REF!</definedName>
    <definedName name="C323003_">#REF!</definedName>
    <definedName name="C323004_" localSheetId="11">#REF!</definedName>
    <definedName name="C323004_">#REF!</definedName>
    <definedName name="C323301_" localSheetId="11">#REF!</definedName>
    <definedName name="C323301_">#REF!</definedName>
    <definedName name="C323302_" localSheetId="11">#REF!</definedName>
    <definedName name="C323302_">#REF!</definedName>
    <definedName name="C323701_" localSheetId="11">#REF!</definedName>
    <definedName name="C323701_">#REF!</definedName>
    <definedName name="C323702_" localSheetId="11">#REF!</definedName>
    <definedName name="C323702_">#REF!</definedName>
    <definedName name="C323790_" localSheetId="11">#REF!</definedName>
    <definedName name="C323790_">#REF!</definedName>
    <definedName name="C324033_" localSheetId="11">#REF!</definedName>
    <definedName name="C324033_">#REF!</definedName>
    <definedName name="C324034_" localSheetId="11">#REF!</definedName>
    <definedName name="C324034_">#REF!</definedName>
    <definedName name="C324035_" localSheetId="11">#REF!</definedName>
    <definedName name="C324035_">#REF!</definedName>
    <definedName name="C324036_" localSheetId="11">#REF!</definedName>
    <definedName name="C324036_">#REF!</definedName>
    <definedName name="C324037_" localSheetId="11">#REF!</definedName>
    <definedName name="C324037_">#REF!</definedName>
    <definedName name="C324038_" localSheetId="11">#REF!</definedName>
    <definedName name="C324038_">#REF!</definedName>
    <definedName name="C324052_" localSheetId="11">#REF!</definedName>
    <definedName name="C324052_">#REF!</definedName>
    <definedName name="C324053_" localSheetId="11">#REF!</definedName>
    <definedName name="C324053_">#REF!</definedName>
    <definedName name="C324054_" localSheetId="11">#REF!</definedName>
    <definedName name="C324054_">#REF!</definedName>
    <definedName name="C324062_" localSheetId="11">#REF!</definedName>
    <definedName name="C324062_">#REF!</definedName>
    <definedName name="C324064_" localSheetId="11">#REF!</definedName>
    <definedName name="C324064_">#REF!</definedName>
    <definedName name="C324065_" localSheetId="11">#REF!</definedName>
    <definedName name="C324065_">#REF!</definedName>
    <definedName name="C324066_" localSheetId="11">#REF!</definedName>
    <definedName name="C324066_">#REF!</definedName>
    <definedName name="C324067_" localSheetId="11">#REF!</definedName>
    <definedName name="C324067_">#REF!</definedName>
    <definedName name="C324068_" localSheetId="11">#REF!</definedName>
    <definedName name="C324068_">#REF!</definedName>
    <definedName name="C324069_" localSheetId="11">#REF!</definedName>
    <definedName name="C324069_">#REF!</definedName>
    <definedName name="C324070_" localSheetId="11">#REF!</definedName>
    <definedName name="C324070_">#REF!</definedName>
    <definedName name="C324071_" localSheetId="11">#REF!</definedName>
    <definedName name="C324071_">#REF!</definedName>
    <definedName name="C324077_" localSheetId="11">#REF!</definedName>
    <definedName name="C324077_">#REF!</definedName>
    <definedName name="C324201_" localSheetId="11">#REF!</definedName>
    <definedName name="C324201_">#REF!</definedName>
    <definedName name="C324202_" localSheetId="11">#REF!</definedName>
    <definedName name="C324202_">#REF!</definedName>
    <definedName name="C324203_" localSheetId="11">#REF!</definedName>
    <definedName name="C324203_">#REF!</definedName>
    <definedName name="C324331_" localSheetId="11">#REF!</definedName>
    <definedName name="C324331_">#REF!</definedName>
    <definedName name="C324332_" localSheetId="11">#REF!</definedName>
    <definedName name="C324332_">#REF!</definedName>
    <definedName name="C324333_" localSheetId="11">#REF!</definedName>
    <definedName name="C324333_">#REF!</definedName>
    <definedName name="C324334_" localSheetId="11">#REF!</definedName>
    <definedName name="C324334_">#REF!</definedName>
    <definedName name="C324335_" localSheetId="11">#REF!</definedName>
    <definedName name="C324335_">#REF!</definedName>
    <definedName name="C324501_" localSheetId="11">#REF!</definedName>
    <definedName name="C324501_">#REF!</definedName>
    <definedName name="C324502_" localSheetId="11">#REF!</definedName>
    <definedName name="C324502_">#REF!</definedName>
    <definedName name="C324503_" localSheetId="11">#REF!</definedName>
    <definedName name="C324503_">#REF!</definedName>
    <definedName name="C324504_" localSheetId="11">#REF!</definedName>
    <definedName name="C324504_">#REF!</definedName>
    <definedName name="C324505_" localSheetId="11">#REF!</definedName>
    <definedName name="C324505_">#REF!</definedName>
    <definedName name="C324506_" localSheetId="11">#REF!</definedName>
    <definedName name="C324506_">#REF!</definedName>
    <definedName name="C324507_" localSheetId="11">#REF!</definedName>
    <definedName name="C324507_">#REF!</definedName>
    <definedName name="C324508_" localSheetId="11">#REF!</definedName>
    <definedName name="C324508_">#REF!</definedName>
    <definedName name="C325525_" localSheetId="11">#REF!</definedName>
    <definedName name="C325525_">#REF!</definedName>
    <definedName name="C325526_" localSheetId="11">#REF!</definedName>
    <definedName name="C325526_">#REF!</definedName>
    <definedName name="C325527_" localSheetId="11">#REF!</definedName>
    <definedName name="C325527_">#REF!</definedName>
    <definedName name="C325530_" localSheetId="11">#REF!</definedName>
    <definedName name="C325530_">#REF!</definedName>
    <definedName name="C325531_" localSheetId="11">#REF!</definedName>
    <definedName name="C325531_">#REF!</definedName>
    <definedName name="C325801_" localSheetId="11">#REF!</definedName>
    <definedName name="C325801_">#REF!</definedName>
    <definedName name="C325802_" localSheetId="11">#REF!</definedName>
    <definedName name="C325802_">#REF!</definedName>
    <definedName name="C325804_" localSheetId="11">#REF!</definedName>
    <definedName name="C325804_">#REF!</definedName>
    <definedName name="C325805_" localSheetId="11">#REF!</definedName>
    <definedName name="C325805_">#REF!</definedName>
    <definedName name="C325806_" localSheetId="11">#REF!</definedName>
    <definedName name="C325806_">#REF!</definedName>
    <definedName name="C325807_" localSheetId="11">#REF!</definedName>
    <definedName name="C325807_">#REF!</definedName>
    <definedName name="C325808_" localSheetId="11">#REF!</definedName>
    <definedName name="C325808_">#REF!</definedName>
    <definedName name="C325809_" localSheetId="11">#REF!</definedName>
    <definedName name="C325809_">#REF!</definedName>
    <definedName name="C325810_" localSheetId="11">#REF!</definedName>
    <definedName name="C325810_">#REF!</definedName>
    <definedName name="C325811_" localSheetId="11">#REF!</definedName>
    <definedName name="C325811_">#REF!</definedName>
    <definedName name="C325812_" localSheetId="11">#REF!</definedName>
    <definedName name="C325812_">#REF!</definedName>
    <definedName name="C325813_" localSheetId="11">#REF!</definedName>
    <definedName name="C325813_">#REF!</definedName>
    <definedName name="C325814_" localSheetId="11">#REF!</definedName>
    <definedName name="C325814_">#REF!</definedName>
    <definedName name="C325815_" localSheetId="11">#REF!</definedName>
    <definedName name="C325815_">#REF!</definedName>
    <definedName name="C325820_" localSheetId="11">#REF!</definedName>
    <definedName name="C325820_">#REF!</definedName>
    <definedName name="C325902_" localSheetId="11">#REF!</definedName>
    <definedName name="C325902_">#REF!</definedName>
    <definedName name="C325903_" localSheetId="11">#REF!</definedName>
    <definedName name="C325903_">#REF!</definedName>
    <definedName name="C325904_" localSheetId="11">#REF!</definedName>
    <definedName name="C325904_">#REF!</definedName>
    <definedName name="C325905_" localSheetId="11">#REF!</definedName>
    <definedName name="C325905_">#REF!</definedName>
    <definedName name="C326001_" localSheetId="11">#REF!</definedName>
    <definedName name="C326001_">#REF!</definedName>
    <definedName name="C326002_" localSheetId="11">#REF!</definedName>
    <definedName name="C326002_">#REF!</definedName>
    <definedName name="C326003_" localSheetId="11">#REF!</definedName>
    <definedName name="C326003_">#REF!</definedName>
    <definedName name="C326004_" localSheetId="11">#REF!</definedName>
    <definedName name="C326004_">#REF!</definedName>
    <definedName name="C327001_" localSheetId="11">#REF!</definedName>
    <definedName name="C327001_">#REF!</definedName>
    <definedName name="C327002_" localSheetId="11">#REF!</definedName>
    <definedName name="C327002_">#REF!</definedName>
    <definedName name="C330101_" localSheetId="11">#REF!</definedName>
    <definedName name="C330101_">#REF!</definedName>
    <definedName name="C330102_" localSheetId="11">#REF!</definedName>
    <definedName name="C330102_">#REF!</definedName>
    <definedName name="C431302_" localSheetId="11">#REF!</definedName>
    <definedName name="C431302_">#REF!</definedName>
    <definedName name="C435005_" localSheetId="11">#REF!</definedName>
    <definedName name="C435005_">#REF!</definedName>
    <definedName name="C435010_" localSheetId="11">#REF!</definedName>
    <definedName name="C435010_">#REF!</definedName>
    <definedName name="C435301_" localSheetId="11">#REF!</definedName>
    <definedName name="C435301_">#REF!</definedName>
    <definedName name="C435309_" localSheetId="11">#REF!</definedName>
    <definedName name="C435309_">#REF!</definedName>
    <definedName name="C435506_" localSheetId="11">#REF!</definedName>
    <definedName name="C435506_">#REF!</definedName>
    <definedName name="C435507_" localSheetId="11">#REF!</definedName>
    <definedName name="C435507_">#REF!</definedName>
    <definedName name="C480572_" localSheetId="11">#REF!</definedName>
    <definedName name="C480572_">#REF!</definedName>
    <definedName name="C480573_" localSheetId="11">#REF!</definedName>
    <definedName name="C480573_">#REF!</definedName>
    <definedName name="C480580_" localSheetId="11">#REF!</definedName>
    <definedName name="C480580_">#REF!</definedName>
    <definedName name="C480582_" localSheetId="11">#REF!</definedName>
    <definedName name="C480582_">#REF!</definedName>
    <definedName name="C480584_" localSheetId="11">#REF!</definedName>
    <definedName name="C480584_">#REF!</definedName>
    <definedName name="C480585_" localSheetId="11">#REF!</definedName>
    <definedName name="C480585_">#REF!</definedName>
    <definedName name="C480586_" localSheetId="11">#REF!</definedName>
    <definedName name="C480586_">#REF!</definedName>
    <definedName name="C480587_" localSheetId="11">#REF!</definedName>
    <definedName name="C480587_">#REF!</definedName>
    <definedName name="C480588_" localSheetId="11">#REF!</definedName>
    <definedName name="C480588_">#REF!</definedName>
    <definedName name="C480601_" localSheetId="11">#REF!</definedName>
    <definedName name="C480601_">#REF!</definedName>
    <definedName name="C480602_" localSheetId="11">#REF!</definedName>
    <definedName name="C480602_">#REF!</definedName>
    <definedName name="C480612_" localSheetId="11">#REF!</definedName>
    <definedName name="C480612_">#REF!</definedName>
    <definedName name="C480613_" localSheetId="11">#REF!</definedName>
    <definedName name="C480613_">#REF!</definedName>
    <definedName name="C480634_" localSheetId="11">#REF!</definedName>
    <definedName name="C480634_">#REF!</definedName>
    <definedName name="C480636_" localSheetId="11">#REF!</definedName>
    <definedName name="C480636_">#REF!</definedName>
    <definedName name="C480637_" localSheetId="11">#REF!</definedName>
    <definedName name="C480637_">#REF!</definedName>
    <definedName name="C480638_" localSheetId="11">#REF!</definedName>
    <definedName name="C480638_">#REF!</definedName>
    <definedName name="C480639_" localSheetId="11">#REF!</definedName>
    <definedName name="C480639_">#REF!</definedName>
    <definedName name="C480640_" localSheetId="11">#REF!</definedName>
    <definedName name="C480640_">#REF!</definedName>
    <definedName name="C480641_" localSheetId="11">#REF!</definedName>
    <definedName name="C480641_">#REF!</definedName>
    <definedName name="C480642_" localSheetId="11">#REF!</definedName>
    <definedName name="C480642_">#REF!</definedName>
    <definedName name="C480643_" localSheetId="11">#REF!</definedName>
    <definedName name="C480643_">#REF!</definedName>
    <definedName name="C480644_" localSheetId="11">#REF!</definedName>
    <definedName name="C480644_">#REF!</definedName>
    <definedName name="C480645_" localSheetId="11">#REF!</definedName>
    <definedName name="C480645_">#REF!</definedName>
    <definedName name="C480690_" localSheetId="11">#REF!</definedName>
    <definedName name="C480690_">#REF!</definedName>
    <definedName name="C480731_" localSheetId="11">#REF!</definedName>
    <definedName name="C480731_">#REF!</definedName>
    <definedName name="C480732_" localSheetId="11">#REF!</definedName>
    <definedName name="C480732_">#REF!</definedName>
    <definedName name="C480733_" localSheetId="11">#REF!</definedName>
    <definedName name="C480733_">#REF!</definedName>
    <definedName name="C480734_" localSheetId="11">#REF!</definedName>
    <definedName name="C480734_">#REF!</definedName>
    <definedName name="C480735_" localSheetId="11">#REF!</definedName>
    <definedName name="C480735_">#REF!</definedName>
    <definedName name="C480805_" localSheetId="11">#REF!</definedName>
    <definedName name="C480805_">#REF!</definedName>
    <definedName name="C490523_" localSheetId="11">#REF!</definedName>
    <definedName name="C490523_">#REF!</definedName>
    <definedName name="C490524_" localSheetId="11">#REF!</definedName>
    <definedName name="C490524_">#REF!</definedName>
    <definedName name="C510209_" localSheetId="11">#REF!</definedName>
    <definedName name="C510209_">#REF!</definedName>
    <definedName name="C510210_" localSheetId="11">#REF!</definedName>
    <definedName name="C510210_">#REF!</definedName>
    <definedName name="C510211_" localSheetId="11">#REF!</definedName>
    <definedName name="C510211_">#REF!</definedName>
    <definedName name="C510212_" localSheetId="11">#REF!</definedName>
    <definedName name="C510212_">#REF!</definedName>
    <definedName name="C520310_" localSheetId="11">#REF!</definedName>
    <definedName name="C520310_">#REF!</definedName>
    <definedName name="C530232_" localSheetId="11">#REF!</definedName>
    <definedName name="C530232_">#REF!</definedName>
    <definedName name="C530233_" localSheetId="11">#REF!</definedName>
    <definedName name="C530233_">#REF!</definedName>
    <definedName name="C530234_" localSheetId="11">#REF!</definedName>
    <definedName name="C530234_">#REF!</definedName>
    <definedName name="C530235_" localSheetId="11">#REF!</definedName>
    <definedName name="C530235_">#REF!</definedName>
    <definedName name="C530404_" localSheetId="11">#REF!</definedName>
    <definedName name="C530404_">#REF!</definedName>
    <definedName name="C530405_" localSheetId="11">#REF!</definedName>
    <definedName name="C530405_">#REF!</definedName>
    <definedName name="C530407_" localSheetId="11">#REF!</definedName>
    <definedName name="C530407_">#REF!</definedName>
    <definedName name="C530408_" localSheetId="11">#REF!</definedName>
    <definedName name="C530408_">#REF!</definedName>
    <definedName name="C530409_" localSheetId="11">#REF!</definedName>
    <definedName name="C530409_">#REF!</definedName>
    <definedName name="C530411_" localSheetId="11">#REF!</definedName>
    <definedName name="C530411_">#REF!</definedName>
    <definedName name="C530412_" localSheetId="11">#REF!</definedName>
    <definedName name="C530412_">#REF!</definedName>
    <definedName name="C530414_" localSheetId="11">#REF!</definedName>
    <definedName name="C530414_">#REF!</definedName>
    <definedName name="C530415_" localSheetId="11">#REF!</definedName>
    <definedName name="C530415_">#REF!</definedName>
    <definedName name="C530416_" localSheetId="11">#REF!</definedName>
    <definedName name="C530416_">#REF!</definedName>
    <definedName name="C530417_" localSheetId="11">#REF!</definedName>
    <definedName name="C530417_">#REF!</definedName>
    <definedName name="C530418_" localSheetId="11">#REF!</definedName>
    <definedName name="C530418_">#REF!</definedName>
    <definedName name="C530419_" localSheetId="11">#REF!</definedName>
    <definedName name="C530419_">#REF!</definedName>
    <definedName name="C530490_" localSheetId="11">#REF!</definedName>
    <definedName name="C530490_">#REF!</definedName>
    <definedName name="C530601_" localSheetId="11">#REF!</definedName>
    <definedName name="C530601_">#REF!</definedName>
    <definedName name="C530602_" localSheetId="11">#REF!</definedName>
    <definedName name="C530602_">#REF!</definedName>
    <definedName name="C530603_" localSheetId="11">#REF!</definedName>
    <definedName name="C530603_">#REF!</definedName>
    <definedName name="C530604_" localSheetId="11">#REF!</definedName>
    <definedName name="C530604_">#REF!</definedName>
    <definedName name="C530605_" localSheetId="11">#REF!</definedName>
    <definedName name="C530605_">#REF!</definedName>
    <definedName name="C530606_" localSheetId="11">#REF!</definedName>
    <definedName name="C530606_">#REF!</definedName>
    <definedName name="C530607_" localSheetId="11">#REF!</definedName>
    <definedName name="C530607_">#REF!</definedName>
    <definedName name="C530701_" localSheetId="11">#REF!</definedName>
    <definedName name="C530701_">#REF!</definedName>
    <definedName name="C530702_" localSheetId="11">#REF!</definedName>
    <definedName name="C530702_">#REF!</definedName>
    <definedName name="C530705_" localSheetId="11">#REF!</definedName>
    <definedName name="C530705_">#REF!</definedName>
    <definedName name="C530706_" localSheetId="11">#REF!</definedName>
    <definedName name="C530706_">#REF!</definedName>
    <definedName name="C530707_" localSheetId="11">#REF!</definedName>
    <definedName name="C530707_">#REF!</definedName>
    <definedName name="C530708_" localSheetId="11">#REF!</definedName>
    <definedName name="C530708_">#REF!</definedName>
    <definedName name="C530709_" localSheetId="11">#REF!</definedName>
    <definedName name="C530709_">#REF!</definedName>
    <definedName name="C530710_" localSheetId="11">#REF!</definedName>
    <definedName name="C530710_">#REF!</definedName>
    <definedName name="C530711_" localSheetId="11">#REF!</definedName>
    <definedName name="C530711_">#REF!</definedName>
    <definedName name="C530712_" localSheetId="11">#REF!</definedName>
    <definedName name="C530712_">#REF!</definedName>
    <definedName name="C530713_" localSheetId="11">#REF!</definedName>
    <definedName name="C530713_">#REF!</definedName>
    <definedName name="C530714_" localSheetId="11">#REF!</definedName>
    <definedName name="C530714_">#REF!</definedName>
    <definedName name="C530801_" localSheetId="11">#REF!</definedName>
    <definedName name="C530801_">#REF!</definedName>
    <definedName name="C530802_" localSheetId="11">#REF!</definedName>
    <definedName name="C530802_">#REF!</definedName>
    <definedName name="C530803_" localSheetId="11">#REF!</definedName>
    <definedName name="C530803_">#REF!</definedName>
    <definedName name="C530804_" localSheetId="11">#REF!</definedName>
    <definedName name="C530804_">#REF!</definedName>
    <definedName name="C530890_" localSheetId="11">#REF!</definedName>
    <definedName name="C530890_">#REF!</definedName>
    <definedName name="C530901_" localSheetId="11">#REF!</definedName>
    <definedName name="C530901_">#REF!</definedName>
    <definedName name="C530902_" localSheetId="11">#REF!</definedName>
    <definedName name="C530902_">#REF!</definedName>
    <definedName name="C531401_" localSheetId="11">#REF!</definedName>
    <definedName name="C531401_">#REF!</definedName>
    <definedName name="C531402_" localSheetId="11">#REF!</definedName>
    <definedName name="C531402_">#REF!</definedName>
    <definedName name="C531403_" localSheetId="11">#REF!</definedName>
    <definedName name="C531403_">#REF!</definedName>
    <definedName name="C531404_" localSheetId="11">#REF!</definedName>
    <definedName name="C531404_">#REF!</definedName>
    <definedName name="C531405_" localSheetId="11">#REF!</definedName>
    <definedName name="C531405_">#REF!</definedName>
    <definedName name="C531406_" localSheetId="11">#REF!</definedName>
    <definedName name="C531406_">#REF!</definedName>
    <definedName name="C531407_" localSheetId="11">#REF!</definedName>
    <definedName name="C531407_">#REF!</definedName>
    <definedName name="C531408_" localSheetId="11">#REF!</definedName>
    <definedName name="C531408_">#REF!</definedName>
    <definedName name="C531410_" localSheetId="11">#REF!</definedName>
    <definedName name="C531410_">#REF!</definedName>
    <definedName name="C531411_" localSheetId="11">#REF!</definedName>
    <definedName name="C531411_">#REF!</definedName>
    <definedName name="C531490_" localSheetId="11">#REF!</definedName>
    <definedName name="C531490_">#REF!</definedName>
    <definedName name="C531704_" localSheetId="11">#REF!</definedName>
    <definedName name="C531704_">#REF!</definedName>
    <definedName name="C531705_" localSheetId="11">#REF!</definedName>
    <definedName name="C531705_">#REF!</definedName>
    <definedName name="C531706_" localSheetId="11">#REF!</definedName>
    <definedName name="C531706_">#REF!</definedName>
    <definedName name="C531790_" localSheetId="11">#REF!</definedName>
    <definedName name="C531790_">#REF!</definedName>
    <definedName name="C531801_" localSheetId="11">#REF!</definedName>
    <definedName name="C531801_">#REF!</definedName>
    <definedName name="C534501_" localSheetId="11">#REF!</definedName>
    <definedName name="C534501_">#REF!</definedName>
    <definedName name="C534502_" localSheetId="11">#REF!</definedName>
    <definedName name="C534502_">#REF!</definedName>
    <definedName name="C534503_" localSheetId="11">#REF!</definedName>
    <definedName name="C534503_">#REF!</definedName>
    <definedName name="C534504_" localSheetId="11">#REF!</definedName>
    <definedName name="C534504_">#REF!</definedName>
    <definedName name="C534505_" localSheetId="11">#REF!</definedName>
    <definedName name="C534505_">#REF!</definedName>
    <definedName name="C534506_" localSheetId="11">#REF!</definedName>
    <definedName name="C534506_">#REF!</definedName>
    <definedName name="C534507_" localSheetId="11">#REF!</definedName>
    <definedName name="C534507_">#REF!</definedName>
    <definedName name="C534509_" localSheetId="11">#REF!</definedName>
    <definedName name="C534509_">#REF!</definedName>
    <definedName name="C534590_" localSheetId="11">#REF!</definedName>
    <definedName name="C534590_">#REF!</definedName>
    <definedName name="C580301_" localSheetId="11">#REF!</definedName>
    <definedName name="C580301_">#REF!</definedName>
    <definedName name="C580302_" localSheetId="11">#REF!</definedName>
    <definedName name="C580302_">#REF!</definedName>
    <definedName name="C580312_" localSheetId="11">#REF!</definedName>
    <definedName name="C580312_">#REF!</definedName>
    <definedName name="C580313_" localSheetId="11">#REF!</definedName>
    <definedName name="C580313_">#REF!</definedName>
    <definedName name="C580334_" localSheetId="11">#REF!</definedName>
    <definedName name="C580334_">#REF!</definedName>
    <definedName name="C580336_" localSheetId="11">#REF!</definedName>
    <definedName name="C580336_">#REF!</definedName>
    <definedName name="C580337_" localSheetId="11">#REF!</definedName>
    <definedName name="C580337_">#REF!</definedName>
    <definedName name="C580338_" localSheetId="11">#REF!</definedName>
    <definedName name="C580338_">#REF!</definedName>
    <definedName name="C580339_" localSheetId="11">#REF!</definedName>
    <definedName name="C580339_">#REF!</definedName>
    <definedName name="C580340_" localSheetId="11">#REF!</definedName>
    <definedName name="C580340_">#REF!</definedName>
    <definedName name="C580341_" localSheetId="11">#REF!</definedName>
    <definedName name="C580341_">#REF!</definedName>
    <definedName name="C580342_" localSheetId="11">#REF!</definedName>
    <definedName name="C580342_">#REF!</definedName>
    <definedName name="C580343_" localSheetId="11">#REF!</definedName>
    <definedName name="C580343_">#REF!</definedName>
    <definedName name="C580344_" localSheetId="11">#REF!</definedName>
    <definedName name="C580344_">#REF!</definedName>
    <definedName name="C580345_" localSheetId="11">#REF!</definedName>
    <definedName name="C580345_">#REF!</definedName>
    <definedName name="C580390_" localSheetId="11">#REF!</definedName>
    <definedName name="C580390_">#REF!</definedName>
    <definedName name="C580558_" localSheetId="11">#REF!</definedName>
    <definedName name="C580558_">#REF!</definedName>
    <definedName name="C580559_" localSheetId="11">#REF!</definedName>
    <definedName name="C580559_">#REF!</definedName>
    <definedName name="C580560_" localSheetId="11">#REF!</definedName>
    <definedName name="C580560_">#REF!</definedName>
    <definedName name="C580565_" localSheetId="11">#REF!</definedName>
    <definedName name="C580565_">#REF!</definedName>
    <definedName name="C580567_" localSheetId="11">#REF!</definedName>
    <definedName name="C580567_">#REF!</definedName>
    <definedName name="C580568_" localSheetId="11">#REF!</definedName>
    <definedName name="C580568_">#REF!</definedName>
    <definedName name="C580569_" localSheetId="11">#REF!</definedName>
    <definedName name="C580569_">#REF!</definedName>
    <definedName name="C580570_" localSheetId="11">#REF!</definedName>
    <definedName name="C580570_">#REF!</definedName>
    <definedName name="C580571_" localSheetId="11">#REF!</definedName>
    <definedName name="C580571_">#REF!</definedName>
    <definedName name="C580572_" localSheetId="11">#REF!</definedName>
    <definedName name="C580572_">#REF!</definedName>
    <definedName name="C580574_" localSheetId="11">#REF!</definedName>
    <definedName name="C580574_">#REF!</definedName>
    <definedName name="C580631_" localSheetId="11">#REF!</definedName>
    <definedName name="C580631_">#REF!</definedName>
    <definedName name="C580632_" localSheetId="11">#REF!</definedName>
    <definedName name="C580632_">#REF!</definedName>
    <definedName name="C580633_" localSheetId="11">#REF!</definedName>
    <definedName name="C580633_">#REF!</definedName>
    <definedName name="C580634_" localSheetId="11">#REF!</definedName>
    <definedName name="C580634_">#REF!</definedName>
    <definedName name="C580635_" localSheetId="11">#REF!</definedName>
    <definedName name="C580635_">#REF!</definedName>
    <definedName name="C580801_" localSheetId="11">#REF!</definedName>
    <definedName name="C580801_">#REF!</definedName>
    <definedName name="C580802_" localSheetId="11">#REF!</definedName>
    <definedName name="C580802_">#REF!</definedName>
    <definedName name="C581003_" localSheetId="11">#REF!</definedName>
    <definedName name="C581003_">#REF!</definedName>
    <definedName name="C581006_" localSheetId="11">#REF!</definedName>
    <definedName name="C581006_">#REF!</definedName>
    <definedName name="C581010_" localSheetId="11">#REF!</definedName>
    <definedName name="C581010_">#REF!</definedName>
    <definedName name="C590501_" localSheetId="11">#REF!</definedName>
    <definedName name="C590501_">#REF!</definedName>
    <definedName name="C590502_" localSheetId="11">#REF!</definedName>
    <definedName name="C590502_">#REF!</definedName>
    <definedName name="C599801_" localSheetId="11">#REF!</definedName>
    <definedName name="C599801_">#REF!</definedName>
    <definedName name="C599802_" localSheetId="11">#REF!</definedName>
    <definedName name="C599802_">#REF!</definedName>
    <definedName name="C640104_" localSheetId="11">#REF!</definedName>
    <definedName name="C640104_">#REF!</definedName>
    <definedName name="C640105_" localSheetId="11">#REF!</definedName>
    <definedName name="C640105_">#REF!</definedName>
    <definedName name="C640106_" localSheetId="11">#REF!</definedName>
    <definedName name="C640106_">#REF!</definedName>
    <definedName name="C640107_" localSheetId="11">#REF!</definedName>
    <definedName name="C640107_">#REF!</definedName>
    <definedName name="C640108_" localSheetId="11">#REF!</definedName>
    <definedName name="C640108_">#REF!</definedName>
    <definedName name="C641112_" localSheetId="11">#REF!</definedName>
    <definedName name="C641112_">#REF!</definedName>
    <definedName name="C641114_" localSheetId="11">#REF!</definedName>
    <definedName name="C641114_">#REF!</definedName>
    <definedName name="C641202_" localSheetId="11">#REF!</definedName>
    <definedName name="C641202_">#REF!</definedName>
    <definedName name="C641204_" localSheetId="11">#REF!</definedName>
    <definedName name="C641204_">#REF!</definedName>
    <definedName name="C641205_" localSheetId="11">#REF!</definedName>
    <definedName name="C641205_">#REF!</definedName>
    <definedName name="C641290_" localSheetId="11">#REF!</definedName>
    <definedName name="C641290_">#REF!</definedName>
    <definedName name="CAMBIO" localSheetId="11">#REF!</definedName>
    <definedName name="CAMBIO">#REF!</definedName>
    <definedName name="cambio1" localSheetId="11">#REF!</definedName>
    <definedName name="cambio1">#REF!</definedName>
    <definedName name="cambio2" localSheetId="11">#REF!</definedName>
    <definedName name="cambio2">#REF!</definedName>
    <definedName name="CREACION" localSheetId="11">#REF!</definedName>
    <definedName name="CREACION">#REF!</definedName>
    <definedName name="creacion1" localSheetId="11">#REF!</definedName>
    <definedName name="creacion1">#REF!</definedName>
    <definedName name="das" localSheetId="11">#REF!</definedName>
    <definedName name="das">#REF!</definedName>
    <definedName name="DetalladaPresupuestario_2_Tabla_de_referencias_cruzadas" localSheetId="11">#REF!</definedName>
    <definedName name="DetalladaPresupuestario_2_Tabla_de_referencias_cruzadas">#REF!</definedName>
    <definedName name="df" localSheetId="11">#REF!</definedName>
    <definedName name="df">#REF!</definedName>
    <definedName name="dfs" localSheetId="11">#REF!</definedName>
    <definedName name="dfs">#REF!</definedName>
    <definedName name="DOS" localSheetId="11">#REF!</definedName>
    <definedName name="DOS">#REF!</definedName>
    <definedName name="ELIMINACION" localSheetId="11">#REF!</definedName>
    <definedName name="ELIMINACION">#REF!</definedName>
    <definedName name="eliminacion1" localSheetId="11">#REF!</definedName>
    <definedName name="eliminacion1">#REF!</definedName>
    <definedName name="ghg" localSheetId="11">#REF!</definedName>
    <definedName name="ghg">#REF!</definedName>
    <definedName name="kjnñn" localSheetId="11" hidden="1">#REF!</definedName>
    <definedName name="kjnñn" hidden="1">#REF!</definedName>
    <definedName name="kkl" localSheetId="11">#REF!</definedName>
    <definedName name="kkl">#REF!</definedName>
    <definedName name="new" localSheetId="11" hidden="1">#REF!</definedName>
    <definedName name="new" hidden="1">#REF!</definedName>
    <definedName name="NOV" localSheetId="11">#REF!</definedName>
    <definedName name="NOV">#REF!</definedName>
    <definedName name="NOVEDAD" localSheetId="11">#REF!</definedName>
    <definedName name="NOVEDAD">#REF!</definedName>
    <definedName name="novedad1" localSheetId="11">#REF!</definedName>
    <definedName name="novedad1">#REF!</definedName>
    <definedName name="NOVEDADES" localSheetId="11">#REF!</definedName>
    <definedName name="NOVEDADES">#REF!</definedName>
    <definedName name="Reporting_Country_Code" localSheetId="11">#REF!</definedName>
    <definedName name="Reporting_Country_Code">#REF!</definedName>
    <definedName name="Reporting_Country_Name" localSheetId="11">#REF!</definedName>
    <definedName name="Reporting_Country_Name">#REF!</definedName>
    <definedName name="Reporting_Period_Code" localSheetId="11">#REF!</definedName>
    <definedName name="Reporting_Period_Code">#REF!</definedName>
    <definedName name="s" localSheetId="11">#REF!</definedName>
    <definedName name="s">#REF!</definedName>
    <definedName name="sad" localSheetId="11">#REF!</definedName>
    <definedName name="sad">#REF!</definedName>
    <definedName name="sd" localSheetId="11">#REF!</definedName>
    <definedName name="sd">#REF!</definedName>
    <definedName name="sda" localSheetId="11">#REF!</definedName>
    <definedName name="sda">#REF!</definedName>
    <definedName name="TRES" localSheetId="11">#REF!</definedName>
    <definedName name="TRES">#REF!</definedName>
    <definedName name="UNO" localSheetId="11">#REF!</definedName>
    <definedName name="UN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9" i="26" l="1"/>
  <c r="AG14" i="26"/>
  <c r="C5" i="26" l="1"/>
  <c r="C4" i="26" s="1" a="1"/>
  <c r="C4" i="26" s="1"/>
  <c r="D4" i="2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<sst xmlns="http://schemas.openxmlformats.org/spreadsheetml/2006/main" count="1153" uniqueCount="272">
  <si>
    <t>Impuestos</t>
  </si>
  <si>
    <t xml:space="preserve">Contribuciones sociales </t>
  </si>
  <si>
    <t xml:space="preserve">Donaciones  </t>
  </si>
  <si>
    <t>Otros ingresos</t>
  </si>
  <si>
    <t xml:space="preserve">Remuneración a los empleados  </t>
  </si>
  <si>
    <t xml:space="preserve">Uso de bienes y servicios  </t>
  </si>
  <si>
    <t xml:space="preserve">Consumo de capital fijo  </t>
  </si>
  <si>
    <t xml:space="preserve">Intereses  </t>
  </si>
  <si>
    <t xml:space="preserve">Subsidios  </t>
  </si>
  <si>
    <t xml:space="preserve">Prestaciones sociales  </t>
  </si>
  <si>
    <t xml:space="preserve">Otros gastos  </t>
  </si>
  <si>
    <t xml:space="preserve">Activos fijos </t>
  </si>
  <si>
    <t xml:space="preserve">Existencias </t>
  </si>
  <si>
    <t xml:space="preserve">Objetos de valor </t>
  </si>
  <si>
    <t xml:space="preserve">Activos no producidos </t>
  </si>
  <si>
    <t xml:space="preserve">Adquisición neta de activos financieros </t>
  </si>
  <si>
    <t xml:space="preserve">Deudores internos </t>
  </si>
  <si>
    <t xml:space="preserve">Deudores externos </t>
  </si>
  <si>
    <t xml:space="preserve">Incurrimiento neto de pasivos </t>
  </si>
  <si>
    <t xml:space="preserve">Acreedores internos </t>
  </si>
  <si>
    <t xml:space="preserve">Acreedores externos </t>
  </si>
  <si>
    <t>Ingresos</t>
  </si>
  <si>
    <t>Gastos</t>
  </si>
  <si>
    <t>Volver al índice</t>
  </si>
  <si>
    <t>Moneda nacional</t>
  </si>
  <si>
    <t>Miles de millones de pesos</t>
  </si>
  <si>
    <t>Notas:</t>
  </si>
  <si>
    <t>Transacciones que afectan el patrimonio neto</t>
  </si>
  <si>
    <t>Transacciones en activos no financieros</t>
  </si>
  <si>
    <t>Transacciones en activos y pasivos financieros</t>
  </si>
  <si>
    <t>Porcentaje del PIB</t>
  </si>
  <si>
    <t>Activos no financieros</t>
  </si>
  <si>
    <t>Transacciones (Neto)</t>
  </si>
  <si>
    <t>Otros flujos económicos</t>
  </si>
  <si>
    <t>Activos financieros</t>
  </si>
  <si>
    <t>Pasivos</t>
  </si>
  <si>
    <t>Gobierno General</t>
  </si>
  <si>
    <t>Contribuciones</t>
  </si>
  <si>
    <t>Transferencias entre unidades de gobierno</t>
  </si>
  <si>
    <t>Uso de bienes y servicios</t>
  </si>
  <si>
    <t>Consumo de capital fijo</t>
  </si>
  <si>
    <t>Intereses</t>
  </si>
  <si>
    <t>Subsidios</t>
  </si>
  <si>
    <t>Prestaciones sociales</t>
  </si>
  <si>
    <t>Otros gastos</t>
  </si>
  <si>
    <t>Balance de Apertura</t>
  </si>
  <si>
    <t>Dinero legal y depósitos</t>
  </si>
  <si>
    <t>Títulos de deuda</t>
  </si>
  <si>
    <t>Préstamos</t>
  </si>
  <si>
    <t>Derivados</t>
  </si>
  <si>
    <t>Cuentas por cobrar</t>
  </si>
  <si>
    <t>Cuentas por pagar</t>
  </si>
  <si>
    <t>Gobierno Central Presupuestario</t>
  </si>
  <si>
    <t>Gobierno Central Extrapresupuestario</t>
  </si>
  <si>
    <t>Fondos de Seguridad Social</t>
  </si>
  <si>
    <t>Gobierno Departamental</t>
  </si>
  <si>
    <t>Gobierno Municipal</t>
  </si>
  <si>
    <t>Hoja del archivo</t>
  </si>
  <si>
    <t>Participaciones de capital y en fondos de inversión</t>
  </si>
  <si>
    <t>Balance de Cierre</t>
  </si>
  <si>
    <t>Seguros y pensiones</t>
  </si>
  <si>
    <t>Saldo de apertura</t>
  </si>
  <si>
    <t>Saldo de cierre</t>
  </si>
  <si>
    <t>Sueldos y salarios</t>
  </si>
  <si>
    <t>En miles de millones de pesos y como % del PIB</t>
  </si>
  <si>
    <r>
      <t>Resultado operativo neto</t>
    </r>
    <r>
      <rPr>
        <b/>
        <vertAlign val="superscript"/>
        <sz val="10"/>
        <color theme="1" tint="0.249977111117893"/>
        <rFont val="Arial"/>
        <family val="2"/>
      </rPr>
      <t>4</t>
    </r>
  </si>
  <si>
    <r>
      <t>Préstamo neto (+) / endeudamiento neto (-)</t>
    </r>
    <r>
      <rPr>
        <b/>
        <vertAlign val="superscript"/>
        <sz val="10"/>
        <color theme="1" tint="0.249977111117893"/>
        <rFont val="Arial"/>
        <family val="2"/>
      </rPr>
      <t>5</t>
    </r>
  </si>
  <si>
    <r>
      <t>Financiamiento</t>
    </r>
    <r>
      <rPr>
        <b/>
        <vertAlign val="superscript"/>
        <sz val="10"/>
        <color theme="1" tint="0.249977111117893"/>
        <rFont val="Arial"/>
        <family val="2"/>
      </rPr>
      <t>6</t>
    </r>
  </si>
  <si>
    <r>
      <t>Discrepancia estadística</t>
    </r>
    <r>
      <rPr>
        <b/>
        <vertAlign val="superscript"/>
        <sz val="10"/>
        <color theme="1" tint="0.249977111117893"/>
        <rFont val="Arial"/>
        <family val="2"/>
      </rPr>
      <t>7</t>
    </r>
  </si>
  <si>
    <t>EOGG</t>
  </si>
  <si>
    <t>EIFSGG</t>
  </si>
  <si>
    <t>MAGG</t>
  </si>
  <si>
    <t>MAFSS</t>
  </si>
  <si>
    <t>MAGD</t>
  </si>
  <si>
    <t>MAGM</t>
  </si>
  <si>
    <r>
      <t>Otros Flujos Económicos Precio</t>
    </r>
    <r>
      <rPr>
        <b/>
        <vertAlign val="superscript"/>
        <sz val="10"/>
        <color theme="0"/>
        <rFont val="Arial"/>
        <family val="2"/>
      </rPr>
      <t>2</t>
    </r>
  </si>
  <si>
    <r>
      <t>Otros Flujos Económicos  Volumen</t>
    </r>
    <r>
      <rPr>
        <b/>
        <vertAlign val="superscript"/>
        <sz val="10"/>
        <color theme="0"/>
        <rFont val="Arial"/>
        <family val="2"/>
      </rPr>
      <t>3</t>
    </r>
  </si>
  <si>
    <t>Patrimonio neto</t>
  </si>
  <si>
    <r>
      <t>Patrimonio financiero neto</t>
    </r>
    <r>
      <rPr>
        <b/>
        <vertAlign val="superscript"/>
        <sz val="10"/>
        <color theme="1" tint="0.249977111117893"/>
        <rFont val="Arial"/>
        <family val="2"/>
      </rPr>
      <t>6</t>
    </r>
  </si>
  <si>
    <t>Concepto</t>
  </si>
  <si>
    <t>MAGC</t>
  </si>
  <si>
    <t>MAGCP</t>
  </si>
  <si>
    <t>MAGCE</t>
  </si>
  <si>
    <r>
      <t>Patrimonio neto</t>
    </r>
    <r>
      <rPr>
        <b/>
        <vertAlign val="superscript"/>
        <sz val="10"/>
        <color theme="1" tint="0.249977111117893"/>
        <rFont val="Arial"/>
        <family val="2"/>
      </rPr>
      <t>7</t>
    </r>
  </si>
  <si>
    <r>
      <t>Discrepancia estadística</t>
    </r>
    <r>
      <rPr>
        <b/>
        <vertAlign val="superscript"/>
        <sz val="10"/>
        <color theme="1" tint="0.249977111117893"/>
        <rFont val="Arial"/>
        <family val="2"/>
      </rPr>
      <t>8</t>
    </r>
  </si>
  <si>
    <t>Estado de Operaciones de Gobierno</t>
  </si>
  <si>
    <t>Gobierno General por subsectores</t>
  </si>
  <si>
    <t>Eliminaciones GC</t>
  </si>
  <si>
    <t>Eliminaciones GG</t>
  </si>
  <si>
    <r>
      <t>Eliminaciones GC</t>
    </r>
    <r>
      <rPr>
        <b/>
        <vertAlign val="superscript"/>
        <sz val="10"/>
        <color theme="0"/>
        <rFont val="Arial"/>
        <family val="2"/>
      </rPr>
      <t>3</t>
    </r>
  </si>
  <si>
    <r>
      <t>Eliminaciones GG</t>
    </r>
    <r>
      <rPr>
        <b/>
        <vertAlign val="superscript"/>
        <sz val="10"/>
        <color theme="0"/>
        <rFont val="Arial"/>
        <family val="2"/>
      </rPr>
      <t>3</t>
    </r>
  </si>
  <si>
    <t>Gobierno Central</t>
  </si>
  <si>
    <t>Gobierno Central Extrapresupuestario (GCE)</t>
  </si>
  <si>
    <t>Gobierno Central Presupuestario 
(GCP)</t>
  </si>
  <si>
    <t>Gobierno Central
(GC)</t>
  </si>
  <si>
    <t>Gobierno Departamental
(GD)</t>
  </si>
  <si>
    <t>Gobierno Municipal
(GM)</t>
  </si>
  <si>
    <t>Fondos de seguridad social
(FSS)</t>
  </si>
  <si>
    <t>Gobierno General
(GG)</t>
  </si>
  <si>
    <r>
      <t>Resultado operativo neto (1-2)</t>
    </r>
    <r>
      <rPr>
        <b/>
        <vertAlign val="superscript"/>
        <sz val="10"/>
        <color theme="1" tint="0.249977111117893"/>
        <rFont val="Arial"/>
        <family val="2"/>
      </rPr>
      <t>4</t>
    </r>
    <r>
      <rPr>
        <b/>
        <sz val="10"/>
        <color theme="1" tint="0.249977111117893"/>
        <rFont val="Arial"/>
        <family val="2"/>
      </rPr>
      <t xml:space="preserve"> </t>
    </r>
  </si>
  <si>
    <t xml:space="preserve">Inversión neta en activos no financieros </t>
  </si>
  <si>
    <r>
      <rPr>
        <vertAlign val="superscript"/>
        <sz val="9"/>
        <color theme="1" tint="0.249977111117893"/>
        <rFont val="Century Gothic"/>
        <family val="2"/>
      </rPr>
      <t>2</t>
    </r>
    <r>
      <rPr>
        <sz val="9"/>
        <color theme="1" tint="0.249977111117893"/>
        <rFont val="Century Gothic"/>
        <family val="2"/>
      </rPr>
      <t xml:space="preserve"> </t>
    </r>
    <r>
      <rPr>
        <b/>
        <sz val="9"/>
        <color theme="1" tint="0.249977111117893"/>
        <rFont val="Century Gothic"/>
        <family val="2"/>
      </rPr>
      <t>Cifras preliminares</t>
    </r>
    <r>
      <rPr>
        <sz val="9"/>
        <color theme="1" tint="0.249977111117893"/>
        <rFont val="Century Gothic"/>
        <family val="2"/>
      </rPr>
      <t>. Se denominan preliminares, dado que la metodología para su producción aún continúa en construcción, por lo que todavía no se consideran como cifras oficiales para el análisis de la política fiscal.</t>
    </r>
  </si>
  <si>
    <r>
      <rPr>
        <vertAlign val="superscript"/>
        <sz val="9"/>
        <color theme="1" tint="0.249977111117893"/>
        <rFont val="Century Gothic"/>
        <family val="2"/>
      </rPr>
      <t>5</t>
    </r>
    <r>
      <rPr>
        <sz val="9"/>
        <color theme="1" tint="0.249977111117893"/>
        <rFont val="Century Gothic"/>
        <family val="2"/>
      </rPr>
      <t xml:space="preserve"> El </t>
    </r>
    <r>
      <rPr>
        <b/>
        <sz val="9"/>
        <color theme="1" tint="0.249977111117893"/>
        <rFont val="Century Gothic"/>
        <family val="2"/>
      </rPr>
      <t>préstamo (+) o endeudamiento (-) neto</t>
    </r>
    <r>
      <rPr>
        <sz val="9"/>
        <color theme="1" tint="0.249977111117893"/>
        <rFont val="Century Gothic"/>
        <family val="2"/>
      </rPr>
      <t xml:space="preserve"> equivale al resultado operativo neto menos la inversión neta en activos no financieros (ANF) o, lo que es lo mismo, a ingresos menos la suma de los gastos y la inversión neta en ANF. La inversión neta en ANF equivale a adquisiciones netas (adquisiciones – disposiciones) de ANF menos el consumo de capital fijo. </t>
    </r>
  </si>
  <si>
    <r>
      <rPr>
        <vertAlign val="superscript"/>
        <sz val="9"/>
        <color theme="1" tint="0.249977111117893"/>
        <rFont val="Century Gothic"/>
        <family val="2"/>
      </rPr>
      <t>4</t>
    </r>
    <r>
      <rPr>
        <sz val="9"/>
        <color theme="1" tint="0.249977111117893"/>
        <rFont val="Century Gothic"/>
        <family val="2"/>
      </rPr>
      <t xml:space="preserve"> El </t>
    </r>
    <r>
      <rPr>
        <b/>
        <sz val="9"/>
        <color theme="1" tint="0.249977111117893"/>
        <rFont val="Century Gothic"/>
        <family val="2"/>
      </rPr>
      <t>resultado operativo neto</t>
    </r>
    <r>
      <rPr>
        <sz val="9"/>
        <color theme="1" tint="0.249977111117893"/>
        <rFont val="Century Gothic"/>
        <family val="2"/>
      </rPr>
      <t xml:space="preserve"> equivale a la diferencia entre las transacciones de ingresos y gastos.</t>
    </r>
  </si>
  <si>
    <r>
      <rPr>
        <vertAlign val="superscript"/>
        <sz val="9"/>
        <color theme="1" tint="0.249977111117893"/>
        <rFont val="Century Gothic"/>
        <family val="2"/>
      </rPr>
      <t>1</t>
    </r>
    <r>
      <rPr>
        <sz val="9"/>
        <color theme="1" tint="0.249977111117893"/>
        <rFont val="Century Gothic"/>
        <family val="2"/>
      </rPr>
      <t xml:space="preserve"> En el </t>
    </r>
    <r>
      <rPr>
        <b/>
        <sz val="9"/>
        <color theme="1" tint="0.249977111117893"/>
        <rFont val="Century Gothic"/>
        <family val="2"/>
      </rPr>
      <t xml:space="preserve">estado de operaciones de gobierno </t>
    </r>
    <r>
      <rPr>
        <sz val="9"/>
        <color theme="1" tint="0.249977111117893"/>
        <rFont val="Century Gothic"/>
        <family val="2"/>
      </rPr>
      <t>se registran las transacciones de ingresos y gastos, la inversión neta en activos no financieros y las transacciones de financiamiento (transacciones en AF y pasivos). Estas transacciones reflejan los flujos provenientes de interacciones convenidas de mutuo acuerdo entre unidades de gobierno.</t>
    </r>
  </si>
  <si>
    <r>
      <rPr>
        <vertAlign val="superscript"/>
        <sz val="9"/>
        <color theme="1" tint="0.249977111117893"/>
        <rFont val="Century Gothic"/>
        <family val="2"/>
      </rPr>
      <t>6</t>
    </r>
    <r>
      <rPr>
        <sz val="9"/>
        <color theme="1" tint="0.249977111117893"/>
        <rFont val="Century Gothic"/>
        <family val="2"/>
      </rPr>
      <t xml:space="preserve"> El </t>
    </r>
    <r>
      <rPr>
        <b/>
        <sz val="9"/>
        <color theme="1" tint="0.249977111117893"/>
        <rFont val="Century Gothic"/>
        <family val="2"/>
      </rPr>
      <t>financiamiento</t>
    </r>
    <r>
      <rPr>
        <sz val="9"/>
        <color theme="1" tint="0.249977111117893"/>
        <rFont val="Century Gothic"/>
        <family val="2"/>
      </rPr>
      <t xml:space="preserve"> equivale a la adquisición neta de activos financieros menos el incurrimiento neto de pasivos.</t>
    </r>
  </si>
  <si>
    <r>
      <rPr>
        <vertAlign val="superscript"/>
        <sz val="9"/>
        <color theme="1" tint="0.249977111117893"/>
        <rFont val="Century Gothic"/>
        <family val="2"/>
      </rPr>
      <t>7</t>
    </r>
    <r>
      <rPr>
        <sz val="9"/>
        <color theme="1" tint="0.249977111117893"/>
        <rFont val="Century Gothic"/>
        <family val="2"/>
      </rPr>
      <t xml:space="preserve"> La </t>
    </r>
    <r>
      <rPr>
        <b/>
        <sz val="9"/>
        <color theme="1" tint="0.249977111117893"/>
        <rFont val="Century Gothic"/>
        <family val="2"/>
      </rPr>
      <t>discrepancia estadística</t>
    </r>
    <r>
      <rPr>
        <sz val="9"/>
        <color theme="1" tint="0.249977111117893"/>
        <rFont val="Century Gothic"/>
        <family val="2"/>
      </rPr>
      <t xml:space="preserve"> es la diferencia que existe entre el indicador de </t>
    </r>
    <r>
      <rPr>
        <i/>
        <sz val="9"/>
        <color theme="1" tint="0.249977111117893"/>
        <rFont val="Century Gothic"/>
        <family val="2"/>
      </rPr>
      <t>Préstamo neto (+) / endeudamiento neto (-)</t>
    </r>
    <r>
      <rPr>
        <sz val="9"/>
        <color theme="1" tint="0.249977111117893"/>
        <rFont val="Century Gothic"/>
        <family val="2"/>
      </rPr>
      <t xml:space="preserve"> y el indicador de </t>
    </r>
    <r>
      <rPr>
        <i/>
        <sz val="9"/>
        <color theme="1" tint="0.249977111117893"/>
        <rFont val="Century Gothic"/>
        <family val="2"/>
      </rPr>
      <t>Financiamiento</t>
    </r>
    <r>
      <rPr>
        <sz val="9"/>
        <color theme="1" tint="0.249977111117893"/>
        <rFont val="Century Gothic"/>
        <family val="2"/>
      </rPr>
      <t>. Los estándares internacionales de estadística admiten que puede presentarse discrepancia entre estos dos resultados por razones como, por ejemplo, el uso simúltaneo de distintas fuentes de información para la compilación de las estadísticas (FMI, 2011, pár. 256).</t>
    </r>
  </si>
  <si>
    <r>
      <rPr>
        <vertAlign val="superscript"/>
        <sz val="9"/>
        <color theme="1" tint="0.249977111117893"/>
        <rFont val="Century Gothic"/>
        <family val="2"/>
      </rPr>
      <t>1</t>
    </r>
    <r>
      <rPr>
        <sz val="9"/>
        <color theme="1" tint="0.249977111117893"/>
        <rFont val="Century Gothic"/>
        <family val="2"/>
      </rPr>
      <t xml:space="preserve"> </t>
    </r>
    <r>
      <rPr>
        <b/>
        <sz val="9"/>
        <color theme="1" tint="0.249977111117893"/>
        <rFont val="Century Gothic"/>
        <family val="2"/>
      </rPr>
      <t>Cifras preliminares.</t>
    </r>
    <r>
      <rPr>
        <sz val="9"/>
        <color theme="1" tint="0.249977111117893"/>
        <rFont val="Century Gothic"/>
        <family val="2"/>
      </rPr>
      <t xml:space="preserve"> Se denominan preliminares, dado que la metodología para su producción aún continúa en construcción, por lo que todavía no se consideran como cifras oficiales para el análisis de la política fiscal.</t>
    </r>
  </si>
  <si>
    <r>
      <rPr>
        <vertAlign val="superscript"/>
        <sz val="9"/>
        <color theme="1" tint="0.249977111117893"/>
        <rFont val="Century Gothic"/>
        <family val="2"/>
      </rPr>
      <t>3</t>
    </r>
    <r>
      <rPr>
        <sz val="9"/>
        <color theme="1" tint="0.249977111117893"/>
        <rFont val="Century Gothic"/>
        <family val="2"/>
      </rPr>
      <t xml:space="preserve"> Los datos se presentan </t>
    </r>
    <r>
      <rPr>
        <b/>
        <sz val="9"/>
        <color theme="1" tint="0.249977111117893"/>
        <rFont val="Century Gothic"/>
        <family val="2"/>
      </rPr>
      <t>consolidados</t>
    </r>
    <r>
      <rPr>
        <sz val="9"/>
        <color theme="1" tint="0.249977111117893"/>
        <rFont val="Century Gothic"/>
        <family val="2"/>
      </rPr>
      <t xml:space="preserve"> a nivel intrasectorial e intersectorial. La consolidación es un método para presentar las estadísticas de un conjunto de entidades como si constituyeran una sola entidad. Para ello, se eliminan las operaciones recíprocas entre las entidades de un mismo sector (consolidación intrasectorial) o entre los subsectores de un sector (consolidación intersectorial). </t>
    </r>
    <r>
      <rPr>
        <b/>
        <sz val="9"/>
        <color theme="1" tint="0.249977111117893"/>
        <rFont val="Century Gothic"/>
        <family val="2"/>
      </rPr>
      <t>Eliminaciones GC</t>
    </r>
    <r>
      <rPr>
        <sz val="9"/>
        <color theme="1" tint="0.249977111117893"/>
        <rFont val="Century Gothic"/>
        <family val="2"/>
      </rPr>
      <t xml:space="preserve">: operaciones recíprocas entre GCP y GCE; </t>
    </r>
    <r>
      <rPr>
        <b/>
        <sz val="9"/>
        <color theme="1" tint="0.249977111117893"/>
        <rFont val="Century Gothic"/>
        <family val="2"/>
      </rPr>
      <t>Eliminaciones GG</t>
    </r>
    <r>
      <rPr>
        <sz val="9"/>
        <color theme="1" tint="0.249977111117893"/>
        <rFont val="Century Gothic"/>
        <family val="2"/>
      </rPr>
      <t>: operaciones recíprocas entre GC, FSS, GD y GM.</t>
    </r>
  </si>
  <si>
    <r>
      <rPr>
        <vertAlign val="superscript"/>
        <sz val="9"/>
        <color theme="1" tint="0.249977111117893"/>
        <rFont val="Century Gothic"/>
        <family val="2"/>
      </rPr>
      <t>2</t>
    </r>
    <r>
      <rPr>
        <sz val="9"/>
        <color theme="1" tint="0.249977111117893"/>
        <rFont val="Century Gothic"/>
        <family val="2"/>
      </rPr>
      <t xml:space="preserve"> Las </t>
    </r>
    <r>
      <rPr>
        <b/>
        <sz val="9"/>
        <color theme="1" tint="0.249977111117893"/>
        <rFont val="Century Gothic"/>
        <family val="2"/>
      </rPr>
      <t xml:space="preserve">transacciones </t>
    </r>
    <r>
      <rPr>
        <sz val="9"/>
        <color theme="1" tint="0.249977111117893"/>
        <rFont val="Century Gothic"/>
        <family val="2"/>
      </rPr>
      <t>reflejan los flujos provenientes de interacciones convenidas de mutuo acuerdo entre unidades de gobierno.</t>
    </r>
  </si>
  <si>
    <r>
      <t>Transacciones (Neto)</t>
    </r>
    <r>
      <rPr>
        <vertAlign val="superscript"/>
        <sz val="10"/>
        <color theme="1" tint="0.249977111117893"/>
        <rFont val="Arial"/>
        <family val="2"/>
      </rPr>
      <t>2</t>
    </r>
  </si>
  <si>
    <r>
      <t>Otros flujos económicos</t>
    </r>
    <r>
      <rPr>
        <vertAlign val="superscript"/>
        <sz val="10"/>
        <color theme="1" tint="0.249977111117893"/>
        <rFont val="Arial"/>
        <family val="2"/>
      </rPr>
      <t>3</t>
    </r>
  </si>
  <si>
    <r>
      <t>Eliminaciones GC</t>
    </r>
    <r>
      <rPr>
        <b/>
        <vertAlign val="superscript"/>
        <sz val="10"/>
        <color theme="0"/>
        <rFont val="Arial"/>
        <family val="2"/>
      </rPr>
      <t>4</t>
    </r>
  </si>
  <si>
    <r>
      <t>Eliminaciones GG</t>
    </r>
    <r>
      <rPr>
        <b/>
        <vertAlign val="superscript"/>
        <sz val="10"/>
        <color theme="0"/>
        <rFont val="Arial"/>
        <family val="2"/>
      </rPr>
      <t>4</t>
    </r>
  </si>
  <si>
    <r>
      <t>Patrimonio neto</t>
    </r>
    <r>
      <rPr>
        <b/>
        <vertAlign val="superscript"/>
        <sz val="11"/>
        <color theme="1" tint="0.249977111117893"/>
        <rFont val="Calibri"/>
        <family val="2"/>
        <scheme val="minor"/>
      </rPr>
      <t>5</t>
    </r>
  </si>
  <si>
    <r>
      <rPr>
        <vertAlign val="superscript"/>
        <sz val="9"/>
        <color theme="1" tint="0.249977111117893"/>
        <rFont val="Century Gothic"/>
        <family val="2"/>
      </rPr>
      <t>3</t>
    </r>
    <r>
      <rPr>
        <sz val="9"/>
        <color theme="1" tint="0.249977111117893"/>
        <rFont val="Century Gothic"/>
        <family val="2"/>
      </rPr>
      <t xml:space="preserve"> Los </t>
    </r>
    <r>
      <rPr>
        <b/>
        <sz val="9"/>
        <color theme="1" tint="0.249977111117893"/>
        <rFont val="Century Gothic"/>
        <family val="2"/>
      </rPr>
      <t>otros flujos económicos (OFE)</t>
    </r>
    <r>
      <rPr>
        <sz val="9"/>
        <color theme="1" tint="0.249977111117893"/>
        <rFont val="Century Gothic"/>
        <family val="2"/>
      </rPr>
      <t xml:space="preserve"> son variaciones en los saldos que no son el resultado de transacciones, e inciden sobre los precios o las cantidades de los activos y pasivos. Un ejemplo de OFE asociado a cambios en los precios es la variación neta en los saldos de la deuda pública denominada en moneda extranjera, por variaciones en los tipos de cambio. Un OFE relacionado con las cantidades podría ser la pérdida de bienes públicos a causa de fenómenos naturales. </t>
    </r>
  </si>
  <si>
    <r>
      <rPr>
        <vertAlign val="superscript"/>
        <sz val="9"/>
        <color theme="1" tint="0.249977111117893"/>
        <rFont val="Century Gothic"/>
        <family val="2"/>
      </rPr>
      <t>4</t>
    </r>
    <r>
      <rPr>
        <sz val="9"/>
        <color theme="1" tint="0.249977111117893"/>
        <rFont val="Century Gothic"/>
        <family val="2"/>
      </rPr>
      <t xml:space="preserve"> Los datos se presentan </t>
    </r>
    <r>
      <rPr>
        <b/>
        <sz val="9"/>
        <color theme="1" tint="0.249977111117893"/>
        <rFont val="Century Gothic"/>
        <family val="2"/>
      </rPr>
      <t>consolidados</t>
    </r>
    <r>
      <rPr>
        <sz val="9"/>
        <color theme="1" tint="0.249977111117893"/>
        <rFont val="Century Gothic"/>
        <family val="2"/>
      </rPr>
      <t xml:space="preserve"> a nivel intrasectorial e intersectorial. La consolidación es un método para presentar las estadísticas de un conjunto de entidades como si constituyeran una sola entidad. Para ello, se eliminan las operaciones recíprocas entre las entidades de un mismo sector (consolidación intrasectorial) o entre los subsectores de un sector (consolidación intersectorial). </t>
    </r>
    <r>
      <rPr>
        <b/>
        <sz val="9"/>
        <color theme="1" tint="0.249977111117893"/>
        <rFont val="Century Gothic"/>
        <family val="2"/>
      </rPr>
      <t>Eliminaciones GC</t>
    </r>
    <r>
      <rPr>
        <sz val="9"/>
        <color theme="1" tint="0.249977111117893"/>
        <rFont val="Century Gothic"/>
        <family val="2"/>
      </rPr>
      <t xml:space="preserve">: operaciones recíprocas entre GCP y GCE; </t>
    </r>
    <r>
      <rPr>
        <b/>
        <sz val="9"/>
        <color theme="1" tint="0.249977111117893"/>
        <rFont val="Century Gothic"/>
        <family val="2"/>
      </rPr>
      <t>Eliminaciones GG</t>
    </r>
    <r>
      <rPr>
        <sz val="9"/>
        <color theme="1" tint="0.249977111117893"/>
        <rFont val="Century Gothic"/>
        <family val="2"/>
      </rPr>
      <t>: operaciones recíprocas entre GC, FSS, GD y GM.</t>
    </r>
  </si>
  <si>
    <r>
      <rPr>
        <vertAlign val="superscript"/>
        <sz val="9"/>
        <color theme="1" tint="0.249977111117893"/>
        <rFont val="Century Gothic"/>
        <family val="2"/>
      </rPr>
      <t>5</t>
    </r>
    <r>
      <rPr>
        <vertAlign val="subscript"/>
        <sz val="9"/>
        <color theme="1" tint="0.249977111117893"/>
        <rFont val="Century Gothic"/>
        <family val="2"/>
      </rPr>
      <t xml:space="preserve">  </t>
    </r>
    <r>
      <rPr>
        <sz val="9"/>
        <color theme="1" tint="0.249977111117893"/>
        <rFont val="Century Gothic"/>
        <family val="2"/>
      </rPr>
      <t xml:space="preserve">El </t>
    </r>
    <r>
      <rPr>
        <b/>
        <sz val="9"/>
        <color theme="1" tint="0.249977111117893"/>
        <rFont val="Century Gothic"/>
        <family val="2"/>
      </rPr>
      <t>patrimonio neto</t>
    </r>
    <r>
      <rPr>
        <sz val="9"/>
        <color theme="1" tint="0.249977111117893"/>
        <rFont val="Century Gothic"/>
        <family val="2"/>
      </rPr>
      <t xml:space="preserve"> es el resultado de restarle a los activos los pasivos.</t>
    </r>
  </si>
  <si>
    <r>
      <rPr>
        <vertAlign val="superscript"/>
        <sz val="9"/>
        <color theme="1" tint="0.249977111117893"/>
        <rFont val="Century Gothic"/>
        <family val="2"/>
      </rPr>
      <t>1</t>
    </r>
    <r>
      <rPr>
        <sz val="9"/>
        <color theme="1" tint="0.249977111117893"/>
        <rFont val="Century Gothic"/>
        <family val="2"/>
      </rPr>
      <t xml:space="preserve"> </t>
    </r>
    <r>
      <rPr>
        <b/>
        <sz val="9"/>
        <color theme="1" tint="0.249977111117893"/>
        <rFont val="Century Gothic"/>
        <family val="2"/>
      </rPr>
      <t>Cifras preliminares</t>
    </r>
    <r>
      <rPr>
        <sz val="9"/>
        <color theme="1" tint="0.249977111117893"/>
        <rFont val="Century Gothic"/>
        <family val="2"/>
      </rPr>
      <t>. Se denominan preliminares, dado que la metodología para su producción aún continúa en construcción, por lo que todavía no se consideran como cifras oficiales para el análisis de la política fiscal.</t>
    </r>
  </si>
  <si>
    <r>
      <rPr>
        <vertAlign val="superscript"/>
        <sz val="9"/>
        <color theme="1" tint="0.249977111117893"/>
        <rFont val="Century Gothic"/>
        <family val="2"/>
      </rPr>
      <t>2</t>
    </r>
    <r>
      <rPr>
        <sz val="9"/>
        <color theme="1" tint="0.249977111117893"/>
        <rFont val="Century Gothic"/>
        <family val="2"/>
      </rPr>
      <t xml:space="preserve"> Los </t>
    </r>
    <r>
      <rPr>
        <b/>
        <sz val="9"/>
        <color theme="1" tint="0.249977111117893"/>
        <rFont val="Century Gothic"/>
        <family val="2"/>
      </rPr>
      <t>otros flujos económicos (OFE)</t>
    </r>
    <r>
      <rPr>
        <sz val="9"/>
        <color theme="1" tint="0.249977111117893"/>
        <rFont val="Century Gothic"/>
        <family val="2"/>
      </rPr>
      <t xml:space="preserve"> son variaciones en los saldos que no son el resultado de transacciones, e inciden sobre los precios o las cantidades de los activos y pasivos. </t>
    </r>
    <r>
      <rPr>
        <b/>
        <sz val="9"/>
        <color theme="1" tint="0.249977111117893"/>
        <rFont val="Century Gothic"/>
        <family val="2"/>
      </rPr>
      <t>Un ejemplo de OFE asociado a cambios en los precios</t>
    </r>
    <r>
      <rPr>
        <sz val="9"/>
        <color theme="1" tint="0.249977111117893"/>
        <rFont val="Century Gothic"/>
        <family val="2"/>
      </rPr>
      <t xml:space="preserve"> es la variación neta en los saldos de la deuda pública denominada en moneda extranjera, por variaciones en los tipos de cambio.</t>
    </r>
  </si>
  <si>
    <r>
      <rPr>
        <vertAlign val="superscript"/>
        <sz val="9"/>
        <color theme="1" tint="0.249977111117893"/>
        <rFont val="Century Gothic"/>
        <family val="2"/>
      </rPr>
      <t>3</t>
    </r>
    <r>
      <rPr>
        <sz val="9"/>
        <color theme="1" tint="0.249977111117893"/>
        <rFont val="Century Gothic"/>
        <family val="2"/>
      </rPr>
      <t xml:space="preserve"> </t>
    </r>
    <r>
      <rPr>
        <b/>
        <sz val="9"/>
        <color theme="1" tint="0.249977111117893"/>
        <rFont val="Century Gothic"/>
        <family val="2"/>
      </rPr>
      <t xml:space="preserve">Un OFE relacionado con las cantidades </t>
    </r>
    <r>
      <rPr>
        <sz val="9"/>
        <color theme="1" tint="0.249977111117893"/>
        <rFont val="Century Gothic"/>
        <family val="2"/>
      </rPr>
      <t xml:space="preserve">podría ser la pérdida de bienes públicos a causa de fenómenos naturales. </t>
    </r>
  </si>
  <si>
    <r>
      <rPr>
        <vertAlign val="superscript"/>
        <sz val="9"/>
        <color theme="1" tint="0.249977111117893"/>
        <rFont val="Century Gothic"/>
        <family val="2"/>
      </rPr>
      <t xml:space="preserve">6 </t>
    </r>
    <r>
      <rPr>
        <sz val="9"/>
        <color theme="1" tint="0.249977111117893"/>
        <rFont val="Century Gothic"/>
        <family val="2"/>
      </rPr>
      <t xml:space="preserve">El </t>
    </r>
    <r>
      <rPr>
        <b/>
        <sz val="9"/>
        <color theme="1" tint="0.249977111117893"/>
        <rFont val="Century Gothic"/>
        <family val="2"/>
      </rPr>
      <t>patrimonio financiero neto</t>
    </r>
    <r>
      <rPr>
        <sz val="9"/>
        <color theme="1" tint="0.249977111117893"/>
        <rFont val="Century Gothic"/>
        <family val="2"/>
      </rPr>
      <t xml:space="preserve"> equivale a la diferencia entre activos financieros y pasivos.</t>
    </r>
  </si>
  <si>
    <r>
      <rPr>
        <vertAlign val="superscript"/>
        <sz val="9"/>
        <color theme="1" tint="0.249977111117893"/>
        <rFont val="Century Gothic"/>
        <family val="2"/>
      </rPr>
      <t>7</t>
    </r>
    <r>
      <rPr>
        <sz val="9"/>
        <color theme="1" tint="0.249977111117893"/>
        <rFont val="Century Gothic"/>
        <family val="2"/>
      </rPr>
      <t xml:space="preserve"> El </t>
    </r>
    <r>
      <rPr>
        <b/>
        <sz val="9"/>
        <color theme="1" tint="0.249977111117893"/>
        <rFont val="Century Gothic"/>
        <family val="2"/>
      </rPr>
      <t>patrimonio neto</t>
    </r>
    <r>
      <rPr>
        <sz val="9"/>
        <color theme="1" tint="0.249977111117893"/>
        <rFont val="Century Gothic"/>
        <family val="2"/>
      </rPr>
      <t xml:space="preserve"> es el resultado de restarle a los activos los pasivos. Su variación se puede explicar en términos de las transacciones de ingresos y gastos, y de los otros flujos económicos.</t>
    </r>
  </si>
  <si>
    <r>
      <rPr>
        <vertAlign val="superscript"/>
        <sz val="9"/>
        <color theme="1" tint="0.249977111117893"/>
        <rFont val="Century Gothic"/>
        <family val="2"/>
      </rPr>
      <t>8</t>
    </r>
    <r>
      <rPr>
        <sz val="9"/>
        <color theme="1" tint="0.249977111117893"/>
        <rFont val="Century Gothic"/>
        <family val="2"/>
      </rPr>
      <t xml:space="preserve"> La </t>
    </r>
    <r>
      <rPr>
        <b/>
        <sz val="9"/>
        <color theme="1" tint="0.249977111117893"/>
        <rFont val="Century Gothic"/>
        <family val="2"/>
      </rPr>
      <t xml:space="preserve">discrepancia estadística </t>
    </r>
    <r>
      <rPr>
        <sz val="9"/>
        <color theme="1" tint="0.249977111117893"/>
        <rFont val="Century Gothic"/>
        <family val="2"/>
      </rPr>
      <t xml:space="preserve">es la diferencia que existe entre el indicador de </t>
    </r>
    <r>
      <rPr>
        <b/>
        <sz val="9"/>
        <color theme="1" tint="0.249977111117893"/>
        <rFont val="Century Gothic"/>
        <family val="2"/>
      </rPr>
      <t>préstamo neto (+) / endeudamiento neto (-)</t>
    </r>
    <r>
      <rPr>
        <sz val="9"/>
        <color theme="1" tint="0.249977111117893"/>
        <rFont val="Century Gothic"/>
        <family val="2"/>
      </rPr>
      <t xml:space="preserve"> y el indicador de </t>
    </r>
    <r>
      <rPr>
        <b/>
        <sz val="9"/>
        <color theme="1" tint="0.249977111117893"/>
        <rFont val="Century Gothic"/>
        <family val="2"/>
      </rPr>
      <t>f</t>
    </r>
    <r>
      <rPr>
        <b/>
        <i/>
        <sz val="9"/>
        <color theme="1" tint="0.249977111117893"/>
        <rFont val="Century Gothic"/>
        <family val="2"/>
      </rPr>
      <t>inanciamiento</t>
    </r>
    <r>
      <rPr>
        <sz val="9"/>
        <color theme="1" tint="0.249977111117893"/>
        <rFont val="Century Gothic"/>
        <family val="2"/>
      </rPr>
      <t xml:space="preserve"> (adquisición neta de activos financieros menos el incurrimiento neto de pasivos). El marco analítico del MEFP 2014 está diseñado para que las necesidades de endeudamiento (préstamo/endeudamiento neto) sean iguales al financiamiento efectivamente adquirido (diferencia entre transacciones en activos financieros y pasivos). Cuando estos indicadores difieren hay lugar a discrepancia estadística.</t>
    </r>
  </si>
  <si>
    <r>
      <t>Préstamo neto (+) / endeudamiento neto (-)</t>
    </r>
    <r>
      <rPr>
        <b/>
        <vertAlign val="superscript"/>
        <sz val="10"/>
        <color theme="1" tint="0.249977111117893"/>
        <rFont val="Arial"/>
        <family val="2"/>
      </rPr>
      <t>5</t>
    </r>
    <r>
      <rPr>
        <b/>
        <sz val="10"/>
        <color theme="1" tint="0.249977111117893"/>
        <rFont val="Arial"/>
        <family val="2"/>
      </rPr>
      <t xml:space="preserve"> </t>
    </r>
  </si>
  <si>
    <t xml:space="preserve">Gobierno Central </t>
  </si>
  <si>
    <t>Gobierno General por subsector - Estado de Operaciones de  Gobierno</t>
  </si>
  <si>
    <t>Gobierno General por subsector - Estado Integrado de Flujos y Saldos</t>
  </si>
  <si>
    <t>Marcos Analíticos por subsectores</t>
  </si>
  <si>
    <t>Estadísticas de base devengo con base en el MEFP 2014</t>
  </si>
  <si>
    <r>
      <rPr>
        <vertAlign val="superscript"/>
        <sz val="9"/>
        <color theme="1" tint="0.249977111117893"/>
        <rFont val="Century Gothic"/>
        <family val="2"/>
      </rPr>
      <t>4</t>
    </r>
    <r>
      <rPr>
        <sz val="9"/>
        <color theme="1" tint="0.249977111117893"/>
        <rFont val="Century Gothic"/>
        <family val="2"/>
      </rPr>
      <t xml:space="preserve"> El </t>
    </r>
    <r>
      <rPr>
        <b/>
        <sz val="9"/>
        <color theme="1" tint="0.249977111117893"/>
        <rFont val="Century Gothic"/>
        <family val="2"/>
      </rPr>
      <t>resultado operativo neto</t>
    </r>
    <r>
      <rPr>
        <i/>
        <sz val="9"/>
        <color theme="1" tint="0.249977111117893"/>
        <rFont val="Century Gothic"/>
        <family val="2"/>
      </rPr>
      <t xml:space="preserve"> </t>
    </r>
    <r>
      <rPr>
        <sz val="9"/>
        <color theme="1" tint="0.249977111117893"/>
        <rFont val="Century Gothic"/>
        <family val="2"/>
      </rPr>
      <t>equivale a la diferencia entre las transacciones de ingresos y gastos, las cuales explican parte de la variación del patrimonio neto.</t>
    </r>
  </si>
  <si>
    <t>Año t</t>
  </si>
  <si>
    <t>Trimestre</t>
  </si>
  <si>
    <t>Periodos del archivo</t>
  </si>
  <si>
    <t>2020_1</t>
  </si>
  <si>
    <t>2020_2</t>
  </si>
  <si>
    <t>2020_3</t>
  </si>
  <si>
    <t>2020_4</t>
  </si>
  <si>
    <t>2021_1</t>
  </si>
  <si>
    <t>2021_2</t>
  </si>
  <si>
    <t>2021_3</t>
  </si>
  <si>
    <t>2021_4</t>
  </si>
  <si>
    <t>2022_1</t>
  </si>
  <si>
    <t>2022_2</t>
  </si>
  <si>
    <t>2022_3</t>
  </si>
  <si>
    <t>2022_4</t>
  </si>
  <si>
    <t>Columna</t>
  </si>
  <si>
    <t>Periodos</t>
  </si>
  <si>
    <t>Trimestres</t>
  </si>
  <si>
    <t>Anual</t>
  </si>
  <si>
    <t>Primer</t>
  </si>
  <si>
    <t>Segundo</t>
  </si>
  <si>
    <t>Tercer</t>
  </si>
  <si>
    <t>Cuarto</t>
  </si>
  <si>
    <t>2023_1</t>
  </si>
  <si>
    <t>2023_2</t>
  </si>
  <si>
    <t>2023_3</t>
  </si>
  <si>
    <t>2023_4</t>
  </si>
  <si>
    <t>PIB (MM)</t>
  </si>
  <si>
    <t>Estadísticas de Finanzas Públicas de base devengado - Metadatos</t>
  </si>
  <si>
    <t>Contacto</t>
  </si>
  <si>
    <t>Nombre</t>
  </si>
  <si>
    <t>Diana Paola Vargas</t>
  </si>
  <si>
    <t>Cargo</t>
  </si>
  <si>
    <t>Asesora de la Subdirección de Política Fiscal</t>
  </si>
  <si>
    <t>Dirección</t>
  </si>
  <si>
    <t>Carrera 8 No. 6C- 38, edificio San Agustín</t>
  </si>
  <si>
    <t>Institución</t>
  </si>
  <si>
    <t>Ministerio de Hacienda y Crédito Público</t>
  </si>
  <si>
    <t>E-mail</t>
  </si>
  <si>
    <t>diana.vargas@minhacienda.gov.co</t>
  </si>
  <si>
    <t>Referencias metodológicas</t>
  </si>
  <si>
    <t>Documento</t>
  </si>
  <si>
    <t>Autor</t>
  </si>
  <si>
    <t>Link</t>
  </si>
  <si>
    <t>Manual de Estadísticas de Finanzas Públicas MEFP versión 2014</t>
  </si>
  <si>
    <t>Fondo Monetario Internacional</t>
  </si>
  <si>
    <t>https://www.imf.org/external/Pubs/FT/GFS/Manual/2014/GFSM_2014_SPA.pdf</t>
  </si>
  <si>
    <t>Estadísticas de deuda del sector público: guía para compiladores y ususarios 2011</t>
  </si>
  <si>
    <t>http://tffs.org/pdf/method/2013/spanish/psdss.pdf</t>
  </si>
  <si>
    <t>Descripición</t>
  </si>
  <si>
    <t>Esta publicación presenta cifras preliminares de las Estadísticas de Finanzas Públicas (EFP) de base devengado del Gobierno General, como parte del proceso de adopción de los estándares internacionales vigentes, referenciados anteriormente. Este proceso inció en el año 2012 y para su desarrollo ha requerido reformas en la Gestión Financiera Pública (GFP), así como interacción con otras áreas tanto al interior del MHCP (p.ej., la Dirección General de Presupuesto y la Direción de Credito Público y del Tesoro Nacional, entre otras ), como con otras entidades compiladoras de estadísticas macroeconómicas como el DANE (Sistema de Cuentas Nacionales) y el Banco de la República (Estadísticas Monetarias y Financieras), además de la Contaduría General de la Nación (CGN) que provee el principal insumo para la compilación de las EFP. 
Las estadísticas de base devengado, en comparación con la metodología de caja modificada (con la que se evalúa el cumplimiento de la regla fiscal en Colombia), amplían el alcance de las estadísticas fiscales con: i) la incorporación del principio del devengo (ver glosario), el cual complementa el análisis tradicional basado en flujos de efectivo; ii) la integración de flujos y saldos; y iii) el concepto de Otros Flujos Económicos (OFE), entre otros aspectos. Lo anterior, además de contribuir en el análisis de liquidez del sector público, está orientado hacia la sostenibilidad fiscal.</t>
  </si>
  <si>
    <t xml:space="preserve">Las EFP tienen como propósito faciliar la identificación, medición, seguimiento y evaluación del impacto de las políticas económicas y demás actividades del gobierno y más ampliamente del sector público, en la economía (FMI, 2014, párr 4.4), por lo que su marco analítico está compuesto por seis estados económicos: </t>
  </si>
  <si>
    <t xml:space="preserve">Los estados 1, 3 y 4 se encuentran integrados en un mismo esquema y, junto con el (2), constituyen el núcleo del marco analítico de las EFP (FMI, 2014, gráfico 4.1), por lo que entre estos debe existir consistencia tanto vertical como horizontal. La consistencia vertical se evalua en el estado 1 (EOG), de manera tal que el déficit o superávit, calculado como la diferencia entre los ingresos y las erogaciones (gastos más transacciones netas en activos no financieros), debe ser equivalente a las transacciones de financiamiento, esto es, a transacciones de activos financieros menos pasivos. De otro lado, la consistencia horizontal radica en que los flujos por transaccones (EOG) y por otros flujos económicos (OFE) asociados con activos y pasivos deben explicar la variación registrada entre los balances de apertura y cierre de un periodo dado. </t>
  </si>
  <si>
    <t>Marco institucional y legal para la compilación de las estadísticas fiscales de base devengo</t>
  </si>
  <si>
    <r>
      <t xml:space="preserve">De acuerdo con el Decreto 4712 de 2008, la </t>
    </r>
    <r>
      <rPr>
        <b/>
        <sz val="10"/>
        <color theme="1"/>
        <rFont val="Century Gothic"/>
        <family val="2"/>
      </rPr>
      <t>Subdirección de Política Fiscal</t>
    </r>
    <r>
      <rPr>
        <sz val="10"/>
        <color theme="1"/>
        <rFont val="Century Gothic"/>
        <family val="2"/>
      </rPr>
      <t xml:space="preserve"> de la Dirección General de Política Macroeconómica (DGPM) del MHCP tiene como una de sus funciones: "4. Realizar la evaluación y el seguimiento de todos los sectores de las estadísticas fiscales -Sector Público Consolidado, Sector Público No Financiero, Sector Público Financiero, Gobierno General, Gobierno Nacional Central y Sector Descentralizado." (artículo 13B). En particular, esta Subdirección trabaja en la compilación de EFP en línea con los estándares establecidos en el MEFP 2014. Esto, como parte del proceso de reforma a la Gestión Financiera Pública, que se estructuró inicialmente con la conformación de la Comisión Intersectorial de Estadísticas de Finanzas Públicas (Decreto 574 de 2012) y que posteriormente se rebusteció con la Política Nacional de Información para la Gestión Financiera Pública (Documento CONPES 4008 de 2020). En línea con los objetivos planteados en esta política, se creó la Comisión Intersectorial de Información para la Gestión Financiera Pública (Decreto 224 de 2021), la cual cuenta con el </t>
    </r>
    <r>
      <rPr>
        <b/>
        <sz val="10"/>
        <color theme="1"/>
        <rFont val="Century Gothic"/>
        <family val="2"/>
      </rPr>
      <t>Subcomité de Estadísticas de Finanzas Públicas</t>
    </r>
    <r>
      <rPr>
        <sz val="10"/>
        <color theme="1"/>
        <rFont val="Century Gothic"/>
        <family val="2"/>
      </rPr>
      <t xml:space="preserve"> para dar continuidad al proceso de armonización de las EFP con estándares internacionales vigentes. Este subcomité está integrado por la DGPM del MHCP, el DANE, la CGN y el Departamento Nacional de Planeación (DNP), así como el Banco de la República (BR) y la Contraloría General de la República (CGR) como invitados permanentes.</t>
    </r>
  </si>
  <si>
    <t>Para cumplir su objetivo el Subcomité de EFP cuenta con mesas técnicas interinstitucionales que trabajan en la armonización de metodologías y conceptos para la generación de cifras del Sistema de Estadísticas Macroeconómicas, acordes con los principios de reconocimiento y comparabilidad internacional. A la fecha se han creado nueve mesas técnicas que han producido algunos documentos metodológicos (más información ____ ).</t>
  </si>
  <si>
    <t>Cambios y revisiones metodológicas</t>
  </si>
  <si>
    <r>
      <t xml:space="preserve">Las EFP de base devengado se encuentran bajo revisión permanente, considerando que están en ejecución procesos de armonización con el Sistema de Cuentas Nacionales y las Estadísticas Monetarias y Financieras, lo que deriva, entre otros, en ajustes de clasificación de hechos económicos en la tabla puente entre el catálogo contable y los códigos económicos del MEFP, así como ajustes de valoración, ya que se ha venido implementando paulatinamente la valoración a precios de mercado de los pasivos en títulos de deuda y de los activos por participaciones en empresas que cotizan. Además, continuamente se hacen mejoras al proceso de compilación, lo que da lugar a cambios de clasificación de hechos económicos o de entidades; algunos de estos cambios se aplican a toda la serie histórica, cuando se cuenta con suficiente información. Por otro lado, a futuro se espera contar con la clasificación de activos financieros y pasivos por </t>
    </r>
    <r>
      <rPr>
        <i/>
        <sz val="10"/>
        <color theme="1"/>
        <rFont val="Century Gothic"/>
        <family val="2"/>
      </rPr>
      <t xml:space="preserve">residencia </t>
    </r>
    <r>
      <rPr>
        <sz val="10"/>
        <color theme="1"/>
        <rFont val="Century Gothic"/>
        <family val="2"/>
      </rPr>
      <t>del acreedor entre internos y externos, la clasificación de los pasivos por concesiones, y el cálculo de los precios de mercado del instrumento Participaciones.</t>
    </r>
  </si>
  <si>
    <t>Diferencias con otros conjuntos estadísticos</t>
  </si>
  <si>
    <r>
      <t xml:space="preserve">Desde el año 2021 el equipo compilador de las EFP ha trabajado en la conciliación de cifras con las áreas o entidades encargadas de la producción de estadísticas de: i) base caja modificada. ii) el Sistema de Cuentas Nacionales, y iii) las Estadísticas Monetarias y Financieras. Aún no se tienen dispuestos para consulta del público documentos con los resultados de estas revisiones, pero se espera realizar su publicación una vez se culmine su elaboración. </t>
    </r>
    <r>
      <rPr>
        <sz val="10"/>
        <rFont val="Century Gothic"/>
        <family val="2"/>
      </rPr>
      <t>En relación con las diferencias que se han identificado entre estos sistemas de estadísticas, con respecto a los sistemas ii y iii, se ha evidenciado que hay diferencias de sectorización, de clasificación de los hechos económicos y de valoración, entre otros, algunos de los cuales se han armonizado o documentado y otros están pendientes de un estudio más profundo. Por su parte, en relación con las estadísticas de base caja modificada, las principales diferencias tienen que ver con la cobertura institucional y de transacciones de cada conjunto de estadísticas, la clasificación de los hechos económicos y la base de registro que cada uno emplea.</t>
    </r>
    <r>
      <rPr>
        <sz val="10"/>
        <color theme="1"/>
        <rFont val="Century Gothic"/>
        <family val="2"/>
      </rPr>
      <t xml:space="preserve"> </t>
    </r>
  </si>
  <si>
    <t>Metodología</t>
  </si>
  <si>
    <t>Cobertura</t>
  </si>
  <si>
    <r>
      <t xml:space="preserve">Unidades institucionales que conforman el sector Gobierno General (ver sección </t>
    </r>
    <r>
      <rPr>
        <i/>
        <sz val="10"/>
        <color theme="1"/>
        <rFont val="Century Gothic"/>
        <family val="2"/>
      </rPr>
      <t>Sectorización</t>
    </r>
    <r>
      <rPr>
        <sz val="10"/>
        <color theme="1"/>
        <rFont val="Century Gothic"/>
        <family val="2"/>
      </rPr>
      <t xml:space="preserve"> ____ )</t>
    </r>
  </si>
  <si>
    <t>Base de registro</t>
  </si>
  <si>
    <t>Base devengado para la mayoría de operaciones, base caja para impuestos y para algunos ingresos y gastos de los Fondos de seguridad social.</t>
  </si>
  <si>
    <t>Estados económicos</t>
  </si>
  <si>
    <t>Los que componen el núcleo básico del marco analítico de las EFP de base devengado: EOG, OFE y balances. Actualmente se encuentra en proceso la definición de la metodología de compilación del EFUE.</t>
  </si>
  <si>
    <t>Periodicidad</t>
  </si>
  <si>
    <t>Trimestral desde 2020 para el subsector Gobierno Central Presupuetario (GCP) y desde 2021 para los demás subsectores del Gobierno General. Anual para todos los subsectores del Gobierno General desde 2015.</t>
  </si>
  <si>
    <t>Rezago</t>
  </si>
  <si>
    <t>En promedio, 4 meses para las estadísticas trimestrales y 5 meses para las anuales.</t>
  </si>
  <si>
    <t>Fuentes de información</t>
  </si>
  <si>
    <r>
      <rPr>
        <b/>
        <i/>
        <sz val="10"/>
        <color theme="1"/>
        <rFont val="Century Gothic"/>
        <family val="2"/>
      </rPr>
      <t>Fuente principal</t>
    </r>
    <r>
      <rPr>
        <i/>
        <sz val="10"/>
        <color theme="1"/>
        <rFont val="Century Gothic"/>
        <family val="2"/>
      </rPr>
      <t>:</t>
    </r>
    <r>
      <rPr>
        <sz val="10"/>
        <color theme="1"/>
        <rFont val="Century Gothic"/>
        <family val="2"/>
      </rPr>
      <t xml:space="preserve"> información contable trimestral de saldos y movimientos recopilada por la CGN, con un rezago de mes y medio luego de la fecha de cierre. Esta información está en línea con los marcos normativos por los cuales se hizo la convergencia a las Normas Internacionales del Sector Público (NICSP).
</t>
    </r>
    <r>
      <rPr>
        <b/>
        <i/>
        <sz val="10"/>
        <color theme="1"/>
        <rFont val="Century Gothic"/>
        <family val="2"/>
      </rPr>
      <t>Fuentes complementarias</t>
    </r>
    <r>
      <rPr>
        <i/>
        <sz val="10"/>
        <color theme="1"/>
        <rFont val="Century Gothic"/>
        <family val="2"/>
      </rPr>
      <t>:</t>
    </r>
    <r>
      <rPr>
        <sz val="10"/>
        <color theme="1"/>
        <rFont val="Century Gothic"/>
        <family val="2"/>
      </rPr>
      <t xml:space="preserve"> reporte de recaudo de impuestos de la Dirección de Impuestos y Aduanas Nacionales (DIAN), saldos del portafolio del tesoro y reportes de la base de deuda del Ministerio de Hacienda y Crédito Público (MHCP) mensual. Reportes de ejecución presupuestal mensuales para los FSS y reportes trimestales contables a nivel de auxiliar, entre otros.
</t>
    </r>
    <r>
      <rPr>
        <b/>
        <i/>
        <sz val="10"/>
        <color theme="1"/>
        <rFont val="Century Gothic"/>
        <family val="2"/>
      </rPr>
      <t>Precios de mercado</t>
    </r>
    <r>
      <rPr>
        <i/>
        <sz val="10"/>
        <color theme="1"/>
        <rFont val="Century Gothic"/>
        <family val="2"/>
      </rPr>
      <t>:</t>
    </r>
    <r>
      <rPr>
        <sz val="10"/>
        <color theme="1"/>
        <rFont val="Century Gothic"/>
        <family val="2"/>
      </rPr>
      <t xml:space="preserve"> para la valoración de títulos de deuda los precios son obtenidos del proveedor de precios </t>
    </r>
    <r>
      <rPr>
        <i/>
        <sz val="10"/>
        <color theme="1"/>
        <rFont val="Century Gothic"/>
        <family val="2"/>
      </rPr>
      <t>precia-infovalmer</t>
    </r>
    <r>
      <rPr>
        <sz val="10"/>
        <color theme="1"/>
        <rFont val="Century Gothic"/>
        <family val="2"/>
      </rPr>
      <t>, y para la valoración de participaciones de capital de la bolsa de valores de Colombia.</t>
    </r>
  </si>
  <si>
    <t>Clasificación de hechos económicos</t>
  </si>
  <si>
    <t>Para la información proveniente de la contabilidad se utiliza una tabla de homologación entre el catálogo de cuentas contable y los códigos del MEFP 2014, que parte del trabajo intersectorial realizado en el marco del Subcomité de EFP (más información ____ ). Para los demás reportes la clasificación se realiza con base en análisis específicos al interior de la DGPM.</t>
  </si>
  <si>
    <t>Imputaciones y estimaciones</t>
  </si>
  <si>
    <r>
      <t>Dadas algunas agregaciones en la información contable de las entidades que hacen parte del subsector Fondos de seguridad social, las estadísticas de este subsector se complementan con información proveniente de ejecuciones presupuestales, informes de gestión y reportes contables detallados a nivel de auxiliares</t>
    </r>
    <r>
      <rPr>
        <sz val="10"/>
        <rFont val="Century Gothic"/>
        <family val="2"/>
      </rPr>
      <t>.</t>
    </r>
    <r>
      <rPr>
        <sz val="10"/>
        <color rgb="FFFF0000"/>
        <rFont val="Century Gothic"/>
        <family val="2"/>
      </rPr>
      <t xml:space="preserve"> </t>
    </r>
    <r>
      <rPr>
        <sz val="10"/>
        <rFont val="Century Gothic"/>
        <family val="2"/>
      </rPr>
      <t>Por su parte, para la compilación de las estadísticas de impuestos del subsector Gobierno Central Presupuestario se emplea información de base caja proveniente de la DIAN, por lo que no se tienen en cuenta las cifras contables de ingresos, cuentas por cobrar y por pagar asociadas a impuestos de este subsector.</t>
    </r>
  </si>
  <si>
    <t>Valoración de activos y pasivos</t>
  </si>
  <si>
    <t>Los pasivos por títulos de deuda se valoran a precios de mercado desde 2019. Los instrumentos no negociados se valoran a precios nominales tomando como base el valor contable calculado de conformidad con las NICSP, el cual se basa en las condiciones contractuales e incluye intereses devengados a la tasa efectiva. Por su parte, considerando que se toma como fuente principal la información contable, los activos financieros se reportan a precios de mercado si así esta establecido en la norma contable. Finalmente, está pendiente incorporar el valor de mercado de los activos en participaciones de capital en empresas que cotizan en bolsa.</t>
  </si>
  <si>
    <t>Vigencia</t>
  </si>
  <si>
    <t xml:space="preserve">Estas estadísticas aún no se emplean para evaluar el cumplimiento de la regla fiscal, en la medida en que aún continúa en revisión y ajuste su metodología. Por lo anterior, las estadísticas que se presentan aquí se consideran preliminares. </t>
  </si>
  <si>
    <t>Sectorización</t>
  </si>
  <si>
    <t>La cobertura institucional así como la sectorización de las entidades que hacen parte del Gobierno General se revisan periódicamente en el marco de la mesa intersectorial de entidades, liderada por la CGN, entidad encargada de llevar un inventario de las entidades que se crean o desaparecen en cada momento del tiempo. Si bien la sectorización es acordada de forma conjunta, aún permanecen algunas diferencias con las Estadísticas Monetarias y Financieras y el Sistema de Cuentas Nacionales (más información ____ ).</t>
  </si>
  <si>
    <t>Comprende las entidades cuya actividad primaria es cumplir las funciones de gobierno (FMI, 2014, párr. 2.76). Este sector ha estado conformado por alrededor de 1.998 entidades, agrupadas en los subsectores: Gobierno Central (presupuestario y extrapresupuestario), Gobierno Departamental, Gobierno Municipal y Fondos de Seguridad Social.</t>
  </si>
  <si>
    <r>
      <t>El gobierno central comprende unidades institucionales cuya autoridad política abarca la totalidad del territorio del país (MEFP 2014, párr. 2.85). El subsector comprende los subsectores Gobierno Central Presupuestario y Extrapresupuestario, que en conjunto reúnen un total</t>
    </r>
    <r>
      <rPr>
        <sz val="10"/>
        <rFont val="Century Gothic"/>
        <family val="2"/>
      </rPr>
      <t xml:space="preserve"> de 282 Entidades</t>
    </r>
    <r>
      <rPr>
        <sz val="10"/>
        <color theme="1"/>
        <rFont val="Century Gothic"/>
        <family val="2"/>
      </rPr>
      <t xml:space="preserve"> Contables Públicas.</t>
    </r>
  </si>
  <si>
    <t>Abarca las actividades fundamentales de los poderes ejecutivo, legislativo y judicial a nivel nacional. Usualmente, este componente del gobierno general está cubierto por el presupuesto principal (o general) del país (FMI, 2014, párr. 2.81). Este subsector normalmente ha estado comprendido por alrededor de 139 entidades contables públicas, dentro de las cuales se encuentran: los Ministerios, las Superintendencias, el Senado de la República, el Sistema General de Regalías, entre otros.</t>
  </si>
  <si>
    <t>Comprende entidades del nivel nacional con presupuestos individuales que no están cubiertos en su totalidad por el presupuesto principal o general del país (FMI, 2014, párr. 2.82). Este subsector normalmente ha estado compuesto por alrededor de 143 entidades contables públicas, entre las que se encuentran: universidades públicas, corporaciones autónomas regionales, patrimonios autónomos, fondos de fomento, entre otros.</t>
  </si>
  <si>
    <t>Son unidades de gobierno que se dedican a la operación de uno o más sistemas de seguridad social (FMI, 2014, párr. 2.100). Este subsector comprende 18 entidades contables públicas, dentro de las que se encuentran administradoras de recursos de seguridad social de salud y pensión de todos los niveles de gobierno.</t>
  </si>
  <si>
    <t>Comprende unidades institucionales que desempeñan algunas funciones de gobierno en un nivel inferior al nivel central y superior al nivel municipal (FMI, 2014, párr. 2.90). Este subsector ha estado compuesto por alrededor de 167 entidades contables públicas, entre las que se encuentran 32 departamentos, institutos, universidades, canales departamentales y regionales, entre otros.</t>
  </si>
  <si>
    <t>Son entidades cuya potestad fiscal, legislativa y ejecutiva se extiende sobre las áreas geográficas más pequeñas que se pueden distinguir para efectos administrativos y políticos (FMI, 2014, párr. 2.95). Este subsector normalmente ha estado conformado por alrededor de 1.531 entidades contables públicas, dentro de las cuales se encuentran 1.102 municipios, agencias, institutos, universidades, entre otros.</t>
  </si>
  <si>
    <t>Proceso de compilación</t>
  </si>
  <si>
    <t>Los insumos que constituyen el núcleo de la compilación de las EFP de base devengado son los reportes contables de saldos y movimientos que provee la CGN, de los cuales se toman los saldos de activos y pasivos que conforman el patrimonio neto, así como los flujos asociados con ingresos, gastos y OFE que componen tanto el EOG como el estado de OFE. Cabe mencionar que por la forma en que está establecida la contabilidad en Colombia, en las cuentas del patrimonio se registran de manera directa operaciones que no afectan el estado de resultados y que pueden clasificarse como otros flujos económicos asociados a activos y pasivos. Por otro lado, de la información contable no se pueden obtener directamente las transacciones en activos y pasivos ya que allí se reflejan únicamente los flujos brutos; de este modo, los otros flujos económicos pueden ser obtenidos de las cuentas que componen el estado de resultados o el patrimonio, mientras que las transacciones se calculan por diferencia entre saldos y OFE.</t>
  </si>
  <si>
    <t xml:space="preserve">En el proceso de compilación las subcuentas contables son homologadas a los códigos económicos del MEFP 2014, tomando como base la tabla de homologación que fue construida en el marco del Subcomité de EFP, por la mesa de homologación, en colaboración con la demás entidades compiladoras de estadísticas macroeconómicas y la CGN. Así mismo, se emplea la sectorización establecida en la mesa de entidades. Estas tablas aún son objeto de ajustes como se mencionó anteriormente. </t>
  </si>
  <si>
    <t xml:space="preserve">Además de la información contable, se emplean y clasifican fuentes complementarias a la contabiilidad (mencionadas líneas arriba) para ampliar el detalle de algunos conceptos, así como para identificar algunas transferencias que no se especifican en la contabilidad. </t>
  </si>
  <si>
    <t>Este proceso de compilación es realizado por un equipo de trabajo de la Subdirección de Política Fiscal que se ha especializado en esta metodología, para lo cual usa herramientas como Excel, Python y Power BI para el procesamiento de los datos y los análisis de consistencia del marco analítico.</t>
  </si>
  <si>
    <t>Proceso de consolidación</t>
  </si>
  <si>
    <t>La consolidación es un método para presentar las estadísticas de un conjunto de unidades (o entidades) como si constituyeran una sola entidad. Con este objetivo, se desarrolló una metodología con base en las recomendaciones del MEFP 2014, a partir de la cual se definieron reglas de decisión y eliminación que permiten identificar cuáles partidas recíprocas (u operaciones interinstitucionales) eliminar entre las entidades del gobierno general, considerando las asimetrías que normalmente se pueden presentar en el reporte de la parte y la contraparte en una operación. Cabe aclarar que pueden darse asimetrías por diferencias en los tiempos y formas de registro, valoración o errores en su identificación. Como insumo para este proceso se usa la información de operaciones recíprocas suministrado a través del CHIP a la CGN por las entidades que componen el sector público. Así mismo, las notas a los estados financieros constituyen una herramienta adicional para determinar eliminaciones que no se pueden rastrear con el insumo de las operaciones recíprocas. Los detalles de la metodología de consolidación están disponibles _____.</t>
  </si>
  <si>
    <t>Evaluaciones de calidad y consistencia</t>
  </si>
  <si>
    <t xml:space="preserve">Periódicamente, como parte del proceso de compilación, se realiza un análisis de la discrepancia estadística (ver glosario) tomando en consideración las más significativas por entidad. En el proceso se identifican y corrigen inconsistencias por clasificaciones incorrectas, unidades monetarias de reporte o falta de identificación de un OFE que ocasiona el sobredimensionamiento de las transacciones, entre otras causas. Por cada subsector del gobierno general se tiene asignado un analista económico que se encarga de hacer este análisis de calidad y consistencia, para lo cual cuenta con visualizaciones en power BI que permiten evaluar la consistencia horizontal y vertical del esquema integrado de saldos y flujos. Horizontal, considerando que los saldos finales deben ser equivalentes a la suma de los saldos iniciales más transacciones más OFE; y vertical, dado por la equivalencia que debe existir entre los componentes por arriba de la línea del EOG (ingreso, gastos e inversión neta en activos no financieros) y los componentes bajo la linea del mismo (transacciones en activos financieros y pasivos). </t>
  </si>
  <si>
    <t>Casos en los que las estadísticas se apartan de los estándares</t>
  </si>
  <si>
    <t>Algunos aspectos de la metodología establecida en el MEFP 2014 aún no se han implementado, a saber:
* La clasificación de activos financieros y pasivos por acreedores internos y externos con base en la residencia de los tenedores.
* La valoración de las participaciones de capital a precios de mercado.  
* La compilación de tres estados económicos: EFUE, estado de cambios en el patrimonio y pasivos contingentes. Se tienen avances en el EFUE.
Por otro lado, para la compilación de los impuestos del subsector Gobierno Central Presupuestario se toma información de base caja y no de devengado como en los demás conceptos del marco analítico.</t>
  </si>
  <si>
    <t>Divulgación de las EFP</t>
  </si>
  <si>
    <t>Desde el año 2018 se han incorporado capítulos con las EFP de base devengado en el Marco Fiscal de Mediano Plazo publicado anualmente por el MHCP (___) y desde 2022 en los cierres fiscales trimestrales del Sector Público No Financiero (___). Además, en la página web del Ministerio de Hacienda se cuenta con un espacio en el que se presenta información normativa, metodológica y de cifras de las EFP en línea con el MEFP 2014 (___), así como con una visualización interactiva de las cifras del Gobierno General por año y subsector (___).</t>
  </si>
  <si>
    <t>Siglas</t>
  </si>
  <si>
    <t>BANREP</t>
  </si>
  <si>
    <t xml:space="preserve">Banco de la República de Colombia </t>
  </si>
  <si>
    <t>CGN</t>
  </si>
  <si>
    <t>Contaduría General de la Nación</t>
  </si>
  <si>
    <t>EFP</t>
  </si>
  <si>
    <t>Estadísticas de Finanzas Públicas</t>
  </si>
  <si>
    <t>MHCP</t>
  </si>
  <si>
    <t>NICSP</t>
  </si>
  <si>
    <t>Normas Internacionales de Contabiliad para el Sector Público</t>
  </si>
  <si>
    <t>Glosario</t>
  </si>
  <si>
    <t>Devengo</t>
  </si>
  <si>
    <t>Los flujos se registran en el momento en que un valor económico se crea, transforma, intercambia, transfiere o extingue. En otras palabras, los efectos de los eventos económicos se registran en el período en el que ocurren, independientemente de que se haya efectuado o esté pendiente el cobro o pago de efectivo  (FMI, 2014, párr. 3,62)</t>
  </si>
  <si>
    <t>Transacciones</t>
  </si>
  <si>
    <t>Discrepancia estadística</t>
  </si>
  <si>
    <t>Es la diferencia que existe entre el indicador de Préstamo neto (+) / endeudamiento neto (-) y el indicador de Financiamiento. Los estándares internacionales de estadística admiten que puede presentarse discrepancia entre estos dos resultados por razones como, por ejemplo, el uso simúltaneo de distintas fuentes de información para la compilación de las estadísticas (FMI, 2011, pár. 256).</t>
  </si>
  <si>
    <t>Metadatos</t>
  </si>
  <si>
    <t>MTD</t>
  </si>
  <si>
    <t>1T 2020</t>
  </si>
  <si>
    <t>1T 2021</t>
  </si>
  <si>
    <t>1T 2022</t>
  </si>
  <si>
    <t>1T 2023</t>
  </si>
  <si>
    <t>2024_1</t>
  </si>
  <si>
    <t>2024_2</t>
  </si>
  <si>
    <t>2024_3</t>
  </si>
  <si>
    <t>2024_4</t>
  </si>
  <si>
    <t>Transferencias de externos*</t>
  </si>
  <si>
    <t>Transferencias a externos*</t>
  </si>
  <si>
    <t>De los cuales: transferencias a hogares</t>
  </si>
  <si>
    <r>
      <t xml:space="preserve">(1) </t>
    </r>
    <r>
      <rPr>
        <b/>
        <i/>
        <sz val="10"/>
        <color theme="1"/>
        <rFont val="Century Gothic"/>
        <family val="2"/>
      </rPr>
      <t>Estado de operaciones de gobierno (EOG):</t>
    </r>
    <r>
      <rPr>
        <sz val="10"/>
        <color theme="1"/>
        <rFont val="Century Gothic"/>
        <family val="2"/>
      </rPr>
      <t xml:space="preserve"> refleja la forma en que el sector público obtiene sus ingresos y los usa para financiar los gastos propios de su funcionamiento, así como aquellos incurridos en la implementación de políticas públicas y el cumplimiento de su finalidad de redistribución del ingreso en la economía. También presenta los recursos destinados a la inversión neta en activos no financieros como vías, hospitales, colegios, bienes de uso público, vehículos, entre otros, tanto al servicio del sector público como de la comunidad. Este estado permite calcular el préstamo o endeudamiento neto (uno de los indicadores principales de la política fiscal, similar al déficit o superávit fiscal conocido ampliamente), así como el detalle sobre cómo se financió el déficit o en que se invirtió el superávit a través de las transacciones en activos financieros y pasivos. 
(2) </t>
    </r>
    <r>
      <rPr>
        <b/>
        <i/>
        <sz val="10"/>
        <color theme="1"/>
        <rFont val="Century Gothic"/>
        <family val="2"/>
      </rPr>
      <t xml:space="preserve">Estado de fuentes y usos del efectivo (EFUE): </t>
    </r>
    <r>
      <rPr>
        <sz val="10"/>
        <color theme="1"/>
        <rFont val="Century Gothic"/>
        <family val="2"/>
      </rPr>
      <t xml:space="preserve">refleja los mismos componentes que el EOG y tiene la misma estructura, pero su base no es el devengo sino los flujos de efectivo.
(3) </t>
    </r>
    <r>
      <rPr>
        <b/>
        <i/>
        <sz val="10"/>
        <color theme="1"/>
        <rFont val="Century Gothic"/>
        <family val="2"/>
      </rPr>
      <t xml:space="preserve">Estado de otros flujos económicos (OFE): </t>
    </r>
    <r>
      <rPr>
        <sz val="10"/>
        <color theme="1"/>
        <rFont val="Century Gothic"/>
        <family val="2"/>
      </rPr>
      <t xml:space="preserve">registra los cambios en los saldos de activos o pasivos debido a hechos económicos distintos de transacciones (ver glosario) dividiéndolos entre aquellos que recaen sobre los precios - OFE por tenencia - o sobre las cantidades - OFE de volumen. Estos hechos generalmente obedecen a variables exógenas sobre las que el sector público no tiene control como los precios de mercado, los tipos de cambio o desastres naturales. 
(4) </t>
    </r>
    <r>
      <rPr>
        <b/>
        <i/>
        <sz val="10"/>
        <color theme="1"/>
        <rFont val="Century Gothic"/>
        <family val="2"/>
      </rPr>
      <t xml:space="preserve">Balances: </t>
    </r>
    <r>
      <rPr>
        <sz val="10"/>
        <color theme="1"/>
        <rFont val="Century Gothic"/>
        <family val="2"/>
      </rPr>
      <t>revelan las posiciones de saldos de activos no financieros y financieros, pasivos y patrimonio del sector público</t>
    </r>
    <r>
      <rPr>
        <b/>
        <sz val="10"/>
        <color theme="1"/>
        <rFont val="Century Gothic"/>
        <family val="2"/>
      </rPr>
      <t xml:space="preserve"> </t>
    </r>
    <r>
      <rPr>
        <sz val="10"/>
        <color theme="1"/>
        <rFont val="Century Gothic"/>
        <family val="2"/>
      </rPr>
      <t xml:space="preserve">al inicio y a final de un periodo determinado. 
(5) </t>
    </r>
    <r>
      <rPr>
        <b/>
        <sz val="10"/>
        <color theme="1"/>
        <rFont val="Century Gothic"/>
        <family val="2"/>
      </rPr>
      <t xml:space="preserve">Estado de cambios en el patrimonio: </t>
    </r>
    <r>
      <rPr>
        <sz val="10"/>
        <color theme="1"/>
        <rFont val="Century Gothic"/>
        <family val="2"/>
      </rPr>
      <t xml:space="preserve">refleja las variaciones en el patrimonio ocurridas en el periodo objeto de análisis como resultado de transacciones y OFE. 
(6) </t>
    </r>
    <r>
      <rPr>
        <b/>
        <sz val="10"/>
        <color theme="1"/>
        <rFont val="Century Gothic"/>
        <family val="2"/>
      </rPr>
      <t xml:space="preserve">Estado resumido de pasivos contingentes explícitos y obligaciones implícitas netas por prestaciones de seguridad social futuras: </t>
    </r>
    <r>
      <rPr>
        <sz val="10"/>
        <color theme="1"/>
        <rFont val="Century Gothic"/>
        <family val="2"/>
      </rPr>
      <t>revela los pasivos contingentes, esto es sobre los que aún existe incertidumbre sobre su ocurrencia, pero que de ocurrir podrían generar riesgos fiscales al sector público y que pueden ser el resultado de políticas públicas deliberadas o de eventos imprevistos.</t>
    </r>
  </si>
  <si>
    <t>Flujo económico que consiste en una interacción entre unidades institucionales por mutuo acuerdo o mediante la aplicación de la ley (FMI, 2014, párr. 3,5)</t>
  </si>
  <si>
    <r>
      <t>*</t>
    </r>
    <r>
      <rPr>
        <b/>
        <sz val="9"/>
        <color theme="1" tint="0.249977111117893"/>
        <rFont val="Century Gothic"/>
        <family val="2"/>
      </rPr>
      <t>Transferencias recibidas/dirigidas</t>
    </r>
    <r>
      <rPr>
        <sz val="9"/>
        <color theme="1" tint="0.249977111117893"/>
        <rFont val="Century Gothic"/>
        <family val="2"/>
      </rPr>
      <t xml:space="preserve"> desde/hacia gobiernos extranjeros u organismos internacionales, en el caso del Gobierno General. En otros casos este concepto corresponde a </t>
    </r>
    <r>
      <rPr>
        <b/>
        <sz val="9"/>
        <color theme="1" tint="0.249977111117893"/>
        <rFont val="Century Gothic"/>
        <family val="2"/>
      </rPr>
      <t>Transferencias entre unidades de gobierno</t>
    </r>
    <r>
      <rPr>
        <sz val="9"/>
        <color theme="1" tint="0.249977111117893"/>
        <rFont val="Century Gothic"/>
        <family val="2"/>
      </rPr>
      <t>.</t>
    </r>
  </si>
  <si>
    <t>Última fecha de modificación: febrero 10 de 2025</t>
  </si>
  <si>
    <t/>
  </si>
  <si>
    <t>Estado de operaciones del gobierno:¹ 2T 2024 ²</t>
  </si>
  <si>
    <t>Segundo Trimestre de 2024</t>
  </si>
  <si>
    <t>Estado integrado de flujos y saldos: 2T 2024¹</t>
  </si>
  <si>
    <t>Marco analítico: 2T 2024¹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</si>
</sst>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 #,##0.00_);_(* \(#,##0.00\);_(* &quot;-&quot;??_);_(@_)"/>
    <numFmt numFmtId="165" formatCode="#,##0.0"/>
    <numFmt numFmtId="166" formatCode="_-* #,##0_-;\-* #,##0_-;_-* &quot;-&quot;??_-;_-@_-"/>
    <numFmt numFmtId="167" formatCode="0.0%"/>
  </numFmts>
  <fonts count="63" x14ac:knownFonts="1">
    <font>
      <sz val="11"/>
      <color theme="1"/>
      <name val="Calibri"/>
      <family val="2"/>
      <scheme val="minor"/>
    </font>
    <font>
      <b/>
      <sz val="11"/>
      <color theme="1"/>
      <name val="Calibri"/>
      <family val="2"/>
      <scheme val="minor"/>
    </font>
    <font>
      <sz val="10"/>
      <name val="Arial"/>
      <family val="2"/>
    </font>
    <font>
      <b/>
      <sz val="12"/>
      <color rgb="FF60497A"/>
      <name val="Century Gothic"/>
      <family val="2"/>
    </font>
    <font>
      <b/>
      <sz val="11"/>
      <color rgb="FF7F7F7F"/>
      <name val="Century Gothic"/>
      <family val="2"/>
    </font>
    <font>
      <b/>
      <i/>
      <sz val="11"/>
      <color rgb="FF7F7F7F"/>
      <name val="Century Gothic"/>
      <family val="2"/>
    </font>
    <font>
      <sz val="9"/>
      <color theme="1"/>
      <name val="Century Gothic"/>
      <family val="2"/>
    </font>
    <font>
      <sz val="10"/>
      <color theme="1"/>
      <name val="Tahoma"/>
      <family val="2"/>
    </font>
    <font>
      <b/>
      <sz val="10"/>
      <color theme="0"/>
      <name val="Arial"/>
      <family val="2"/>
    </font>
    <font>
      <sz val="10"/>
      <color theme="1"/>
      <name val="Arial"/>
      <family val="2"/>
    </font>
    <font>
      <b/>
      <sz val="10"/>
      <color theme="1"/>
      <name val="Arial"/>
      <family val="2"/>
    </font>
    <font>
      <u/>
      <sz val="11"/>
      <color theme="10"/>
      <name val="Calibri"/>
      <family val="2"/>
      <scheme val="minor"/>
    </font>
    <font>
      <sz val="11"/>
      <color theme="1"/>
      <name val="Calibri"/>
      <family val="2"/>
      <scheme val="minor"/>
    </font>
    <font>
      <sz val="10"/>
      <color theme="1"/>
      <name val="Arial Narrow"/>
      <family val="2"/>
    </font>
    <font>
      <b/>
      <i/>
      <sz val="12"/>
      <color rgb="FF7F7F7F"/>
      <name val="Century Gothic"/>
      <family val="2"/>
    </font>
    <font>
      <b/>
      <sz val="11"/>
      <color rgb="FF60497A"/>
      <name val="Century Gothic"/>
      <family val="2"/>
    </font>
    <font>
      <sz val="11"/>
      <color theme="1"/>
      <name val="Century Gothic"/>
      <family val="2"/>
    </font>
    <font>
      <sz val="11"/>
      <color theme="1"/>
      <name val="Arial"/>
      <family val="2"/>
    </font>
    <font>
      <b/>
      <sz val="10"/>
      <color theme="1" tint="0.249977111117893"/>
      <name val="Arial"/>
      <family val="2"/>
    </font>
    <font>
      <b/>
      <vertAlign val="superscript"/>
      <sz val="10"/>
      <color theme="1" tint="0.249977111117893"/>
      <name val="Arial"/>
      <family val="2"/>
    </font>
    <font>
      <sz val="11"/>
      <color theme="1" tint="0.249977111117893"/>
      <name val="Calibri"/>
      <family val="2"/>
      <scheme val="minor"/>
    </font>
    <font>
      <sz val="10"/>
      <color theme="1" tint="0.249977111117893"/>
      <name val="Arial"/>
      <family val="2"/>
    </font>
    <font>
      <b/>
      <sz val="9"/>
      <color theme="1" tint="0.249977111117893"/>
      <name val="Century Gothic"/>
      <family val="2"/>
    </font>
    <font>
      <sz val="9"/>
      <color theme="1" tint="0.249977111117893"/>
      <name val="Century Gothic"/>
      <family val="2"/>
    </font>
    <font>
      <vertAlign val="superscript"/>
      <sz val="9"/>
      <color theme="1" tint="0.249977111117893"/>
      <name val="Century Gothic"/>
      <family val="2"/>
    </font>
    <font>
      <i/>
      <sz val="9"/>
      <color theme="1" tint="0.249977111117893"/>
      <name val="Century Gothic"/>
      <family val="2"/>
    </font>
    <font>
      <sz val="10"/>
      <color theme="1" tint="0.249977111117893"/>
      <name val="Century Gothic"/>
      <family val="2"/>
    </font>
    <font>
      <b/>
      <sz val="10"/>
      <color theme="1" tint="0.249977111117893"/>
      <name val="Century Gothic"/>
      <family val="2"/>
    </font>
    <font>
      <b/>
      <sz val="14"/>
      <color rgb="FF24377C"/>
      <name val="Century Gothic"/>
      <family val="2"/>
    </font>
    <font>
      <b/>
      <sz val="12"/>
      <color rgb="FF24377C"/>
      <name val="Century Gothic"/>
      <family val="2"/>
    </font>
    <font>
      <u/>
      <sz val="10"/>
      <color rgb="FF24377C"/>
      <name val="Century Gothic"/>
      <family val="2"/>
    </font>
    <font>
      <b/>
      <vertAlign val="superscript"/>
      <sz val="11"/>
      <color theme="1" tint="0.249977111117893"/>
      <name val="Calibri"/>
      <family val="2"/>
      <scheme val="minor"/>
    </font>
    <font>
      <sz val="9"/>
      <color theme="1" tint="0.249977111117893"/>
      <name val="Calibri"/>
      <family val="2"/>
      <scheme val="minor"/>
    </font>
    <font>
      <vertAlign val="subscript"/>
      <sz val="9"/>
      <color theme="1" tint="0.249977111117893"/>
      <name val="Century Gothic"/>
      <family val="2"/>
    </font>
    <font>
      <b/>
      <sz val="11"/>
      <color theme="1" tint="0.249977111117893"/>
      <name val="Arial"/>
      <family val="2"/>
    </font>
    <font>
      <sz val="11"/>
      <color theme="1" tint="0.249977111117893"/>
      <name val="Arial"/>
      <family val="2"/>
    </font>
    <font>
      <sz val="10"/>
      <color rgb="FF20BBBD"/>
      <name val="Century Gothic"/>
      <family val="2"/>
    </font>
    <font>
      <b/>
      <sz val="11"/>
      <color rgb="FF20BBBD"/>
      <name val="Century Gothic"/>
      <family val="2"/>
    </font>
    <font>
      <b/>
      <sz val="11"/>
      <color rgb="FF20BBBD"/>
      <name val="Arial"/>
      <family val="2"/>
    </font>
    <font>
      <b/>
      <vertAlign val="superscript"/>
      <sz val="10"/>
      <color theme="0"/>
      <name val="Arial"/>
      <family val="2"/>
    </font>
    <font>
      <vertAlign val="superscript"/>
      <sz val="10"/>
      <color theme="1" tint="0.249977111117893"/>
      <name val="Arial"/>
      <family val="2"/>
    </font>
    <font>
      <b/>
      <i/>
      <sz val="9"/>
      <color theme="1" tint="0.249977111117893"/>
      <name val="Century Gothic"/>
      <family val="2"/>
    </font>
    <font>
      <sz val="8"/>
      <color theme="1"/>
      <name val="Segoe UI"/>
      <family val="2"/>
    </font>
    <font>
      <b/>
      <sz val="8"/>
      <color theme="1"/>
      <name val="Segoe UI"/>
      <family val="2"/>
    </font>
    <font>
      <b/>
      <sz val="8"/>
      <color theme="0"/>
      <name val="Segoe UI"/>
      <family val="2"/>
    </font>
    <font>
      <sz val="8"/>
      <color theme="1" tint="0.249977111117893"/>
      <name val="Segoe UI"/>
      <family val="2"/>
    </font>
    <font>
      <sz val="8"/>
      <name val="Calibri"/>
      <family val="2"/>
      <scheme val="minor"/>
    </font>
    <font>
      <b/>
      <sz val="16"/>
      <color rgb="FF24377C"/>
      <name val="Century Gothic"/>
      <family val="2"/>
    </font>
    <font>
      <sz val="12"/>
      <color theme="1"/>
      <name val="Century Gothic"/>
      <family val="2"/>
    </font>
    <font>
      <b/>
      <sz val="12"/>
      <color theme="1"/>
      <name val="Century Gothic"/>
      <family val="2"/>
    </font>
    <font>
      <i/>
      <sz val="10"/>
      <color theme="0" tint="-0.499984740745262"/>
      <name val="Century Gothic"/>
      <family val="2"/>
    </font>
    <font>
      <b/>
      <sz val="12"/>
      <color theme="0"/>
      <name val="Century Gothic"/>
      <family val="2"/>
    </font>
    <font>
      <b/>
      <sz val="10"/>
      <color rgb="FF20BBBD"/>
      <name val="Century Gothic"/>
      <family val="2"/>
    </font>
    <font>
      <sz val="10"/>
      <color theme="1"/>
      <name val="Century Gothic"/>
      <family val="2"/>
    </font>
    <font>
      <u/>
      <sz val="10"/>
      <color theme="10"/>
      <name val="Century Gothic"/>
      <family val="2"/>
    </font>
    <font>
      <b/>
      <sz val="12"/>
      <color rgb="FF20BBBD"/>
      <name val="Century Gothic"/>
      <family val="2"/>
    </font>
    <font>
      <b/>
      <sz val="10"/>
      <color theme="1"/>
      <name val="Century Gothic"/>
      <family val="2"/>
    </font>
    <font>
      <b/>
      <i/>
      <sz val="10"/>
      <color theme="1"/>
      <name val="Century Gothic"/>
      <family val="2"/>
    </font>
    <font>
      <i/>
      <sz val="10"/>
      <color theme="1"/>
      <name val="Century Gothic"/>
      <family val="2"/>
    </font>
    <font>
      <sz val="10"/>
      <name val="Century Gothic"/>
      <family val="2"/>
    </font>
    <font>
      <sz val="10"/>
      <color rgb="FFFF0000"/>
      <name val="Century Gothic"/>
      <family val="2"/>
    </font>
    <font>
      <sz val="12"/>
      <color rgb="FFFF0000"/>
      <name val="Century Gothic"/>
      <family val="2"/>
    </font>
    <font>
      <i/>
      <sz val="10"/>
      <color theme="1" tint="0.249977111117893"/>
      <name val="Arial"/>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24377C"/>
        <bgColor indexed="64"/>
      </patternFill>
    </fill>
    <fill>
      <patternFill patternType="solid">
        <fgColor theme="7" tint="0.79998168889431442"/>
        <bgColor indexed="64"/>
      </patternFill>
    </fill>
    <fill>
      <patternFill patternType="solid">
        <fgColor rgb="FF24377C"/>
        <bgColor theme="1"/>
      </patternFill>
    </fill>
  </fills>
  <borders count="11">
    <border>
      <left/>
      <right/>
      <top/>
      <bottom/>
      <diagonal/>
    </border>
    <border>
      <left/>
      <right/>
      <top style="hair">
        <color theme="0" tint="-0.499984740745262"/>
      </top>
      <bottom style="hair">
        <color theme="0" tint="-0.499984740745262"/>
      </bottom>
      <diagonal/>
    </border>
    <border>
      <left/>
      <right/>
      <top style="thin">
        <color theme="1" tint="4.9989318521683403E-2"/>
      </top>
      <bottom/>
      <diagonal/>
    </border>
    <border>
      <left/>
      <right/>
      <top/>
      <bottom style="thin">
        <color theme="1" tint="4.9989318521683403E-2"/>
      </bottom>
      <diagonal/>
    </border>
    <border>
      <left/>
      <right/>
      <top/>
      <bottom style="hair">
        <color theme="0" tint="-0.499984740745262"/>
      </bottom>
      <diagonal/>
    </border>
    <border>
      <left/>
      <right/>
      <top style="hair">
        <color theme="0" tint="-0.249977111117893"/>
      </top>
      <bottom style="hair">
        <color theme="0" tint="-0.249977111117893"/>
      </bottom>
      <diagonal/>
    </border>
    <border>
      <left/>
      <right/>
      <top/>
      <bottom style="thin">
        <color rgb="FF24377C"/>
      </bottom>
      <diagonal/>
    </border>
    <border>
      <left/>
      <right/>
      <top/>
      <bottom style="hair">
        <color theme="0" tint="-0.249977111117893"/>
      </bottom>
      <diagonal/>
    </border>
    <border>
      <left/>
      <right/>
      <top style="thin">
        <color theme="1"/>
      </top>
      <bottom/>
      <diagonal/>
    </border>
    <border>
      <left/>
      <right/>
      <top/>
      <bottom style="thin">
        <color theme="0" tint="-0.14996795556505021"/>
      </bottom>
      <diagonal/>
    </border>
    <border>
      <left/>
      <right/>
      <top style="thin">
        <color theme="0" tint="-0.14996795556505021"/>
      </top>
      <bottom style="thin">
        <color theme="0" tint="-0.14996795556505021"/>
      </bottom>
      <diagonal/>
    </border>
  </borders>
  <cellStyleXfs count="20">
    <xf numFmtId="0" fontId="0" fillId="0" borderId="0"/>
    <xf numFmtId="0" fontId="2" fillId="0" borderId="0"/>
    <xf numFmtId="0" fontId="7" fillId="0" borderId="0"/>
    <xf numFmtId="0" fontId="11" fillId="0" borderId="0" applyNumberFormat="0" applyFill="0" applyBorder="0" applyAlignment="0" applyProtection="0"/>
    <xf numFmtId="164" fontId="12" fillId="0" borderId="0" applyFont="0" applyFill="0" applyBorder="0" applyAlignment="0" applyProtection="0"/>
    <xf numFmtId="41" fontId="7" fillId="0" borderId="0" applyFont="0" applyFill="0" applyBorder="0" applyAlignment="0" applyProtection="0"/>
    <xf numFmtId="41" fontId="13" fillId="0" borderId="0" applyFont="0" applyFill="0" applyBorder="0" applyAlignment="0" applyProtection="0"/>
    <xf numFmtId="43" fontId="12" fillId="0" borderId="0" applyFont="0" applyFill="0" applyBorder="0" applyAlignment="0" applyProtection="0"/>
    <xf numFmtId="41" fontId="7" fillId="0" borderId="0" applyFont="0" applyFill="0" applyBorder="0" applyAlignment="0" applyProtection="0"/>
    <xf numFmtId="41"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cellStyleXfs>
  <cellXfs count="157">
    <xf numFmtId="0" fontId="0" fillId="0" borderId="0" xfId="0"/>
    <xf numFmtId="0" fontId="0" fillId="2" borderId="0" xfId="0" applyFill="1"/>
    <xf numFmtId="0" fontId="0" fillId="2" borderId="0" xfId="0" applyFill="1" applyAlignment="1">
      <alignment horizontal="center" vertical="center"/>
    </xf>
    <xf numFmtId="0" fontId="3" fillId="2" borderId="0" xfId="0" applyFont="1" applyFill="1" applyAlignment="1">
      <alignment horizontal="left" vertical="center"/>
    </xf>
    <xf numFmtId="0" fontId="0" fillId="2" borderId="0" xfId="0" applyFill="1" applyAlignment="1">
      <alignment horizontal="left" vertical="center"/>
    </xf>
    <xf numFmtId="0" fontId="5" fillId="2" borderId="0" xfId="0" applyFont="1" applyFill="1" applyAlignment="1">
      <alignment horizontal="left" vertical="center"/>
    </xf>
    <xf numFmtId="0" fontId="9" fillId="2" borderId="0" xfId="0" applyFont="1" applyFill="1" applyAlignment="1">
      <alignment horizontal="left" indent="2"/>
    </xf>
    <xf numFmtId="0" fontId="9" fillId="2" borderId="0" xfId="0" applyFont="1" applyFill="1"/>
    <xf numFmtId="0" fontId="0" fillId="2" borderId="0" xfId="0" applyFill="1" applyAlignment="1">
      <alignment horizontal="center"/>
    </xf>
    <xf numFmtId="0" fontId="0" fillId="3" borderId="0" xfId="0" applyFill="1"/>
    <xf numFmtId="0" fontId="1" fillId="2" borderId="0" xfId="0" applyFont="1" applyFill="1" applyAlignment="1">
      <alignment horizontal="center"/>
    </xf>
    <xf numFmtId="0" fontId="15" fillId="2" borderId="0" xfId="0" applyFont="1" applyFill="1"/>
    <xf numFmtId="0" fontId="3" fillId="2" borderId="0" xfId="0" applyFont="1" applyFill="1"/>
    <xf numFmtId="0" fontId="3" fillId="2" borderId="0" xfId="0" applyFont="1" applyFill="1" applyAlignment="1">
      <alignment horizontal="center"/>
    </xf>
    <xf numFmtId="0" fontId="16" fillId="2" borderId="0" xfId="0" applyFont="1" applyFill="1"/>
    <xf numFmtId="0" fontId="3" fillId="3" borderId="0" xfId="0" applyFont="1" applyFill="1"/>
    <xf numFmtId="0" fontId="3" fillId="3" borderId="0" xfId="0" applyFont="1" applyFill="1" applyAlignment="1">
      <alignment horizontal="center"/>
    </xf>
    <xf numFmtId="0" fontId="0" fillId="3" borderId="0" xfId="0" applyFill="1" applyAlignment="1">
      <alignment horizontal="center"/>
    </xf>
    <xf numFmtId="0" fontId="17" fillId="2" borderId="0" xfId="0" applyFont="1" applyFill="1" applyAlignment="1">
      <alignment horizontal="center" vertical="center"/>
    </xf>
    <xf numFmtId="0" fontId="17" fillId="2" borderId="0" xfId="0" applyFont="1" applyFill="1"/>
    <xf numFmtId="3" fontId="0" fillId="2" borderId="0" xfId="0" applyNumberFormat="1" applyFill="1" applyAlignment="1">
      <alignment horizontal="center" vertical="center"/>
    </xf>
    <xf numFmtId="0" fontId="6" fillId="2" borderId="0" xfId="0" applyFont="1" applyFill="1" applyAlignment="1">
      <alignment vertical="center" wrapText="1"/>
    </xf>
    <xf numFmtId="3" fontId="9" fillId="2" borderId="0" xfId="0" applyNumberFormat="1" applyFont="1" applyFill="1"/>
    <xf numFmtId="0" fontId="4" fillId="2" borderId="0" xfId="0" applyFont="1" applyFill="1" applyAlignment="1">
      <alignment horizontal="center"/>
    </xf>
    <xf numFmtId="3" fontId="9" fillId="2" borderId="0" xfId="4" applyNumberFormat="1" applyFont="1" applyFill="1" applyBorder="1" applyAlignment="1">
      <alignment horizontal="right" vertical="center"/>
    </xf>
    <xf numFmtId="0" fontId="8" fillId="2" borderId="0" xfId="2" applyFont="1" applyFill="1" applyAlignment="1">
      <alignment horizontal="center" vertical="center" wrapText="1"/>
    </xf>
    <xf numFmtId="3" fontId="10" fillId="2" borderId="0" xfId="0" applyNumberFormat="1" applyFont="1" applyFill="1"/>
    <xf numFmtId="0" fontId="20" fillId="2" borderId="0" xfId="0" applyFont="1" applyFill="1" applyAlignment="1">
      <alignment horizontal="center" vertical="center"/>
    </xf>
    <xf numFmtId="0" fontId="21" fillId="2" borderId="1" xfId="0" applyFont="1" applyFill="1" applyBorder="1" applyAlignment="1">
      <alignment horizontal="left" indent="2"/>
    </xf>
    <xf numFmtId="0" fontId="21" fillId="2" borderId="0" xfId="0" applyFont="1" applyFill="1" applyAlignment="1">
      <alignment horizontal="left" indent="2"/>
    </xf>
    <xf numFmtId="3" fontId="21" fillId="2" borderId="0" xfId="4" applyNumberFormat="1" applyFont="1" applyFill="1" applyBorder="1" applyAlignment="1">
      <alignment horizontal="right" vertical="center"/>
    </xf>
    <xf numFmtId="0" fontId="22" fillId="2" borderId="0" xfId="0" applyFont="1" applyFill="1" applyAlignment="1">
      <alignment horizontal="left"/>
    </xf>
    <xf numFmtId="0" fontId="23" fillId="2" borderId="0" xfId="0" applyFont="1" applyFill="1" applyAlignment="1">
      <alignment horizontal="left"/>
    </xf>
    <xf numFmtId="0" fontId="26" fillId="2" borderId="0" xfId="0" applyFont="1" applyFill="1"/>
    <xf numFmtId="0" fontId="27" fillId="2" borderId="0" xfId="0" applyFont="1" applyFill="1" applyAlignment="1">
      <alignment horizontal="center"/>
    </xf>
    <xf numFmtId="0" fontId="21" fillId="2" borderId="5" xfId="0" applyFont="1" applyFill="1" applyBorder="1" applyAlignment="1">
      <alignment horizontal="left" indent="2"/>
    </xf>
    <xf numFmtId="3" fontId="21" fillId="2" borderId="5" xfId="4" applyNumberFormat="1" applyFont="1" applyFill="1" applyBorder="1" applyAlignment="1">
      <alignment horizontal="right" vertical="center"/>
    </xf>
    <xf numFmtId="0" fontId="30" fillId="2" borderId="0" xfId="0" applyFont="1" applyFill="1" applyAlignment="1">
      <alignment horizontal="left" vertical="center"/>
    </xf>
    <xf numFmtId="3" fontId="21" fillId="2" borderId="1" xfId="0" applyNumberFormat="1" applyFont="1" applyFill="1" applyBorder="1"/>
    <xf numFmtId="0" fontId="18" fillId="4" borderId="1" xfId="0" applyFont="1" applyFill="1" applyBorder="1" applyAlignment="1">
      <alignment horizontal="left" indent="2"/>
    </xf>
    <xf numFmtId="3" fontId="21" fillId="4" borderId="1" xfId="0" applyNumberFormat="1" applyFont="1" applyFill="1" applyBorder="1"/>
    <xf numFmtId="0" fontId="21" fillId="2" borderId="0" xfId="0" applyFont="1" applyFill="1"/>
    <xf numFmtId="3" fontId="21" fillId="2" borderId="0" xfId="0" applyNumberFormat="1" applyFont="1" applyFill="1"/>
    <xf numFmtId="0" fontId="32" fillId="2" borderId="0" xfId="0" applyFont="1" applyFill="1"/>
    <xf numFmtId="2" fontId="21" fillId="2" borderId="0" xfId="0" applyNumberFormat="1" applyFont="1" applyFill="1" applyAlignment="1">
      <alignment horizontal="left" indent="2"/>
    </xf>
    <xf numFmtId="2" fontId="21" fillId="2" borderId="0" xfId="0" applyNumberFormat="1" applyFont="1" applyFill="1"/>
    <xf numFmtId="0" fontId="18" fillId="4" borderId="4" xfId="0" applyFont="1" applyFill="1" applyBorder="1" applyAlignment="1">
      <alignment horizontal="left" vertical="center" indent="2"/>
    </xf>
    <xf numFmtId="3" fontId="21" fillId="4" borderId="4" xfId="0" applyNumberFormat="1" applyFont="1" applyFill="1" applyBorder="1"/>
    <xf numFmtId="165" fontId="21" fillId="4" borderId="4" xfId="0" applyNumberFormat="1" applyFont="1" applyFill="1" applyBorder="1"/>
    <xf numFmtId="165" fontId="21" fillId="2" borderId="1" xfId="0" applyNumberFormat="1" applyFont="1" applyFill="1" applyBorder="1"/>
    <xf numFmtId="165" fontId="21" fillId="4" borderId="1" xfId="0" applyNumberFormat="1" applyFont="1" applyFill="1" applyBorder="1"/>
    <xf numFmtId="165" fontId="21" fillId="2" borderId="0" xfId="0" applyNumberFormat="1" applyFont="1" applyFill="1"/>
    <xf numFmtId="165" fontId="21" fillId="2" borderId="0" xfId="0" applyNumberFormat="1" applyFont="1" applyFill="1" applyAlignment="1">
      <alignment horizontal="left" indent="2"/>
    </xf>
    <xf numFmtId="0" fontId="34" fillId="2" borderId="2" xfId="2" applyFont="1" applyFill="1" applyBorder="1" applyAlignment="1">
      <alignment vertical="center"/>
    </xf>
    <xf numFmtId="3" fontId="21" fillId="2" borderId="1" xfId="0" applyNumberFormat="1" applyFont="1" applyFill="1" applyBorder="1" applyAlignment="1">
      <alignment horizontal="left" indent="2"/>
    </xf>
    <xf numFmtId="3" fontId="35" fillId="2" borderId="0" xfId="0" applyNumberFormat="1" applyFont="1" applyFill="1" applyAlignment="1">
      <alignment horizontal="center" vertical="center"/>
    </xf>
    <xf numFmtId="3" fontId="21" fillId="2" borderId="0" xfId="0" applyNumberFormat="1" applyFont="1" applyFill="1" applyAlignment="1">
      <alignment horizontal="left" indent="2"/>
    </xf>
    <xf numFmtId="3" fontId="35" fillId="2" borderId="0" xfId="0" applyNumberFormat="1" applyFont="1" applyFill="1" applyAlignment="1">
      <alignment horizontal="left" vertical="center"/>
    </xf>
    <xf numFmtId="3" fontId="34" fillId="2" borderId="0" xfId="2" applyNumberFormat="1" applyFont="1" applyFill="1" applyAlignment="1">
      <alignment vertical="center"/>
    </xf>
    <xf numFmtId="3" fontId="18" fillId="2" borderId="0" xfId="0" applyNumberFormat="1" applyFont="1" applyFill="1"/>
    <xf numFmtId="3" fontId="35" fillId="2" borderId="0" xfId="0" applyNumberFormat="1" applyFont="1" applyFill="1"/>
    <xf numFmtId="1" fontId="20" fillId="2" borderId="0" xfId="0" applyNumberFormat="1" applyFont="1" applyFill="1" applyAlignment="1">
      <alignment horizontal="center" vertical="center"/>
    </xf>
    <xf numFmtId="3" fontId="21" fillId="2" borderId="4" xfId="0" applyNumberFormat="1" applyFont="1" applyFill="1" applyBorder="1" applyAlignment="1">
      <alignment horizontal="left" indent="2"/>
    </xf>
    <xf numFmtId="3" fontId="21" fillId="2" borderId="4" xfId="0" applyNumberFormat="1" applyFont="1" applyFill="1" applyBorder="1"/>
    <xf numFmtId="165" fontId="35" fillId="2" borderId="0" xfId="0" applyNumberFormat="1" applyFont="1" applyFill="1" applyAlignment="1">
      <alignment horizontal="center" vertical="center"/>
    </xf>
    <xf numFmtId="0" fontId="36" fillId="2" borderId="0" xfId="0" applyFont="1" applyFill="1" applyAlignment="1">
      <alignment horizontal="center"/>
    </xf>
    <xf numFmtId="0" fontId="37" fillId="2" borderId="0" xfId="0" applyFont="1" applyFill="1"/>
    <xf numFmtId="3" fontId="38" fillId="2" borderId="0" xfId="2" applyNumberFormat="1" applyFont="1" applyFill="1" applyAlignment="1">
      <alignment vertical="center"/>
    </xf>
    <xf numFmtId="0" fontId="38" fillId="0" borderId="2" xfId="2" applyFont="1" applyBorder="1" applyAlignment="1">
      <alignment vertical="center"/>
    </xf>
    <xf numFmtId="3" fontId="18" fillId="3" borderId="6" xfId="0" applyNumberFormat="1" applyFont="1" applyFill="1" applyBorder="1" applyAlignment="1">
      <alignment horizontal="left"/>
    </xf>
    <xf numFmtId="3" fontId="18" fillId="3" borderId="6" xfId="0" applyNumberFormat="1" applyFont="1" applyFill="1" applyBorder="1"/>
    <xf numFmtId="3" fontId="21" fillId="3" borderId="6" xfId="0" applyNumberFormat="1" applyFont="1" applyFill="1" applyBorder="1"/>
    <xf numFmtId="0" fontId="18" fillId="3" borderId="6" xfId="0" applyFont="1" applyFill="1" applyBorder="1"/>
    <xf numFmtId="0" fontId="21" fillId="3" borderId="6" xfId="0" applyFont="1" applyFill="1" applyBorder="1"/>
    <xf numFmtId="165" fontId="21" fillId="3" borderId="6" xfId="0" applyNumberFormat="1" applyFont="1" applyFill="1" applyBorder="1"/>
    <xf numFmtId="0" fontId="21" fillId="2" borderId="7" xfId="0" applyFont="1" applyFill="1" applyBorder="1" applyAlignment="1">
      <alignment horizontal="left" indent="2"/>
    </xf>
    <xf numFmtId="3" fontId="21" fillId="2" borderId="7" xfId="4" applyNumberFormat="1" applyFont="1" applyFill="1" applyBorder="1" applyAlignment="1">
      <alignment horizontal="right" vertical="center"/>
    </xf>
    <xf numFmtId="0" fontId="4" fillId="2" borderId="0" xfId="0" applyFont="1" applyFill="1" applyAlignment="1">
      <alignment horizontal="left"/>
    </xf>
    <xf numFmtId="0" fontId="4" fillId="2" borderId="0" xfId="0" applyFont="1" applyFill="1"/>
    <xf numFmtId="165" fontId="18" fillId="3" borderId="6" xfId="0" applyNumberFormat="1" applyFont="1" applyFill="1" applyBorder="1" applyAlignment="1">
      <alignment horizontal="center"/>
    </xf>
    <xf numFmtId="165" fontId="21" fillId="2" borderId="7" xfId="4" applyNumberFormat="1" applyFont="1" applyFill="1" applyBorder="1" applyAlignment="1">
      <alignment horizontal="center" vertical="center"/>
    </xf>
    <xf numFmtId="165" fontId="21" fillId="3" borderId="6" xfId="0" applyNumberFormat="1" applyFont="1" applyFill="1" applyBorder="1" applyAlignment="1">
      <alignment horizontal="center"/>
    </xf>
    <xf numFmtId="165" fontId="21" fillId="2" borderId="5" xfId="4" applyNumberFormat="1" applyFont="1" applyFill="1" applyBorder="1" applyAlignment="1">
      <alignment horizontal="center" vertical="center"/>
    </xf>
    <xf numFmtId="165" fontId="21" fillId="2" borderId="0" xfId="4" applyNumberFormat="1" applyFont="1" applyFill="1" applyBorder="1" applyAlignment="1">
      <alignment horizontal="center" vertical="center"/>
    </xf>
    <xf numFmtId="0" fontId="28" fillId="2" borderId="0" xfId="0" applyFont="1" applyFill="1"/>
    <xf numFmtId="0" fontId="29" fillId="2" borderId="0" xfId="0" applyFont="1" applyFill="1"/>
    <xf numFmtId="165" fontId="21" fillId="2" borderId="4" xfId="0" applyNumberFormat="1" applyFont="1" applyFill="1" applyBorder="1" applyAlignment="1">
      <alignment horizontal="center"/>
    </xf>
    <xf numFmtId="165" fontId="21" fillId="2" borderId="1" xfId="0" applyNumberFormat="1" applyFont="1" applyFill="1" applyBorder="1" applyAlignment="1">
      <alignment horizontal="center"/>
    </xf>
    <xf numFmtId="165" fontId="21" fillId="2" borderId="0" xfId="0" applyNumberFormat="1" applyFont="1" applyFill="1" applyAlignment="1">
      <alignment horizontal="center"/>
    </xf>
    <xf numFmtId="165" fontId="34" fillId="2" borderId="0" xfId="2" applyNumberFormat="1" applyFont="1" applyFill="1" applyAlignment="1">
      <alignment horizontal="center" vertical="center"/>
    </xf>
    <xf numFmtId="165" fontId="18" fillId="2" borderId="0" xfId="0" applyNumberFormat="1" applyFont="1" applyFill="1" applyAlignment="1">
      <alignment horizontal="center"/>
    </xf>
    <xf numFmtId="165" fontId="35" fillId="2" borderId="0" xfId="0" applyNumberFormat="1" applyFont="1" applyFill="1" applyAlignment="1">
      <alignment horizontal="center"/>
    </xf>
    <xf numFmtId="0" fontId="11" fillId="0" borderId="0" xfId="3" applyFill="1"/>
    <xf numFmtId="0" fontId="42" fillId="3" borderId="0" xfId="0" applyFont="1" applyFill="1"/>
    <xf numFmtId="0" fontId="42" fillId="6" borderId="0" xfId="0" applyFont="1" applyFill="1" applyAlignment="1">
      <alignment horizontal="center"/>
    </xf>
    <xf numFmtId="0" fontId="42" fillId="3" borderId="0" xfId="0" applyFont="1" applyFill="1" applyAlignment="1">
      <alignment horizontal="center"/>
    </xf>
    <xf numFmtId="0" fontId="42" fillId="0" borderId="0" xfId="0" applyFont="1"/>
    <xf numFmtId="0" fontId="43" fillId="0" borderId="0" xfId="0" applyFont="1"/>
    <xf numFmtId="0" fontId="44" fillId="7" borderId="8" xfId="17" applyNumberFormat="1" applyFont="1" applyFill="1" applyBorder="1" applyAlignment="1">
      <alignment horizontal="center" vertical="center"/>
    </xf>
    <xf numFmtId="1" fontId="44" fillId="7" borderId="8" xfId="17" applyNumberFormat="1" applyFont="1" applyFill="1" applyBorder="1" applyAlignment="1">
      <alignment horizontal="center" vertical="center"/>
    </xf>
    <xf numFmtId="166" fontId="42" fillId="0" borderId="0" xfId="17" applyNumberFormat="1" applyFont="1" applyAlignment="1">
      <alignment horizontal="center" vertical="center"/>
    </xf>
    <xf numFmtId="0" fontId="42" fillId="0" borderId="0" xfId="0" applyFont="1" applyAlignment="1">
      <alignment horizontal="left"/>
    </xf>
    <xf numFmtId="0" fontId="44" fillId="5" borderId="0" xfId="2" applyFont="1" applyFill="1" applyAlignment="1">
      <alignment horizontal="center" vertical="center" wrapText="1"/>
    </xf>
    <xf numFmtId="0" fontId="45" fillId="2" borderId="0" xfId="0" applyFont="1" applyFill="1" applyAlignment="1">
      <alignment horizontal="center"/>
    </xf>
    <xf numFmtId="3" fontId="45" fillId="2" borderId="7" xfId="17" applyNumberFormat="1" applyFont="1" applyFill="1" applyBorder="1" applyAlignment="1">
      <alignment horizontal="right" vertical="center"/>
    </xf>
    <xf numFmtId="167" fontId="42" fillId="0" borderId="0" xfId="0" applyNumberFormat="1" applyFont="1"/>
    <xf numFmtId="0" fontId="1" fillId="2" borderId="0" xfId="0" applyFont="1" applyFill="1" applyAlignment="1">
      <alignment horizontal="left"/>
    </xf>
    <xf numFmtId="0" fontId="23" fillId="2" borderId="0" xfId="0" applyFont="1" applyFill="1" applyAlignment="1">
      <alignment vertical="center" wrapText="1"/>
    </xf>
    <xf numFmtId="0" fontId="0" fillId="2" borderId="0" xfId="0" applyFill="1" applyAlignment="1">
      <alignment horizontal="right" indent="1"/>
    </xf>
    <xf numFmtId="0" fontId="48" fillId="2" borderId="0" xfId="0" applyFont="1" applyFill="1" applyAlignment="1">
      <alignment vertical="center"/>
    </xf>
    <xf numFmtId="0" fontId="49" fillId="2" borderId="0" xfId="0" applyFont="1" applyFill="1" applyAlignment="1">
      <alignment vertical="center"/>
    </xf>
    <xf numFmtId="0" fontId="50" fillId="2" borderId="0" xfId="0" applyFont="1" applyFill="1" applyAlignment="1">
      <alignment horizontal="right" vertical="center"/>
    </xf>
    <xf numFmtId="0" fontId="52" fillId="2" borderId="0" xfId="0" applyFont="1" applyFill="1" applyAlignment="1">
      <alignment vertical="center"/>
    </xf>
    <xf numFmtId="0" fontId="53" fillId="2" borderId="0" xfId="0" applyFont="1" applyFill="1" applyAlignment="1">
      <alignment vertical="center"/>
    </xf>
    <xf numFmtId="0" fontId="52" fillId="2" borderId="0" xfId="0" applyFont="1" applyFill="1" applyAlignment="1">
      <alignment vertical="top"/>
    </xf>
    <xf numFmtId="0" fontId="54" fillId="2" borderId="0" xfId="3" applyFont="1" applyFill="1" applyAlignment="1">
      <alignment vertical="top"/>
    </xf>
    <xf numFmtId="0" fontId="48" fillId="2" borderId="0" xfId="0" applyFont="1" applyFill="1"/>
    <xf numFmtId="0" fontId="48" fillId="2" borderId="0" xfId="0" applyFont="1" applyFill="1" applyAlignment="1">
      <alignment horizontal="left" vertical="top" wrapText="1"/>
    </xf>
    <xf numFmtId="0" fontId="49" fillId="2" borderId="0" xfId="0" applyFont="1" applyFill="1" applyAlignment="1">
      <alignment horizontal="left" vertical="top" wrapText="1"/>
    </xf>
    <xf numFmtId="0" fontId="52" fillId="2" borderId="9" xfId="0" applyFont="1" applyFill="1" applyBorder="1" applyAlignment="1">
      <alignment horizontal="left" vertical="center" wrapText="1"/>
    </xf>
    <xf numFmtId="0" fontId="52" fillId="2" borderId="10" xfId="0" applyFont="1" applyFill="1" applyBorder="1" applyAlignment="1">
      <alignment horizontal="left" vertical="center" wrapText="1"/>
    </xf>
    <xf numFmtId="0" fontId="61" fillId="2" borderId="0" xfId="0" applyFont="1" applyFill="1" applyAlignment="1">
      <alignment vertical="center"/>
    </xf>
    <xf numFmtId="0" fontId="48" fillId="2" borderId="0" xfId="0" applyFont="1" applyFill="1" applyAlignment="1">
      <alignment horizontal="center" vertical="center" wrapText="1"/>
    </xf>
    <xf numFmtId="0" fontId="55" fillId="2" borderId="0" xfId="0" applyFont="1" applyFill="1" applyAlignment="1">
      <alignment horizontal="left" vertical="center" wrapText="1"/>
    </xf>
    <xf numFmtId="0" fontId="48" fillId="2" borderId="0" xfId="0" applyFont="1" applyFill="1" applyAlignment="1">
      <alignment horizontal="left" vertical="center" wrapText="1"/>
    </xf>
    <xf numFmtId="4" fontId="17" fillId="2" borderId="0" xfId="0" applyNumberFormat="1" applyFont="1" applyFill="1" applyAlignment="1">
      <alignment horizontal="center" vertical="center"/>
    </xf>
    <xf numFmtId="0" fontId="23" fillId="2" borderId="0" xfId="0" applyFont="1" applyFill="1" applyAlignment="1">
      <alignment horizontal="left" wrapText="1"/>
    </xf>
    <xf numFmtId="0" fontId="62" fillId="2" borderId="5" xfId="0" applyFont="1" applyFill="1" applyBorder="1" applyAlignment="1">
      <alignment horizontal="left" indent="3"/>
    </xf>
    <xf numFmtId="3" fontId="62" fillId="2" borderId="1" xfId="0" applyNumberFormat="1" applyFont="1" applyFill="1" applyBorder="1" applyAlignment="1">
      <alignment horizontal="left" indent="3"/>
    </xf>
    <xf numFmtId="0" fontId="28" fillId="2" borderId="0" xfId="0" applyFont="1" applyFill="1" applyAlignment="1">
      <alignment horizontal="left" indent="1"/>
    </xf>
    <xf numFmtId="0" fontId="14" fillId="2" borderId="0" xfId="0" applyFont="1" applyFill="1" applyAlignment="1">
      <alignment horizontal="left" indent="1"/>
    </xf>
    <xf numFmtId="0" fontId="8" fillId="5" borderId="0" xfId="2" applyFont="1" applyFill="1" applyAlignment="1">
      <alignment horizontal="center" vertical="center" wrapText="1"/>
    </xf>
    <xf numFmtId="0" fontId="8" fillId="5" borderId="3" xfId="2" applyFont="1" applyFill="1" applyBorder="1" applyAlignment="1">
      <alignment horizontal="center" vertical="center" wrapText="1"/>
    </xf>
    <xf numFmtId="0" fontId="23" fillId="2" borderId="0" xfId="0" applyFont="1" applyFill="1" applyAlignment="1">
      <alignment horizontal="left" vertical="center" wrapText="1"/>
    </xf>
    <xf numFmtId="0" fontId="23" fillId="2" borderId="0" xfId="0" applyFont="1" applyFill="1" applyAlignment="1">
      <alignment horizontal="left" wrapText="1"/>
    </xf>
    <xf numFmtId="0" fontId="22" fillId="2" borderId="0" xfId="0" applyFont="1" applyFill="1" applyAlignment="1">
      <alignment horizontal="left"/>
    </xf>
    <xf numFmtId="0" fontId="23" fillId="2" borderId="0" xfId="0" applyFont="1" applyFill="1" applyAlignment="1">
      <alignment horizontal="left"/>
    </xf>
    <xf numFmtId="0" fontId="28" fillId="2" borderId="0" xfId="0" applyFont="1" applyFill="1" applyAlignment="1">
      <alignment horizontal="left"/>
    </xf>
    <xf numFmtId="0" fontId="29" fillId="2" borderId="0" xfId="0" applyFont="1" applyFill="1" applyAlignment="1">
      <alignment horizontal="left"/>
    </xf>
    <xf numFmtId="0" fontId="4" fillId="2" borderId="0" xfId="0" applyFont="1" applyFill="1" applyAlignment="1">
      <alignment horizontal="left"/>
    </xf>
    <xf numFmtId="0" fontId="23" fillId="2" borderId="0" xfId="0" applyFont="1" applyFill="1" applyAlignment="1">
      <alignment vertical="center" wrapText="1"/>
    </xf>
    <xf numFmtId="0" fontId="25" fillId="2" borderId="0" xfId="0" applyFont="1" applyFill="1" applyAlignment="1">
      <alignment vertical="center" wrapText="1"/>
    </xf>
    <xf numFmtId="0" fontId="47" fillId="2" borderId="0" xfId="0" applyFont="1" applyFill="1" applyAlignment="1">
      <alignment horizontal="center" vertical="center"/>
    </xf>
    <xf numFmtId="0" fontId="51" fillId="5" borderId="0" xfId="2" applyFont="1" applyFill="1" applyAlignment="1">
      <alignment horizontal="center" vertical="center" wrapText="1"/>
    </xf>
    <xf numFmtId="0" fontId="55" fillId="2" borderId="0" xfId="2" applyFont="1" applyFill="1" applyAlignment="1">
      <alignment horizontal="center" vertical="center" wrapText="1"/>
    </xf>
    <xf numFmtId="0" fontId="53" fillId="2" borderId="0" xfId="0" applyFont="1" applyFill="1" applyAlignment="1">
      <alignment horizontal="left" vertical="center" wrapText="1"/>
    </xf>
    <xf numFmtId="0" fontId="53" fillId="2" borderId="0" xfId="0" applyFont="1" applyFill="1" applyAlignment="1">
      <alignment horizontal="left" vertical="center" wrapText="1" indent="1"/>
    </xf>
    <xf numFmtId="0" fontId="54" fillId="2" borderId="0" xfId="3" applyFont="1" applyFill="1" applyAlignment="1">
      <alignment horizontal="left" vertical="center" wrapText="1"/>
    </xf>
    <xf numFmtId="0" fontId="53" fillId="2" borderId="0" xfId="0" applyFont="1" applyFill="1" applyAlignment="1">
      <alignment horizontal="left" vertical="top" wrapText="1"/>
    </xf>
    <xf numFmtId="0" fontId="56" fillId="2" borderId="0" xfId="0" applyFont="1" applyFill="1" applyAlignment="1">
      <alignment horizontal="left" vertical="top" wrapText="1"/>
    </xf>
    <xf numFmtId="0" fontId="53" fillId="2" borderId="0" xfId="0" applyFont="1" applyFill="1" applyAlignment="1">
      <alignment horizontal="left" vertical="top" wrapText="1" indent="2"/>
    </xf>
    <xf numFmtId="0" fontId="56" fillId="2" borderId="0" xfId="0" applyFont="1" applyFill="1" applyAlignment="1">
      <alignment horizontal="left" vertical="top" wrapText="1" indent="2"/>
    </xf>
    <xf numFmtId="0" fontId="56" fillId="2" borderId="0" xfId="0" applyFont="1" applyFill="1" applyAlignment="1">
      <alignment horizontal="left" vertical="center" wrapText="1"/>
    </xf>
    <xf numFmtId="0" fontId="48" fillId="2" borderId="0" xfId="0" applyFont="1" applyFill="1" applyAlignment="1">
      <alignment horizontal="center" vertical="center" wrapText="1"/>
    </xf>
    <xf numFmtId="0" fontId="53" fillId="2" borderId="9" xfId="0" applyFont="1" applyFill="1" applyBorder="1" applyAlignment="1">
      <alignment horizontal="left" vertical="center" wrapText="1"/>
    </xf>
    <xf numFmtId="0" fontId="53" fillId="2" borderId="10" xfId="0" applyFont="1" applyFill="1" applyBorder="1" applyAlignment="1">
      <alignment horizontal="left" vertical="center" wrapText="1"/>
    </xf>
    <xf numFmtId="0" fontId="53" fillId="2" borderId="9" xfId="0" applyFont="1" applyFill="1" applyBorder="1" applyAlignment="1">
      <alignment horizontal="left" vertical="top" wrapText="1"/>
    </xf>
  </cellXfs>
  <cellStyles count="20">
    <cellStyle name="Hipervínculo" xfId="3" builtinId="8"/>
    <cellStyle name="Millares" xfId="4" builtinId="3"/>
    <cellStyle name="Millares [0] 2" xfId="5" xr:uid="{31D86609-6B3F-431B-9E51-02E9B754C04D}"/>
    <cellStyle name="Millares [0] 2 2" xfId="8" xr:uid="{528A9A5E-9CB7-4230-BB3C-5901A9BFFD9D}"/>
    <cellStyle name="Millares [0] 3" xfId="6" xr:uid="{557D994E-A451-45B3-BF1A-5957AEC90B1C}"/>
    <cellStyle name="Millares [0] 3 2" xfId="9" xr:uid="{D002FA18-B870-4932-A8DC-209160E993EC}"/>
    <cellStyle name="Millares 10" xfId="17" xr:uid="{3948F1CD-9BAE-4DAD-A6A4-C9B9195FD4D2}"/>
    <cellStyle name="Millares 11" xfId="18" xr:uid="{F4102804-913E-4CA0-9EC4-9EF65AFCB79D}"/>
    <cellStyle name="Millares 12" xfId="19" xr:uid="{23F9C811-680E-4A88-BAD1-33A3BF39FF0F}"/>
    <cellStyle name="Millares 2" xfId="7" xr:uid="{781852EF-F8F4-4986-B796-8A776C3CC841}"/>
    <cellStyle name="Millares 3" xfId="11" xr:uid="{E8B9A583-5BF6-4C20-B674-AD7BB42D9CF1}"/>
    <cellStyle name="Millares 4" xfId="12" xr:uid="{52688A9E-10D7-48D7-A478-86C72A0DB82E}"/>
    <cellStyle name="Millares 5" xfId="10" xr:uid="{BBE89DD2-8906-4DC3-915A-152075DFFD4F}"/>
    <cellStyle name="Millares 6" xfId="13" xr:uid="{799DCA7F-6DE2-4246-9FA7-623161A0041D}"/>
    <cellStyle name="Millares 7" xfId="14" xr:uid="{F3C32C04-F8B9-466D-A89F-37FB8B84BEBA}"/>
    <cellStyle name="Millares 8" xfId="15" xr:uid="{906C791B-3097-4411-95DC-4D73A68C55CB}"/>
    <cellStyle name="Millares 9" xfId="16" xr:uid="{B4C7AC68-CAC3-4EFF-8713-4FEA4A453135}"/>
    <cellStyle name="Normal" xfId="0" builtinId="0"/>
    <cellStyle name="Normal 2" xfId="1" xr:uid="{D7FBB786-ADF0-40EF-8CF4-46A96AD1BDB0}"/>
    <cellStyle name="Normal 2 2" xfId="2" xr:uid="{44C925BA-1679-431A-8841-D83F3057F0FE}"/>
  </cellStyles>
  <dxfs count="0"/>
  <tableStyles count="0" defaultTableStyle="TableStyleMedium2" defaultPivotStyle="PivotStyleLight16"/>
  <colors>
    <mruColors>
      <color rgb="FFFFCDCD"/>
      <color rgb="FFFCE4D6"/>
      <color rgb="FF24377C"/>
      <color rgb="FF20BBBD"/>
      <color rgb="FFF1A107"/>
      <color rgb="FF7F7F7F"/>
      <color rgb="FF60497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https://www.minhacienda.gov.co/politica-fiscal/documentos-planeacion-financiera/marco-fiscal-mediano-plazo" TargetMode="External"/><Relationship Id="rId3" Type="http://schemas.openxmlformats.org/officeDocument/2006/relationships/hyperlink" Target="https://www.minhacienda.gov.co/web/portal/gfp/documentos-metodologicos/homologacion" TargetMode="External"/><Relationship Id="rId7" Type="http://schemas.openxmlformats.org/officeDocument/2006/relationships/hyperlink" Target="https://www.minhacienda.gov.co/gfp/subcomite-de-estadisticas-de-finanzas-publicas" TargetMode="External"/><Relationship Id="rId2" Type="http://schemas.openxmlformats.org/officeDocument/2006/relationships/hyperlink" Target="#Metadatos!B43"/><Relationship Id="rId1" Type="http://schemas.openxmlformats.org/officeDocument/2006/relationships/hyperlink" Target="https://www.minhacienda.gov.co/web/portal/mesas-t%C3%A9cnicas" TargetMode="External"/><Relationship Id="rId6" Type="http://schemas.openxmlformats.org/officeDocument/2006/relationships/hyperlink" Target="https://www.minhacienda.gov.co/politica-fiscal/documentos-de-planeacion-financiera/cierres-fiscales" TargetMode="External"/><Relationship Id="rId5" Type="http://schemas.openxmlformats.org/officeDocument/2006/relationships/hyperlink" Target="https://www.minhacienda.gov.co/web/portal/gfp/documentos-metodologicos/consolidacion" TargetMode="External"/><Relationship Id="rId4" Type="http://schemas.openxmlformats.org/officeDocument/2006/relationships/hyperlink" Target="https://www.minhacienda.gov.co/web/portal/gfp/documentos-metodologicos/clasificacion-de-entidades" TargetMode="External"/><Relationship Id="rId9" Type="http://schemas.openxmlformats.org/officeDocument/2006/relationships/hyperlink" Target="https://www.minhacienda.gov.co/gfp/estad%C3%ADsticas-finanzas-publicas-con-base-estandares-internacionales" TargetMode="External"/></Relationships>
</file>

<file path=xl/drawings/drawing1.xml><?xml version="1.0" encoding="utf-8"?>
<xdr:wsDr xmlns:xdr="http://schemas.openxmlformats.org/drawingml/2006/spreadsheetDrawing" xmlns:a="http://schemas.openxmlformats.org/drawingml/2006/main">
  <xdr:oneCellAnchor>
    <xdr:from>
      <xdr:col>7</xdr:col>
      <xdr:colOff>182312</xdr:colOff>
      <xdr:row>22</xdr:row>
      <xdr:rowOff>265196</xdr:rowOff>
    </xdr:from>
    <xdr:ext cx="534570" cy="265265"/>
    <xdr:sp macro="" textlink="">
      <xdr:nvSpPr>
        <xdr:cNvPr id="11" name="CuadroTexto 10">
          <a:hlinkClick xmlns:r="http://schemas.openxmlformats.org/officeDocument/2006/relationships" r:id="rId1"/>
          <a:extLst>
            <a:ext uri="{FF2B5EF4-FFF2-40B4-BE49-F238E27FC236}">
              <a16:creationId xmlns:a16="http://schemas.microsoft.com/office/drawing/2014/main" id="{BBDBAB21-CFCE-A432-75AC-9281003BD191}"/>
            </a:ext>
          </a:extLst>
        </xdr:cNvPr>
        <xdr:cNvSpPr txBox="1"/>
      </xdr:nvSpPr>
      <xdr:spPr>
        <a:xfrm>
          <a:off x="6716462" y="12276221"/>
          <a:ext cx="534570" cy="2652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050" b="1">
              <a:solidFill>
                <a:srgbClr val="20BBBD"/>
              </a:solidFill>
              <a:latin typeface="Century Gothic" panose="020B0502020202020204" pitchFamily="34" charset="0"/>
            </a:rPr>
            <a:t>aquí</a:t>
          </a:r>
          <a:endParaRPr lang="es-CO" sz="1100" b="1">
            <a:solidFill>
              <a:srgbClr val="20BBBD"/>
            </a:solidFill>
            <a:latin typeface="Century Gothic" panose="020B0502020202020204" pitchFamily="34" charset="0"/>
          </a:endParaRPr>
        </a:p>
      </xdr:txBody>
    </xdr:sp>
    <xdr:clientData/>
  </xdr:oneCellAnchor>
  <xdr:oneCellAnchor>
    <xdr:from>
      <xdr:col>7</xdr:col>
      <xdr:colOff>1036721</xdr:colOff>
      <xdr:row>30</xdr:row>
      <xdr:rowOff>250657</xdr:rowOff>
    </xdr:from>
    <xdr:ext cx="534570" cy="265265"/>
    <xdr:sp macro="" textlink="">
      <xdr:nvSpPr>
        <xdr:cNvPr id="15" name="CuadroTexto 14">
          <a:hlinkClick xmlns:r="http://schemas.openxmlformats.org/officeDocument/2006/relationships" r:id="rId2"/>
          <a:extLst>
            <a:ext uri="{FF2B5EF4-FFF2-40B4-BE49-F238E27FC236}">
              <a16:creationId xmlns:a16="http://schemas.microsoft.com/office/drawing/2014/main" id="{E8A54373-F624-C3D3-1BFF-50114FD53F26}"/>
            </a:ext>
          </a:extLst>
        </xdr:cNvPr>
        <xdr:cNvSpPr txBox="1"/>
      </xdr:nvSpPr>
      <xdr:spPr>
        <a:xfrm>
          <a:off x="7570871" y="16481257"/>
          <a:ext cx="534570" cy="2652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050" b="1">
              <a:solidFill>
                <a:srgbClr val="20BBBD"/>
              </a:solidFill>
              <a:latin typeface="Century Gothic" panose="020B0502020202020204" pitchFamily="34" charset="0"/>
            </a:rPr>
            <a:t>aquí</a:t>
          </a:r>
          <a:endParaRPr lang="es-CO" sz="1000" b="1">
            <a:solidFill>
              <a:srgbClr val="20BBBD"/>
            </a:solidFill>
            <a:latin typeface="Century Gothic" panose="020B0502020202020204" pitchFamily="34" charset="0"/>
          </a:endParaRPr>
        </a:p>
      </xdr:txBody>
    </xdr:sp>
    <xdr:clientData/>
  </xdr:oneCellAnchor>
  <xdr:oneCellAnchor>
    <xdr:from>
      <xdr:col>7</xdr:col>
      <xdr:colOff>2210635</xdr:colOff>
      <xdr:row>37</xdr:row>
      <xdr:rowOff>180474</xdr:rowOff>
    </xdr:from>
    <xdr:ext cx="534570" cy="249492"/>
    <xdr:sp macro="" textlink="">
      <xdr:nvSpPr>
        <xdr:cNvPr id="16" name="CuadroTexto 15">
          <a:hlinkClick xmlns:r="http://schemas.openxmlformats.org/officeDocument/2006/relationships" r:id="rId3"/>
          <a:extLst>
            <a:ext uri="{FF2B5EF4-FFF2-40B4-BE49-F238E27FC236}">
              <a16:creationId xmlns:a16="http://schemas.microsoft.com/office/drawing/2014/main" id="{D55E35EC-3EA9-AEA4-983D-DAB71A332842}"/>
            </a:ext>
          </a:extLst>
        </xdr:cNvPr>
        <xdr:cNvSpPr txBox="1"/>
      </xdr:nvSpPr>
      <xdr:spPr>
        <a:xfrm>
          <a:off x="8744785" y="19525749"/>
          <a:ext cx="534570" cy="249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000" b="1">
              <a:solidFill>
                <a:srgbClr val="20BBBD"/>
              </a:solidFill>
              <a:latin typeface="Century Gothic" panose="020B0502020202020204" pitchFamily="34" charset="0"/>
            </a:rPr>
            <a:t>aquí</a:t>
          </a:r>
          <a:endParaRPr lang="es-CO" sz="900" b="1">
            <a:solidFill>
              <a:srgbClr val="20BBBD"/>
            </a:solidFill>
            <a:latin typeface="Century Gothic" panose="020B0502020202020204" pitchFamily="34" charset="0"/>
          </a:endParaRPr>
        </a:p>
      </xdr:txBody>
    </xdr:sp>
    <xdr:clientData/>
  </xdr:oneCellAnchor>
  <xdr:oneCellAnchor>
    <xdr:from>
      <xdr:col>2</xdr:col>
      <xdr:colOff>188661</xdr:colOff>
      <xdr:row>43</xdr:row>
      <xdr:rowOff>418099</xdr:rowOff>
    </xdr:from>
    <xdr:ext cx="534570" cy="265265"/>
    <xdr:sp macro="" textlink="">
      <xdr:nvSpPr>
        <xdr:cNvPr id="17" name="CuadroTexto 16">
          <a:hlinkClick xmlns:r="http://schemas.openxmlformats.org/officeDocument/2006/relationships" r:id="rId4"/>
          <a:extLst>
            <a:ext uri="{FF2B5EF4-FFF2-40B4-BE49-F238E27FC236}">
              <a16:creationId xmlns:a16="http://schemas.microsoft.com/office/drawing/2014/main" id="{20DB5F07-199D-CC3D-26FD-3CDC7F009261}"/>
            </a:ext>
          </a:extLst>
        </xdr:cNvPr>
        <xdr:cNvSpPr txBox="1"/>
      </xdr:nvSpPr>
      <xdr:spPr>
        <a:xfrm>
          <a:off x="1998411" y="23125699"/>
          <a:ext cx="534570" cy="2652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050" b="1">
              <a:solidFill>
                <a:srgbClr val="20BBBD"/>
              </a:solidFill>
              <a:latin typeface="Century Gothic" panose="020B0502020202020204" pitchFamily="34" charset="0"/>
            </a:rPr>
            <a:t>aquí</a:t>
          </a:r>
          <a:endParaRPr lang="es-CO" sz="1000" b="1">
            <a:solidFill>
              <a:srgbClr val="20BBBD"/>
            </a:solidFill>
            <a:latin typeface="Century Gothic" panose="020B0502020202020204" pitchFamily="34" charset="0"/>
          </a:endParaRPr>
        </a:p>
      </xdr:txBody>
    </xdr:sp>
    <xdr:clientData/>
  </xdr:oneCellAnchor>
  <xdr:oneCellAnchor>
    <xdr:from>
      <xdr:col>7</xdr:col>
      <xdr:colOff>1764296</xdr:colOff>
      <xdr:row>59</xdr:row>
      <xdr:rowOff>1050090</xdr:rowOff>
    </xdr:from>
    <xdr:ext cx="534570" cy="265265"/>
    <xdr:sp macro="" textlink="">
      <xdr:nvSpPr>
        <xdr:cNvPr id="18" name="CuadroTexto 17">
          <a:hlinkClick xmlns:r="http://schemas.openxmlformats.org/officeDocument/2006/relationships" r:id="rId5"/>
          <a:extLst>
            <a:ext uri="{FF2B5EF4-FFF2-40B4-BE49-F238E27FC236}">
              <a16:creationId xmlns:a16="http://schemas.microsoft.com/office/drawing/2014/main" id="{9496E166-24E7-2F07-EF10-5B454023BC21}"/>
            </a:ext>
          </a:extLst>
        </xdr:cNvPr>
        <xdr:cNvSpPr txBox="1"/>
      </xdr:nvSpPr>
      <xdr:spPr>
        <a:xfrm>
          <a:off x="8298446" y="32692140"/>
          <a:ext cx="534570" cy="2652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050" b="1">
              <a:solidFill>
                <a:srgbClr val="20BBBD"/>
              </a:solidFill>
              <a:latin typeface="Century Gothic" panose="020B0502020202020204" pitchFamily="34" charset="0"/>
            </a:rPr>
            <a:t>aquí</a:t>
          </a:r>
          <a:endParaRPr lang="es-CO" sz="1000" b="1">
            <a:solidFill>
              <a:srgbClr val="20BBBD"/>
            </a:solidFill>
            <a:latin typeface="Century Gothic" panose="020B0502020202020204" pitchFamily="34" charset="0"/>
          </a:endParaRPr>
        </a:p>
      </xdr:txBody>
    </xdr:sp>
    <xdr:clientData/>
  </xdr:oneCellAnchor>
  <xdr:oneCellAnchor>
    <xdr:from>
      <xdr:col>4</xdr:col>
      <xdr:colOff>400885</xdr:colOff>
      <xdr:row>68</xdr:row>
      <xdr:rowOff>115470</xdr:rowOff>
    </xdr:from>
    <xdr:ext cx="534570" cy="265265"/>
    <xdr:sp macro="" textlink="">
      <xdr:nvSpPr>
        <xdr:cNvPr id="19" name="CuadroTexto 18">
          <a:hlinkClick xmlns:r="http://schemas.openxmlformats.org/officeDocument/2006/relationships" r:id="rId6"/>
          <a:extLst>
            <a:ext uri="{FF2B5EF4-FFF2-40B4-BE49-F238E27FC236}">
              <a16:creationId xmlns:a16="http://schemas.microsoft.com/office/drawing/2014/main" id="{0B581408-4067-4E49-7B01-60311A917404}"/>
            </a:ext>
          </a:extLst>
        </xdr:cNvPr>
        <xdr:cNvSpPr txBox="1"/>
      </xdr:nvSpPr>
      <xdr:spPr>
        <a:xfrm>
          <a:off x="4534735" y="37291545"/>
          <a:ext cx="534570" cy="2652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050" b="1">
              <a:solidFill>
                <a:srgbClr val="20BBBD"/>
              </a:solidFill>
              <a:latin typeface="Century Gothic" panose="020B0502020202020204" pitchFamily="34" charset="0"/>
            </a:rPr>
            <a:t>ver</a:t>
          </a:r>
          <a:endParaRPr lang="es-CO" sz="1000" b="1">
            <a:solidFill>
              <a:srgbClr val="20BBBD"/>
            </a:solidFill>
            <a:latin typeface="Century Gothic" panose="020B0502020202020204" pitchFamily="34" charset="0"/>
          </a:endParaRPr>
        </a:p>
      </xdr:txBody>
    </xdr:sp>
    <xdr:clientData/>
  </xdr:oneCellAnchor>
  <xdr:oneCellAnchor>
    <xdr:from>
      <xdr:col>6</xdr:col>
      <xdr:colOff>314324</xdr:colOff>
      <xdr:row>68</xdr:row>
      <xdr:rowOff>273551</xdr:rowOff>
    </xdr:from>
    <xdr:ext cx="534570" cy="249492"/>
    <xdr:sp macro="" textlink="">
      <xdr:nvSpPr>
        <xdr:cNvPr id="20" name="CuadroTexto 19">
          <a:hlinkClick xmlns:r="http://schemas.openxmlformats.org/officeDocument/2006/relationships" r:id="rId7"/>
          <a:extLst>
            <a:ext uri="{FF2B5EF4-FFF2-40B4-BE49-F238E27FC236}">
              <a16:creationId xmlns:a16="http://schemas.microsoft.com/office/drawing/2014/main" id="{B2B4906F-D0FA-DE59-4479-1EF95252F218}"/>
            </a:ext>
          </a:extLst>
        </xdr:cNvPr>
        <xdr:cNvSpPr txBox="1"/>
      </xdr:nvSpPr>
      <xdr:spPr>
        <a:xfrm>
          <a:off x="6095999" y="37449626"/>
          <a:ext cx="534570" cy="249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000" b="1">
              <a:solidFill>
                <a:srgbClr val="20BBBD"/>
              </a:solidFill>
              <a:latin typeface="Century Gothic" panose="020B0502020202020204" pitchFamily="34" charset="0"/>
            </a:rPr>
            <a:t>ver</a:t>
          </a:r>
          <a:endParaRPr lang="es-CO" sz="900" b="1">
            <a:solidFill>
              <a:srgbClr val="20BBBD"/>
            </a:solidFill>
            <a:latin typeface="Century Gothic" panose="020B0502020202020204" pitchFamily="34" charset="0"/>
          </a:endParaRPr>
        </a:p>
      </xdr:txBody>
    </xdr:sp>
    <xdr:clientData/>
  </xdr:oneCellAnchor>
  <xdr:oneCellAnchor>
    <xdr:from>
      <xdr:col>7</xdr:col>
      <xdr:colOff>3229475</xdr:colOff>
      <xdr:row>67</xdr:row>
      <xdr:rowOff>239295</xdr:rowOff>
    </xdr:from>
    <xdr:ext cx="534570" cy="249492"/>
    <xdr:sp macro="" textlink="">
      <xdr:nvSpPr>
        <xdr:cNvPr id="21" name="CuadroTexto 20">
          <a:hlinkClick xmlns:r="http://schemas.openxmlformats.org/officeDocument/2006/relationships" r:id="rId8"/>
          <a:extLst>
            <a:ext uri="{FF2B5EF4-FFF2-40B4-BE49-F238E27FC236}">
              <a16:creationId xmlns:a16="http://schemas.microsoft.com/office/drawing/2014/main" id="{7864337E-10B9-9796-0D4C-C980031DA3BB}"/>
            </a:ext>
          </a:extLst>
        </xdr:cNvPr>
        <xdr:cNvSpPr txBox="1"/>
      </xdr:nvSpPr>
      <xdr:spPr>
        <a:xfrm>
          <a:off x="9763625" y="37139145"/>
          <a:ext cx="534570" cy="249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000" b="1">
              <a:solidFill>
                <a:srgbClr val="20BBBD"/>
              </a:solidFill>
              <a:latin typeface="Century Gothic" panose="020B0502020202020204" pitchFamily="34" charset="0"/>
            </a:rPr>
            <a:t>ver</a:t>
          </a:r>
          <a:endParaRPr lang="es-CO" sz="900" b="1">
            <a:solidFill>
              <a:srgbClr val="20BBBD"/>
            </a:solidFill>
            <a:latin typeface="Century Gothic" panose="020B0502020202020204" pitchFamily="34" charset="0"/>
          </a:endParaRPr>
        </a:p>
      </xdr:txBody>
    </xdr:sp>
    <xdr:clientData/>
  </xdr:oneCellAnchor>
  <xdr:oneCellAnchor>
    <xdr:from>
      <xdr:col>2</xdr:col>
      <xdr:colOff>168443</xdr:colOff>
      <xdr:row>68</xdr:row>
      <xdr:rowOff>440322</xdr:rowOff>
    </xdr:from>
    <xdr:ext cx="534570" cy="249492"/>
    <xdr:sp macro="" textlink="">
      <xdr:nvSpPr>
        <xdr:cNvPr id="22" name="CuadroTexto 21">
          <a:hlinkClick xmlns:r="http://schemas.openxmlformats.org/officeDocument/2006/relationships" r:id="rId9"/>
          <a:extLst>
            <a:ext uri="{FF2B5EF4-FFF2-40B4-BE49-F238E27FC236}">
              <a16:creationId xmlns:a16="http://schemas.microsoft.com/office/drawing/2014/main" id="{F34555C1-63F1-CD71-2BA0-2122B8D5828A}"/>
            </a:ext>
          </a:extLst>
        </xdr:cNvPr>
        <xdr:cNvSpPr txBox="1"/>
      </xdr:nvSpPr>
      <xdr:spPr>
        <a:xfrm>
          <a:off x="1978193" y="37616397"/>
          <a:ext cx="534570" cy="2494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000" b="1">
              <a:solidFill>
                <a:srgbClr val="20BBBD"/>
              </a:solidFill>
              <a:latin typeface="Century Gothic" panose="020B0502020202020204" pitchFamily="34" charset="0"/>
            </a:rPr>
            <a:t>ver</a:t>
          </a:r>
          <a:endParaRPr lang="es-CO" sz="900" b="1">
            <a:solidFill>
              <a:srgbClr val="20BBBD"/>
            </a:solidFill>
            <a:latin typeface="Century Gothic" panose="020B0502020202020204" pitchFamily="34" charset="0"/>
          </a:endParaRPr>
        </a:p>
      </xdr:txBody>
    </xdr:sp>
    <xdr:clientData/>
  </xdr:oneCellAnchor>
</xdr:wsDr>
</file>

<file path=xl/theme/theme1.xml><?xml version="1.0" encoding="utf-8"?>
<a:theme xmlns:a="http://schemas.openxmlformats.org/drawingml/2006/main" name="Tema de Office">
  <a:themeElements>
    <a:clrScheme name="Violeta">
      <a:dk1>
        <a:sysClr val="windowText" lastClr="000000"/>
      </a:dk1>
      <a:lt1>
        <a:sysClr val="window" lastClr="FFFFFF"/>
      </a:lt1>
      <a:dk2>
        <a:srgbClr val="373545"/>
      </a:dk2>
      <a:lt2>
        <a:srgbClr val="DCD8DC"/>
      </a:lt2>
      <a:accent1>
        <a:srgbClr val="AD84C6"/>
      </a:accent1>
      <a:accent2>
        <a:srgbClr val="8784C7"/>
      </a:accent2>
      <a:accent3>
        <a:srgbClr val="5D739A"/>
      </a:accent3>
      <a:accent4>
        <a:srgbClr val="6997AF"/>
      </a:accent4>
      <a:accent5>
        <a:srgbClr val="84ACB6"/>
      </a:accent5>
      <a:accent6>
        <a:srgbClr val="6F8183"/>
      </a:accent6>
      <a:hlink>
        <a:srgbClr val="69A020"/>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mailto:diana.vargas@minhacienda.gov.co" TargetMode="External"/><Relationship Id="rId1" Type="http://schemas.openxmlformats.org/officeDocument/2006/relationships/hyperlink" Target="https://www.imf.org/external/Pubs/FT/GFS/Manual/2014/GFSM_2014_SPA.pdf"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AE5C1-36ED-436E-B10F-F616EC24A04B}">
  <dimension ref="A4:AG35"/>
  <sheetViews>
    <sheetView zoomScaleNormal="100" workbookViewId="0">
      <selection activeCell="AG10" sqref="AG10"/>
    </sheetView>
  </sheetViews>
  <sheetFormatPr baseColWidth="10" defaultRowHeight="14.5" x14ac:dyDescent="0.35"/>
  <sheetData>
    <row r="4" spans="1:33" x14ac:dyDescent="0.35">
      <c r="A4" s="93" t="s">
        <v>131</v>
      </c>
      <c r="B4" s="94">
        <v>2024</v>
      </c>
      <c r="C4" s="95" t="str" cm="1">
        <f t="array" ref="C4">+_xlfn.IFS(OR($B$5="Anual",$B4&lt;2021),$B4,$B4&gt;2020,$C$5&amp;"T "&amp;$B4)</f>
        <v>2T 2024</v>
      </c>
      <c r="D4" s="95">
        <f>+HLOOKUP($C$4,$14:$15,2,0)</f>
        <v>34</v>
      </c>
    </row>
    <row r="5" spans="1:33" x14ac:dyDescent="0.35">
      <c r="A5" s="93" t="s">
        <v>132</v>
      </c>
      <c r="B5" s="94">
        <v>2</v>
      </c>
      <c r="C5" s="95">
        <f>+IF(OR($B$5=1,$B$5=2,$B$5=3,$B$5=4),$B$5,"")</f>
        <v>2</v>
      </c>
    </row>
    <row r="9" spans="1:33" s="96" customFormat="1" ht="11.5" x14ac:dyDescent="0.3">
      <c r="A9" s="102" t="s">
        <v>79</v>
      </c>
      <c r="B9" s="98">
        <v>2017</v>
      </c>
      <c r="C9" s="98">
        <v>2018</v>
      </c>
      <c r="D9" s="98">
        <v>2019</v>
      </c>
      <c r="E9" s="98" t="s">
        <v>134</v>
      </c>
      <c r="F9" s="98" t="s">
        <v>135</v>
      </c>
      <c r="G9" s="98" t="s">
        <v>136</v>
      </c>
      <c r="H9" s="98" t="s">
        <v>137</v>
      </c>
      <c r="I9" s="98" t="s">
        <v>252</v>
      </c>
      <c r="J9" s="98">
        <v>2020</v>
      </c>
      <c r="K9" s="98" t="s">
        <v>138</v>
      </c>
      <c r="L9" s="98" t="s">
        <v>139</v>
      </c>
      <c r="M9" s="98" t="s">
        <v>140</v>
      </c>
      <c r="N9" s="98" t="s">
        <v>141</v>
      </c>
      <c r="O9" s="98" t="s">
        <v>253</v>
      </c>
      <c r="P9" s="98">
        <v>2021</v>
      </c>
      <c r="Q9" s="98" t="s">
        <v>142</v>
      </c>
      <c r="R9" s="98" t="s">
        <v>143</v>
      </c>
      <c r="S9" s="98" t="s">
        <v>144</v>
      </c>
      <c r="T9" s="98" t="s">
        <v>145</v>
      </c>
      <c r="U9" s="98" t="s">
        <v>254</v>
      </c>
      <c r="V9" s="98">
        <v>2022</v>
      </c>
      <c r="W9" s="98" t="s">
        <v>154</v>
      </c>
      <c r="X9" s="98" t="s">
        <v>155</v>
      </c>
      <c r="Y9" s="98" t="s">
        <v>156</v>
      </c>
      <c r="Z9" s="98" t="s">
        <v>157</v>
      </c>
      <c r="AA9" s="98" t="s">
        <v>255</v>
      </c>
      <c r="AB9" s="98">
        <v>2023</v>
      </c>
      <c r="AC9" s="98" t="s">
        <v>256</v>
      </c>
      <c r="AD9" s="98" t="s">
        <v>257</v>
      </c>
      <c r="AE9" s="98" t="s">
        <v>258</v>
      </c>
      <c r="AF9" s="98" t="s">
        <v>259</v>
      </c>
      <c r="AG9" s="98" t="str">
        <f>+$C$5&amp;"T 2024"</f>
        <v>2T 2024</v>
      </c>
    </row>
    <row r="10" spans="1:33" s="96" customFormat="1" ht="11.5" x14ac:dyDescent="0.3">
      <c r="A10" s="103" t="s">
        <v>158</v>
      </c>
      <c r="B10" s="104">
        <v>920470.99999999895</v>
      </c>
      <c r="C10" s="104">
        <v>987791</v>
      </c>
      <c r="D10" s="104">
        <v>1060068</v>
      </c>
      <c r="E10" s="104">
        <v>998719</v>
      </c>
      <c r="F10" s="104">
        <v>998719</v>
      </c>
      <c r="G10" s="104">
        <v>998719</v>
      </c>
      <c r="H10" s="104">
        <v>998719</v>
      </c>
      <c r="I10" s="104">
        <v>998719</v>
      </c>
      <c r="J10" s="104">
        <v>998719</v>
      </c>
      <c r="K10" s="104">
        <v>1192585.9999999995</v>
      </c>
      <c r="L10" s="104">
        <v>1192586</v>
      </c>
      <c r="M10" s="104">
        <v>1192585.9999999995</v>
      </c>
      <c r="N10" s="104">
        <v>1192585.9999999995</v>
      </c>
      <c r="O10" s="104">
        <v>1192585.9999999995</v>
      </c>
      <c r="P10" s="104">
        <v>1192585.9999999995</v>
      </c>
      <c r="Q10" s="104">
        <v>1469790.9999999977</v>
      </c>
      <c r="R10" s="104">
        <v>1469790.9999999977</v>
      </c>
      <c r="S10" s="104">
        <v>1469790.9999999977</v>
      </c>
      <c r="T10" s="104">
        <v>1469790.9999999977</v>
      </c>
      <c r="U10" s="104">
        <v>1469790.9999999977</v>
      </c>
      <c r="V10" s="104">
        <v>1469790.9999999977</v>
      </c>
      <c r="W10" s="104">
        <v>1572658.35656501</v>
      </c>
      <c r="X10" s="104">
        <v>1572658.35656501</v>
      </c>
      <c r="Y10" s="104">
        <v>1572658.35656501</v>
      </c>
      <c r="Z10" s="104">
        <v>1572658.35656501</v>
      </c>
      <c r="AA10" s="104">
        <v>1572658.35656501</v>
      </c>
      <c r="AB10" s="104">
        <v>1572658.35656501</v>
      </c>
      <c r="AC10" s="104">
        <v>1684372.7457129182</v>
      </c>
      <c r="AD10" s="104">
        <v>1684372.7457129182</v>
      </c>
      <c r="AE10" s="104">
        <v>1684372.7457129182</v>
      </c>
      <c r="AF10" s="104">
        <v>1684372.7457129182</v>
      </c>
      <c r="AG10" s="104">
        <v>1684372.7457129182</v>
      </c>
    </row>
    <row r="11" spans="1:33" s="96" customFormat="1" ht="11.5" x14ac:dyDescent="0.3">
      <c r="Q11" s="105"/>
    </row>
    <row r="13" spans="1:33" s="96" customFormat="1" ht="11.5" x14ac:dyDescent="0.3">
      <c r="A13" s="97" t="s">
        <v>133</v>
      </c>
    </row>
    <row r="14" spans="1:33" s="96" customFormat="1" ht="11.5" x14ac:dyDescent="0.3">
      <c r="B14" s="98">
        <v>2017</v>
      </c>
      <c r="C14" s="98">
        <v>2018</v>
      </c>
      <c r="D14" s="98">
        <v>2019</v>
      </c>
      <c r="E14" s="98" t="s">
        <v>134</v>
      </c>
      <c r="F14" s="98" t="s">
        <v>135</v>
      </c>
      <c r="G14" s="98" t="s">
        <v>136</v>
      </c>
      <c r="H14" s="98" t="s">
        <v>137</v>
      </c>
      <c r="I14" s="98" t="s">
        <v>252</v>
      </c>
      <c r="J14" s="98">
        <v>2020</v>
      </c>
      <c r="K14" s="98" t="s">
        <v>138</v>
      </c>
      <c r="L14" s="98" t="s">
        <v>139</v>
      </c>
      <c r="M14" s="98" t="s">
        <v>140</v>
      </c>
      <c r="N14" s="98" t="s">
        <v>141</v>
      </c>
      <c r="O14" s="98" t="s">
        <v>253</v>
      </c>
      <c r="P14" s="98">
        <v>2021</v>
      </c>
      <c r="Q14" s="98" t="s">
        <v>142</v>
      </c>
      <c r="R14" s="98" t="s">
        <v>143</v>
      </c>
      <c r="S14" s="98" t="s">
        <v>144</v>
      </c>
      <c r="T14" s="98" t="s">
        <v>145</v>
      </c>
      <c r="U14" s="98" t="s">
        <v>254</v>
      </c>
      <c r="V14" s="98">
        <v>2022</v>
      </c>
      <c r="W14" s="98" t="s">
        <v>154</v>
      </c>
      <c r="X14" s="98" t="s">
        <v>155</v>
      </c>
      <c r="Y14" s="98" t="s">
        <v>156</v>
      </c>
      <c r="Z14" s="98" t="s">
        <v>157</v>
      </c>
      <c r="AA14" s="98" t="s">
        <v>255</v>
      </c>
      <c r="AB14" s="98">
        <v>2023</v>
      </c>
      <c r="AC14" s="98" t="s">
        <v>256</v>
      </c>
      <c r="AD14" s="98" t="s">
        <v>257</v>
      </c>
      <c r="AE14" s="98" t="s">
        <v>258</v>
      </c>
      <c r="AF14" s="98" t="s">
        <v>259</v>
      </c>
      <c r="AG14" s="98" t="str">
        <f>+$C$5&amp;"T 2024"</f>
        <v>2T 2024</v>
      </c>
    </row>
    <row r="15" spans="1:33" s="96" customFormat="1" ht="11.5" x14ac:dyDescent="0.3">
      <c r="A15" s="99" t="s">
        <v>146</v>
      </c>
      <c r="B15" s="100">
        <v>3</v>
      </c>
      <c r="C15" s="100">
        <v>4</v>
      </c>
      <c r="D15" s="100">
        <v>5</v>
      </c>
      <c r="E15" s="100">
        <v>6</v>
      </c>
      <c r="F15" s="100">
        <v>7</v>
      </c>
      <c r="G15" s="100">
        <v>8</v>
      </c>
      <c r="H15" s="100">
        <v>9</v>
      </c>
      <c r="I15" s="100">
        <v>10</v>
      </c>
      <c r="J15" s="100">
        <v>11</v>
      </c>
      <c r="K15" s="100">
        <v>12</v>
      </c>
      <c r="L15" s="100">
        <v>13</v>
      </c>
      <c r="M15" s="100">
        <v>14</v>
      </c>
      <c r="N15" s="100">
        <v>15</v>
      </c>
      <c r="O15" s="100">
        <v>16</v>
      </c>
      <c r="P15" s="100">
        <v>17</v>
      </c>
      <c r="Q15" s="100">
        <v>18</v>
      </c>
      <c r="R15" s="100">
        <v>19</v>
      </c>
      <c r="S15" s="100">
        <v>20</v>
      </c>
      <c r="T15" s="100">
        <v>21</v>
      </c>
      <c r="U15" s="100">
        <v>22</v>
      </c>
      <c r="V15" s="100">
        <v>23</v>
      </c>
      <c r="W15" s="100">
        <v>24</v>
      </c>
      <c r="X15" s="100">
        <v>25</v>
      </c>
      <c r="Y15" s="100">
        <v>26</v>
      </c>
      <c r="Z15" s="100">
        <v>27</v>
      </c>
      <c r="AA15" s="100">
        <v>28</v>
      </c>
      <c r="AB15" s="100">
        <v>29</v>
      </c>
      <c r="AC15" s="100">
        <v>30</v>
      </c>
      <c r="AD15" s="100">
        <v>31</v>
      </c>
      <c r="AE15" s="100">
        <v>32</v>
      </c>
      <c r="AF15" s="100">
        <v>33</v>
      </c>
      <c r="AG15" s="100">
        <v>34</v>
      </c>
    </row>
    <row r="21" spans="1:4" x14ac:dyDescent="0.35">
      <c r="A21" s="97" t="s">
        <v>147</v>
      </c>
      <c r="B21" s="96"/>
      <c r="C21" s="97" t="s">
        <v>148</v>
      </c>
    </row>
    <row r="22" spans="1:4" x14ac:dyDescent="0.35">
      <c r="A22" s="101">
        <v>2017</v>
      </c>
      <c r="B22" s="101"/>
      <c r="C22" s="101">
        <v>1</v>
      </c>
      <c r="D22" t="s">
        <v>150</v>
      </c>
    </row>
    <row r="23" spans="1:4" x14ac:dyDescent="0.35">
      <c r="A23" s="101">
        <v>2018</v>
      </c>
      <c r="B23" s="101"/>
      <c r="C23" s="101">
        <v>2</v>
      </c>
      <c r="D23" t="s">
        <v>151</v>
      </c>
    </row>
    <row r="24" spans="1:4" x14ac:dyDescent="0.35">
      <c r="A24" s="101">
        <v>2019</v>
      </c>
      <c r="B24" s="101"/>
      <c r="C24" s="101">
        <v>3</v>
      </c>
      <c r="D24" t="s">
        <v>152</v>
      </c>
    </row>
    <row r="25" spans="1:4" x14ac:dyDescent="0.35">
      <c r="A25" s="101">
        <v>2020</v>
      </c>
      <c r="B25" s="101"/>
      <c r="C25" s="101">
        <v>4</v>
      </c>
      <c r="D25" t="s">
        <v>153</v>
      </c>
    </row>
    <row r="26" spans="1:4" x14ac:dyDescent="0.35">
      <c r="A26" s="101">
        <v>2021</v>
      </c>
      <c r="B26" s="101"/>
      <c r="C26" s="96" t="s">
        <v>149</v>
      </c>
    </row>
    <row r="27" spans="1:4" x14ac:dyDescent="0.35">
      <c r="A27" s="101">
        <v>2022</v>
      </c>
      <c r="B27" s="101"/>
      <c r="C27" s="96"/>
    </row>
    <row r="28" spans="1:4" x14ac:dyDescent="0.35">
      <c r="A28" s="101">
        <v>2023</v>
      </c>
      <c r="B28" s="101"/>
      <c r="C28" s="96"/>
    </row>
    <row r="29" spans="1:4" x14ac:dyDescent="0.35">
      <c r="A29" s="101">
        <v>2024</v>
      </c>
      <c r="B29" s="101"/>
      <c r="C29" s="96"/>
    </row>
    <row r="30" spans="1:4" x14ac:dyDescent="0.35">
      <c r="A30" s="101">
        <v>2025</v>
      </c>
      <c r="B30" s="101"/>
      <c r="C30" s="96"/>
    </row>
    <row r="31" spans="1:4" x14ac:dyDescent="0.35">
      <c r="A31" s="101">
        <v>2026</v>
      </c>
      <c r="B31" s="101"/>
      <c r="C31" s="96"/>
    </row>
    <row r="32" spans="1:4" x14ac:dyDescent="0.35">
      <c r="A32" s="101">
        <v>2027</v>
      </c>
      <c r="B32" s="101"/>
      <c r="C32" s="96"/>
    </row>
    <row r="33" spans="1:3" x14ac:dyDescent="0.35">
      <c r="A33" s="101">
        <v>2028</v>
      </c>
      <c r="B33" s="101"/>
      <c r="C33" s="96"/>
    </row>
    <row r="34" spans="1:3" x14ac:dyDescent="0.35">
      <c r="A34" s="101">
        <v>2029</v>
      </c>
      <c r="B34" s="96"/>
      <c r="C34" s="96"/>
    </row>
    <row r="35" spans="1:3" x14ac:dyDescent="0.35">
      <c r="A35" s="101">
        <v>2030</v>
      </c>
      <c r="B35" s="96"/>
      <c r="C35" s="96"/>
    </row>
  </sheetData>
  <phoneticPr fontId="46" type="noConversion"/>
  <dataValidations count="2">
    <dataValidation type="list" allowBlank="1" showInputMessage="1" showErrorMessage="1" sqref="B4" xr:uid="{60B3327D-A4EB-4C2F-9010-72BFF9216DD8}">
      <formula1>$A$22:$A$50</formula1>
    </dataValidation>
    <dataValidation type="list" allowBlank="1" showInputMessage="1" showErrorMessage="1" sqref="B5" xr:uid="{12409A92-BF25-4B9B-ABE1-8D7DBAFEF199}">
      <formula1>$C$22:$C$26</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58BA2-6B16-4151-BBBC-74A6A656315C}">
  <dimension ref="A1:G121"/>
  <sheetViews>
    <sheetView zoomScaleNormal="100" workbookViewId="0">
      <pane ySplit="7" topLeftCell="A8" activePane="bottomLeft" state="frozen"/>
      <selection pane="bottomLeft" activeCell="A8" sqref="A8"/>
    </sheetView>
  </sheetViews>
  <sheetFormatPr baseColWidth="10" defaultColWidth="10.81640625" defaultRowHeight="14.5" x14ac:dyDescent="0.35"/>
  <cols>
    <col min="1" max="1" width="42.453125" style="2" customWidth="1"/>
    <col min="2" max="7" width="14.453125" style="2" customWidth="1"/>
    <col min="8" max="16384" width="10.81640625" style="2"/>
  </cols>
  <sheetData>
    <row r="1" spans="1:7" s="4" customFormat="1" ht="17.5" x14ac:dyDescent="0.35">
      <c r="A1" s="137" t="s">
        <v>271</v>
      </c>
      <c r="B1" s="137"/>
      <c r="C1" s="137"/>
      <c r="D1" s="137"/>
      <c r="E1" s="137"/>
      <c r="F1" s="137"/>
      <c r="G1" s="37" t="s">
        <v>23</v>
      </c>
    </row>
    <row r="2" spans="1:7" s="4" customFormat="1" ht="15" x14ac:dyDescent="0.3">
      <c r="A2" s="138" t="s">
        <v>56</v>
      </c>
      <c r="B2" s="138"/>
      <c r="C2" s="138"/>
      <c r="D2" s="138"/>
      <c r="E2" s="138"/>
      <c r="F2" s="138"/>
      <c r="G2" s="13"/>
    </row>
    <row r="3" spans="1:7" s="4" customFormat="1" x14ac:dyDescent="0.3">
      <c r="A3" s="139" t="s">
        <v>24</v>
      </c>
      <c r="B3" s="139"/>
      <c r="C3" s="139"/>
      <c r="D3" s="139"/>
      <c r="E3" s="139"/>
      <c r="F3" s="139"/>
      <c r="G3" s="23"/>
    </row>
    <row r="4" spans="1:7" s="4" customFormat="1" x14ac:dyDescent="0.3">
      <c r="A4" s="139" t="s">
        <v>25</v>
      </c>
      <c r="B4" s="139"/>
      <c r="C4" s="139"/>
      <c r="D4" s="139"/>
      <c r="E4" s="139"/>
      <c r="F4" s="139"/>
      <c r="G4" s="23"/>
    </row>
    <row r="5" spans="1:7" s="4" customFormat="1" x14ac:dyDescent="0.3">
      <c r="A5" s="77"/>
      <c r="B5" s="77"/>
      <c r="C5" s="77"/>
      <c r="D5" s="77"/>
      <c r="E5" s="77"/>
      <c r="F5" s="77"/>
      <c r="G5" s="23"/>
    </row>
    <row r="6" spans="1:7" ht="14.5" customHeight="1" x14ac:dyDescent="0.35">
      <c r="A6" s="131" t="s">
        <v>79</v>
      </c>
      <c r="B6" s="131" t="s">
        <v>45</v>
      </c>
      <c r="C6" s="131" t="s">
        <v>85</v>
      </c>
      <c r="D6" s="131" t="s">
        <v>75</v>
      </c>
      <c r="E6" s="131" t="s">
        <v>76</v>
      </c>
      <c r="F6" s="131" t="s">
        <v>59</v>
      </c>
      <c r="G6" s="25"/>
    </row>
    <row r="7" spans="1:7" ht="28.5" customHeight="1" x14ac:dyDescent="0.35">
      <c r="A7" s="131"/>
      <c r="B7" s="131"/>
      <c r="C7" s="131"/>
      <c r="D7" s="131"/>
      <c r="E7" s="131"/>
      <c r="F7" s="131"/>
      <c r="G7" s="25"/>
    </row>
    <row r="8" spans="1:7" x14ac:dyDescent="0.3">
      <c r="A8" s="69" t="s">
        <v>21</v>
      </c>
      <c r="B8" s="70"/>
      <c r="C8" s="70">
        <v>74630.299247577292</v>
      </c>
      <c r="D8" s="71"/>
      <c r="E8" s="71"/>
      <c r="F8" s="71"/>
      <c r="G8" s="22"/>
    </row>
    <row r="9" spans="1:7" x14ac:dyDescent="0.25">
      <c r="A9" s="75" t="s">
        <v>0</v>
      </c>
      <c r="B9" s="76"/>
      <c r="C9" s="76">
        <v>32294.634840025621</v>
      </c>
      <c r="D9" s="76"/>
      <c r="E9" s="76"/>
      <c r="F9" s="76"/>
      <c r="G9" s="24"/>
    </row>
    <row r="10" spans="1:7" x14ac:dyDescent="0.25">
      <c r="A10" s="35" t="s">
        <v>37</v>
      </c>
      <c r="B10" s="76"/>
      <c r="C10" s="76">
        <v>72.425318386250012</v>
      </c>
      <c r="D10" s="36"/>
      <c r="E10" s="36"/>
      <c r="F10" s="36"/>
      <c r="G10" s="24"/>
    </row>
    <row r="11" spans="1:7" x14ac:dyDescent="0.25">
      <c r="A11" s="35" t="s">
        <v>38</v>
      </c>
      <c r="B11" s="76"/>
      <c r="C11" s="76">
        <v>27667.557238252961</v>
      </c>
      <c r="D11" s="36"/>
      <c r="E11" s="36"/>
      <c r="F11" s="36"/>
      <c r="G11" s="24"/>
    </row>
    <row r="12" spans="1:7" x14ac:dyDescent="0.25">
      <c r="A12" s="35" t="s">
        <v>3</v>
      </c>
      <c r="B12" s="76"/>
      <c r="C12" s="76">
        <v>14595.681850912461</v>
      </c>
      <c r="D12" s="36"/>
      <c r="E12" s="36"/>
      <c r="F12" s="36"/>
      <c r="G12" s="24"/>
    </row>
    <row r="13" spans="1:7" x14ac:dyDescent="0.25">
      <c r="A13" s="29"/>
      <c r="B13" s="30"/>
      <c r="C13" s="30"/>
      <c r="D13" s="30"/>
      <c r="E13" s="30"/>
      <c r="F13" s="30"/>
      <c r="G13" s="24"/>
    </row>
    <row r="14" spans="1:7" x14ac:dyDescent="0.3">
      <c r="A14" s="69" t="s">
        <v>22</v>
      </c>
      <c r="B14" s="70"/>
      <c r="C14" s="70">
        <v>46096.860286484363</v>
      </c>
      <c r="D14" s="71"/>
      <c r="E14" s="71"/>
      <c r="F14" s="71"/>
      <c r="G14" s="22"/>
    </row>
    <row r="15" spans="1:7" x14ac:dyDescent="0.25">
      <c r="A15" s="75" t="s">
        <v>63</v>
      </c>
      <c r="B15" s="76"/>
      <c r="C15" s="76">
        <v>12143.084015692266</v>
      </c>
      <c r="D15" s="76"/>
      <c r="E15" s="76"/>
      <c r="F15" s="76"/>
      <c r="G15" s="24"/>
    </row>
    <row r="16" spans="1:7" x14ac:dyDescent="0.25">
      <c r="A16" s="35" t="s">
        <v>39</v>
      </c>
      <c r="B16" s="36"/>
      <c r="C16" s="76">
        <v>12397.432902192419</v>
      </c>
      <c r="D16" s="36"/>
      <c r="E16" s="36"/>
      <c r="F16" s="36"/>
      <c r="G16" s="24"/>
    </row>
    <row r="17" spans="1:7" x14ac:dyDescent="0.25">
      <c r="A17" s="35" t="s">
        <v>40</v>
      </c>
      <c r="B17" s="36"/>
      <c r="C17" s="76">
        <v>1595.0425071834939</v>
      </c>
      <c r="D17" s="36"/>
      <c r="E17" s="36"/>
      <c r="F17" s="36"/>
      <c r="G17" s="24"/>
    </row>
    <row r="18" spans="1:7" x14ac:dyDescent="0.25">
      <c r="A18" s="35" t="s">
        <v>41</v>
      </c>
      <c r="B18" s="36"/>
      <c r="C18" s="76">
        <v>2117.6660650407002</v>
      </c>
      <c r="D18" s="36"/>
      <c r="E18" s="36"/>
      <c r="F18" s="36"/>
      <c r="G18" s="24"/>
    </row>
    <row r="19" spans="1:7" x14ac:dyDescent="0.25">
      <c r="A19" s="35" t="s">
        <v>42</v>
      </c>
      <c r="B19" s="36"/>
      <c r="C19" s="76">
        <v>671.62752511098995</v>
      </c>
      <c r="D19" s="36"/>
      <c r="E19" s="36"/>
      <c r="F19" s="36"/>
      <c r="G19" s="24"/>
    </row>
    <row r="20" spans="1:7" x14ac:dyDescent="0.25">
      <c r="A20" s="35" t="s">
        <v>38</v>
      </c>
      <c r="B20" s="36"/>
      <c r="C20" s="76">
        <v>1114.7572043149601</v>
      </c>
      <c r="D20" s="36"/>
      <c r="E20" s="36"/>
      <c r="F20" s="36"/>
      <c r="G20" s="24"/>
    </row>
    <row r="21" spans="1:7" x14ac:dyDescent="0.25">
      <c r="A21" s="35" t="s">
        <v>43</v>
      </c>
      <c r="B21" s="36"/>
      <c r="C21" s="76">
        <v>6289.1180457317914</v>
      </c>
      <c r="D21" s="36"/>
      <c r="E21" s="36"/>
      <c r="F21" s="36"/>
      <c r="G21" s="24"/>
    </row>
    <row r="22" spans="1:7" x14ac:dyDescent="0.25">
      <c r="A22" s="35" t="s">
        <v>44</v>
      </c>
      <c r="B22" s="36"/>
      <c r="C22" s="76">
        <v>9768.1320212177452</v>
      </c>
      <c r="D22" s="36"/>
      <c r="E22" s="36"/>
      <c r="F22" s="36"/>
      <c r="G22" s="24"/>
    </row>
    <row r="23" spans="1:7" x14ac:dyDescent="0.3">
      <c r="A23" s="127" t="s">
        <v>262</v>
      </c>
      <c r="B23" s="36"/>
      <c r="C23" s="76">
        <v>9509.535927681276</v>
      </c>
      <c r="D23" s="36"/>
      <c r="E23" s="36"/>
      <c r="F23" s="36"/>
      <c r="G23" s="24"/>
    </row>
    <row r="24" spans="1:7" x14ac:dyDescent="0.25">
      <c r="A24" s="29"/>
      <c r="B24" s="30"/>
      <c r="C24" s="30"/>
      <c r="D24" s="30"/>
      <c r="E24" s="30"/>
      <c r="F24" s="30"/>
      <c r="G24" s="24"/>
    </row>
    <row r="25" spans="1:7" ht="14.5" customHeight="1" x14ac:dyDescent="0.3">
      <c r="A25" s="69" t="s">
        <v>65</v>
      </c>
      <c r="B25" s="70"/>
      <c r="C25" s="70">
        <v>28533.438961092928</v>
      </c>
      <c r="D25" s="71"/>
      <c r="E25" s="71"/>
      <c r="F25" s="71"/>
      <c r="G25" s="24"/>
    </row>
    <row r="26" spans="1:7" x14ac:dyDescent="0.35">
      <c r="A26" s="30"/>
      <c r="B26" s="30"/>
      <c r="C26" s="30"/>
      <c r="D26" s="30"/>
      <c r="E26" s="30"/>
      <c r="F26" s="30"/>
      <c r="G26" s="24"/>
    </row>
    <row r="27" spans="1:7" ht="14.5" customHeight="1" x14ac:dyDescent="0.3">
      <c r="A27" s="69" t="s">
        <v>31</v>
      </c>
      <c r="B27" s="70">
        <v>370109.11171641276</v>
      </c>
      <c r="C27" s="70">
        <v>4095.6768501816532</v>
      </c>
      <c r="D27" s="70">
        <v>-45.239472448724122</v>
      </c>
      <c r="E27" s="70">
        <v>441.57456993259007</v>
      </c>
      <c r="F27" s="70">
        <v>374601.1236640783</v>
      </c>
      <c r="G27" s="24"/>
    </row>
    <row r="28" spans="1:7" x14ac:dyDescent="0.25">
      <c r="A28" s="75" t="s">
        <v>11</v>
      </c>
      <c r="B28" s="76">
        <v>144228.68487918741</v>
      </c>
      <c r="C28" s="76">
        <v>2249.5362269333941</v>
      </c>
      <c r="D28" s="76">
        <v>-43.978550427724123</v>
      </c>
      <c r="E28" s="76">
        <v>227.19247893523999</v>
      </c>
      <c r="F28" s="76">
        <v>146661.43503462832</v>
      </c>
      <c r="G28" s="24"/>
    </row>
    <row r="29" spans="1:7" x14ac:dyDescent="0.25">
      <c r="A29" s="35" t="s">
        <v>12</v>
      </c>
      <c r="B29" s="76">
        <v>1143.8492573405401</v>
      </c>
      <c r="C29" s="76">
        <v>32.080334649399944</v>
      </c>
      <c r="D29" s="76">
        <v>-1.2609220210000001</v>
      </c>
      <c r="E29" s="76">
        <v>-0.22803919232999997</v>
      </c>
      <c r="F29" s="76">
        <v>1174.4406307766101</v>
      </c>
      <c r="G29" s="24"/>
    </row>
    <row r="30" spans="1:7" x14ac:dyDescent="0.25">
      <c r="A30" s="35" t="s">
        <v>13</v>
      </c>
      <c r="B30" s="76">
        <v>62.48309013131</v>
      </c>
      <c r="C30" s="76">
        <v>1.1046535207999972</v>
      </c>
      <c r="D30" s="76">
        <v>0</v>
      </c>
      <c r="E30" s="76">
        <v>-1.0443688160000001E-2</v>
      </c>
      <c r="F30" s="76">
        <v>63.577299963949997</v>
      </c>
      <c r="G30" s="24"/>
    </row>
    <row r="31" spans="1:7" x14ac:dyDescent="0.25">
      <c r="A31" s="35" t="s">
        <v>14</v>
      </c>
      <c r="B31" s="76">
        <v>224674.09448975351</v>
      </c>
      <c r="C31" s="76">
        <v>1812.9556350780592</v>
      </c>
      <c r="D31" s="76">
        <v>0</v>
      </c>
      <c r="E31" s="76">
        <v>214.62057387784003</v>
      </c>
      <c r="F31" s="76">
        <v>226701.67069870941</v>
      </c>
      <c r="G31" s="24"/>
    </row>
    <row r="32" spans="1:7" x14ac:dyDescent="0.25">
      <c r="A32" s="29"/>
      <c r="B32" s="30"/>
      <c r="C32" s="30"/>
      <c r="D32" s="30"/>
      <c r="E32" s="30"/>
      <c r="F32" s="30"/>
      <c r="G32" s="24"/>
    </row>
    <row r="33" spans="1:7" ht="15" x14ac:dyDescent="0.3">
      <c r="A33" s="69" t="s">
        <v>66</v>
      </c>
      <c r="B33" s="70"/>
      <c r="C33" s="70">
        <v>24437.762110911273</v>
      </c>
      <c r="D33" s="71"/>
      <c r="E33" s="71"/>
      <c r="F33" s="71"/>
      <c r="G33" s="26"/>
    </row>
    <row r="34" spans="1:7" x14ac:dyDescent="0.35">
      <c r="A34" s="30"/>
      <c r="B34" s="30"/>
      <c r="C34" s="30"/>
      <c r="D34" s="30"/>
      <c r="E34" s="30"/>
      <c r="F34" s="30"/>
      <c r="G34" s="24"/>
    </row>
    <row r="35" spans="1:7" ht="14.5" customHeight="1" x14ac:dyDescent="0.3">
      <c r="A35" s="69" t="s">
        <v>34</v>
      </c>
      <c r="B35" s="70">
        <v>172890.51002187515</v>
      </c>
      <c r="C35" s="70">
        <v>23132.846636722443</v>
      </c>
      <c r="D35" s="70">
        <v>1695.5429964411946</v>
      </c>
      <c r="E35" s="70">
        <v>-1662.2386212066504</v>
      </c>
      <c r="F35" s="70">
        <v>196056.66103383212</v>
      </c>
      <c r="G35" s="24"/>
    </row>
    <row r="36" spans="1:7" x14ac:dyDescent="0.25">
      <c r="A36" s="75" t="s">
        <v>46</v>
      </c>
      <c r="B36" s="76">
        <v>49477.950474565689</v>
      </c>
      <c r="C36" s="76">
        <v>11150.560017027217</v>
      </c>
      <c r="D36" s="76">
        <v>411.10985219103088</v>
      </c>
      <c r="E36" s="76">
        <v>44.443943268959998</v>
      </c>
      <c r="F36" s="76">
        <v>61084.064287052897</v>
      </c>
      <c r="G36" s="24"/>
    </row>
    <row r="37" spans="1:7" x14ac:dyDescent="0.25">
      <c r="A37" s="35" t="s">
        <v>47</v>
      </c>
      <c r="B37" s="76">
        <v>6576.1425294012379</v>
      </c>
      <c r="C37" s="76">
        <v>418.12947684702192</v>
      </c>
      <c r="D37" s="76">
        <v>154.6967011024303</v>
      </c>
      <c r="E37" s="76">
        <v>0.54829839359999999</v>
      </c>
      <c r="F37" s="76">
        <v>7149.5170057442901</v>
      </c>
      <c r="G37" s="24"/>
    </row>
    <row r="38" spans="1:7" x14ac:dyDescent="0.25">
      <c r="A38" s="35" t="s">
        <v>48</v>
      </c>
      <c r="B38" s="76">
        <v>1793.898333030261</v>
      </c>
      <c r="C38" s="76">
        <v>24.038841010943507</v>
      </c>
      <c r="D38" s="76">
        <v>9.0427454582343696</v>
      </c>
      <c r="E38" s="76">
        <v>6.9294319557099993</v>
      </c>
      <c r="F38" s="76">
        <v>1833.9093514551489</v>
      </c>
      <c r="G38" s="24"/>
    </row>
    <row r="39" spans="1:7" x14ac:dyDescent="0.25">
      <c r="A39" s="35" t="s">
        <v>58</v>
      </c>
      <c r="B39" s="76">
        <v>39421.769597389954</v>
      </c>
      <c r="C39" s="76">
        <v>2346.3406265526392</v>
      </c>
      <c r="D39" s="76">
        <v>1037.5138267074713</v>
      </c>
      <c r="E39" s="76">
        <v>-1355.0538753886601</v>
      </c>
      <c r="F39" s="76">
        <v>41450.570175261404</v>
      </c>
      <c r="G39" s="24"/>
    </row>
    <row r="40" spans="1:7" x14ac:dyDescent="0.25">
      <c r="A40" s="35" t="s">
        <v>60</v>
      </c>
      <c r="B40" s="76">
        <v>108.40388391672001</v>
      </c>
      <c r="C40" s="76">
        <v>-108.43095058072001</v>
      </c>
      <c r="D40" s="76">
        <v>0</v>
      </c>
      <c r="E40" s="76">
        <v>2.7066664000000001E-2</v>
      </c>
      <c r="F40" s="76">
        <v>0</v>
      </c>
      <c r="G40" s="24"/>
    </row>
    <row r="41" spans="1:7" x14ac:dyDescent="0.25">
      <c r="A41" s="35" t="s">
        <v>49</v>
      </c>
      <c r="B41" s="76">
        <v>1.517956E-3</v>
      </c>
      <c r="C41" s="76">
        <v>3.3181309239221495</v>
      </c>
      <c r="D41" s="76">
        <v>-3.2560857607912266</v>
      </c>
      <c r="E41" s="76">
        <v>0</v>
      </c>
      <c r="F41" s="76">
        <v>6.3563119130922899E-2</v>
      </c>
      <c r="G41" s="24"/>
    </row>
    <row r="42" spans="1:7" x14ac:dyDescent="0.25">
      <c r="A42" s="35" t="s">
        <v>50</v>
      </c>
      <c r="B42" s="76">
        <v>75512.343685615284</v>
      </c>
      <c r="C42" s="76">
        <v>9298.8904949414191</v>
      </c>
      <c r="D42" s="76">
        <v>86.435956742818846</v>
      </c>
      <c r="E42" s="76">
        <v>-359.13348610026014</v>
      </c>
      <c r="F42" s="76">
        <v>84538.536651199262</v>
      </c>
      <c r="G42" s="22"/>
    </row>
    <row r="43" spans="1:7" x14ac:dyDescent="0.25">
      <c r="A43" s="29"/>
      <c r="B43" s="30"/>
      <c r="C43" s="30"/>
      <c r="D43" s="30"/>
      <c r="E43" s="30"/>
      <c r="F43" s="30"/>
      <c r="G43" s="22"/>
    </row>
    <row r="44" spans="1:7" ht="14.5" customHeight="1" x14ac:dyDescent="0.3">
      <c r="A44" s="69" t="s">
        <v>35</v>
      </c>
      <c r="B44" s="70">
        <v>100326.44763172697</v>
      </c>
      <c r="C44" s="70">
        <v>-1032.0916963308803</v>
      </c>
      <c r="D44" s="70">
        <v>57.200886803849997</v>
      </c>
      <c r="E44" s="70">
        <v>89.294611778509832</v>
      </c>
      <c r="F44" s="70">
        <v>99440.851433978445</v>
      </c>
    </row>
    <row r="45" spans="1:7" x14ac:dyDescent="0.25">
      <c r="A45" s="75" t="s">
        <v>46</v>
      </c>
      <c r="B45" s="76">
        <v>5442.4239251228501</v>
      </c>
      <c r="C45" s="76">
        <v>-220.6366994689015</v>
      </c>
      <c r="D45" s="76">
        <v>0</v>
      </c>
      <c r="E45" s="76">
        <v>3.3976193822199998</v>
      </c>
      <c r="F45" s="76">
        <v>5225.1848450361686</v>
      </c>
    </row>
    <row r="46" spans="1:7" x14ac:dyDescent="0.25">
      <c r="A46" s="35" t="s">
        <v>47</v>
      </c>
      <c r="B46" s="76">
        <v>5005.1917575609996</v>
      </c>
      <c r="C46" s="76">
        <v>120.7163019629906</v>
      </c>
      <c r="D46" s="76">
        <v>0.35128029300999997</v>
      </c>
      <c r="E46" s="76">
        <v>0</v>
      </c>
      <c r="F46" s="76">
        <v>5126.2593398170002</v>
      </c>
    </row>
    <row r="47" spans="1:7" x14ac:dyDescent="0.25">
      <c r="A47" s="35" t="s">
        <v>48</v>
      </c>
      <c r="B47" s="76">
        <v>27967.296186078111</v>
      </c>
      <c r="C47" s="76">
        <v>402.39293888049235</v>
      </c>
      <c r="D47" s="76">
        <v>50.805757392669996</v>
      </c>
      <c r="E47" s="76">
        <v>6.8631551367200005</v>
      </c>
      <c r="F47" s="76">
        <v>28427.358037487993</v>
      </c>
      <c r="G47" s="21"/>
    </row>
    <row r="48" spans="1:7" x14ac:dyDescent="0.25">
      <c r="A48" s="35" t="s">
        <v>58</v>
      </c>
      <c r="B48" s="76">
        <v>0</v>
      </c>
      <c r="C48" s="76">
        <v>0</v>
      </c>
      <c r="D48" s="76">
        <v>0</v>
      </c>
      <c r="E48" s="76">
        <v>0</v>
      </c>
      <c r="F48" s="76">
        <v>0</v>
      </c>
    </row>
    <row r="49" spans="1:7" x14ac:dyDescent="0.25">
      <c r="A49" s="35" t="s">
        <v>60</v>
      </c>
      <c r="B49" s="76">
        <v>35623.041829680398</v>
      </c>
      <c r="C49" s="76">
        <v>-639.09517929852802</v>
      </c>
      <c r="D49" s="76">
        <v>0</v>
      </c>
      <c r="E49" s="76">
        <v>49.919881687869832</v>
      </c>
      <c r="F49" s="76">
        <v>35033.86653206974</v>
      </c>
    </row>
    <row r="50" spans="1:7" x14ac:dyDescent="0.25">
      <c r="A50" s="35" t="s">
        <v>49</v>
      </c>
      <c r="B50" s="76">
        <v>0</v>
      </c>
      <c r="C50" s="76">
        <v>0</v>
      </c>
      <c r="D50" s="76">
        <v>0</v>
      </c>
      <c r="E50" s="76">
        <v>0</v>
      </c>
      <c r="F50" s="76">
        <v>0</v>
      </c>
    </row>
    <row r="51" spans="1:7" x14ac:dyDescent="0.25">
      <c r="A51" s="35" t="s">
        <v>51</v>
      </c>
      <c r="B51" s="76">
        <v>26288.493933284608</v>
      </c>
      <c r="C51" s="76">
        <v>-695.46905840693364</v>
      </c>
      <c r="D51" s="76">
        <v>6.0438491181699998</v>
      </c>
      <c r="E51" s="76">
        <v>29.1139555717</v>
      </c>
      <c r="F51" s="76">
        <v>25628.182679567544</v>
      </c>
    </row>
    <row r="52" spans="1:7" x14ac:dyDescent="0.25">
      <c r="A52" s="29"/>
      <c r="B52" s="30"/>
      <c r="C52" s="30"/>
      <c r="D52" s="30"/>
      <c r="E52" s="30"/>
      <c r="F52" s="30"/>
    </row>
    <row r="53" spans="1:7" ht="15" x14ac:dyDescent="0.3">
      <c r="A53" s="69" t="s">
        <v>78</v>
      </c>
      <c r="B53" s="71">
        <v>72564.062390148087</v>
      </c>
      <c r="C53" s="71">
        <v>24164.938333053386</v>
      </c>
      <c r="D53" s="71">
        <v>1638.3421096373445</v>
      </c>
      <c r="E53" s="71">
        <v>-1751.5332329851599</v>
      </c>
      <c r="F53" s="71">
        <v>96615.809599853659</v>
      </c>
    </row>
    <row r="54" spans="1:7" ht="15" x14ac:dyDescent="0.3">
      <c r="A54" s="69" t="s">
        <v>83</v>
      </c>
      <c r="B54" s="71">
        <v>442673.17410656088</v>
      </c>
      <c r="C54" s="71">
        <v>28260.615183234884</v>
      </c>
      <c r="D54" s="71">
        <v>1593.1026371886203</v>
      </c>
      <c r="E54" s="71">
        <v>-1309.9586630525698</v>
      </c>
      <c r="F54" s="71">
        <v>471216.93326393183</v>
      </c>
    </row>
    <row r="55" spans="1:7" ht="15" x14ac:dyDescent="0.3">
      <c r="A55" s="69" t="s">
        <v>84</v>
      </c>
      <c r="B55" s="70"/>
      <c r="C55" s="70">
        <v>272.82377785788776</v>
      </c>
      <c r="D55" s="71"/>
      <c r="E55" s="71"/>
      <c r="F55" s="71"/>
    </row>
    <row r="56" spans="1:7" x14ac:dyDescent="0.35">
      <c r="A56" s="27"/>
      <c r="B56" s="27"/>
      <c r="C56" s="27"/>
      <c r="D56" s="27"/>
      <c r="E56" s="27"/>
      <c r="F56" s="27"/>
    </row>
    <row r="57" spans="1:7" x14ac:dyDescent="0.25">
      <c r="A57" s="31" t="s">
        <v>26</v>
      </c>
      <c r="B57" s="27"/>
      <c r="C57" s="27"/>
      <c r="D57" s="27"/>
      <c r="E57" s="27"/>
      <c r="F57" s="27"/>
    </row>
    <row r="58" spans="1:7" ht="25" customHeight="1" x14ac:dyDescent="0.25">
      <c r="A58" s="134" t="s">
        <v>118</v>
      </c>
      <c r="B58" s="134"/>
      <c r="C58" s="134"/>
      <c r="D58" s="134"/>
      <c r="E58" s="134"/>
      <c r="F58" s="134"/>
    </row>
    <row r="59" spans="1:7" ht="37.5" customHeight="1" x14ac:dyDescent="0.25">
      <c r="A59" s="134" t="s">
        <v>119</v>
      </c>
      <c r="B59" s="134"/>
      <c r="C59" s="134"/>
      <c r="D59" s="134"/>
      <c r="E59" s="134"/>
      <c r="F59" s="134"/>
      <c r="G59" s="126"/>
    </row>
    <row r="60" spans="1:7" x14ac:dyDescent="0.25">
      <c r="A60" s="134" t="s">
        <v>120</v>
      </c>
      <c r="B60" s="134"/>
      <c r="C60" s="134"/>
      <c r="D60" s="134"/>
      <c r="E60" s="134"/>
      <c r="F60" s="134"/>
      <c r="G60" s="134"/>
    </row>
    <row r="61" spans="1:7" ht="26.15" customHeight="1" x14ac:dyDescent="0.25">
      <c r="A61" s="134" t="s">
        <v>130</v>
      </c>
      <c r="B61" s="134"/>
      <c r="C61" s="134"/>
      <c r="D61" s="134"/>
      <c r="E61" s="134"/>
      <c r="F61" s="134"/>
    </row>
    <row r="62" spans="1:7" ht="38.5" customHeight="1" x14ac:dyDescent="0.35">
      <c r="A62" s="133" t="s">
        <v>102</v>
      </c>
      <c r="B62" s="133"/>
      <c r="C62" s="133"/>
      <c r="D62" s="133"/>
      <c r="E62" s="133"/>
      <c r="F62" s="133"/>
    </row>
    <row r="63" spans="1:7" x14ac:dyDescent="0.25">
      <c r="A63" s="32" t="s">
        <v>121</v>
      </c>
      <c r="B63" s="27"/>
      <c r="C63" s="27"/>
      <c r="D63" s="27"/>
      <c r="E63" s="27"/>
      <c r="F63" s="27"/>
    </row>
    <row r="64" spans="1:7" ht="31" customHeight="1" x14ac:dyDescent="0.35">
      <c r="A64" s="140" t="s">
        <v>122</v>
      </c>
      <c r="B64" s="140"/>
      <c r="C64" s="140"/>
      <c r="D64" s="140"/>
      <c r="E64" s="140"/>
      <c r="F64" s="140"/>
    </row>
    <row r="65" spans="1:7" ht="63" customHeight="1" x14ac:dyDescent="0.35">
      <c r="A65" s="140" t="s">
        <v>123</v>
      </c>
      <c r="B65" s="140"/>
      <c r="C65" s="140"/>
      <c r="D65" s="140"/>
      <c r="E65" s="140"/>
      <c r="F65" s="140"/>
    </row>
    <row r="66" spans="1:7" x14ac:dyDescent="0.35">
      <c r="A66" s="141"/>
      <c r="B66" s="141"/>
      <c r="C66" s="141"/>
      <c r="D66" s="141"/>
      <c r="E66" s="141"/>
      <c r="F66" s="141"/>
    </row>
    <row r="67" spans="1:7" ht="17.5" x14ac:dyDescent="0.35">
      <c r="A67" s="137" t="s">
        <v>271</v>
      </c>
      <c r="B67" s="137"/>
      <c r="C67" s="137"/>
      <c r="D67" s="137"/>
      <c r="E67" s="137"/>
      <c r="F67" s="137"/>
    </row>
    <row r="68" spans="1:7" ht="15" x14ac:dyDescent="0.3">
      <c r="A68" s="138" t="s">
        <v>56</v>
      </c>
      <c r="B68" s="138"/>
      <c r="C68" s="138"/>
      <c r="D68" s="138"/>
      <c r="E68" s="138"/>
      <c r="F68" s="138"/>
    </row>
    <row r="69" spans="1:7" x14ac:dyDescent="0.3">
      <c r="A69" s="139" t="s">
        <v>24</v>
      </c>
      <c r="B69" s="139"/>
      <c r="C69" s="139"/>
      <c r="D69" s="139"/>
      <c r="E69" s="139"/>
      <c r="F69" s="139"/>
    </row>
    <row r="70" spans="1:7" x14ac:dyDescent="0.3">
      <c r="A70" s="78" t="s">
        <v>30</v>
      </c>
      <c r="B70" s="78"/>
      <c r="C70" s="78"/>
      <c r="D70" s="78"/>
      <c r="E70" s="78"/>
      <c r="F70" s="78"/>
      <c r="G70" s="78"/>
    </row>
    <row r="71" spans="1:7" x14ac:dyDescent="0.3">
      <c r="A71" s="77"/>
      <c r="B71" s="77"/>
      <c r="C71" s="77"/>
      <c r="D71" s="77"/>
      <c r="E71" s="77"/>
      <c r="F71" s="77"/>
    </row>
    <row r="72" spans="1:7" ht="21.65" customHeight="1" x14ac:dyDescent="0.35">
      <c r="A72" s="131" t="s">
        <v>79</v>
      </c>
      <c r="B72" s="131" t="s">
        <v>45</v>
      </c>
      <c r="C72" s="131" t="s">
        <v>85</v>
      </c>
      <c r="D72" s="131" t="s">
        <v>75</v>
      </c>
      <c r="E72" s="131" t="s">
        <v>76</v>
      </c>
      <c r="F72" s="131" t="s">
        <v>59</v>
      </c>
    </row>
    <row r="73" spans="1:7" ht="21.65" customHeight="1" x14ac:dyDescent="0.35">
      <c r="A73" s="131"/>
      <c r="B73" s="131"/>
      <c r="C73" s="131"/>
      <c r="D73" s="131"/>
      <c r="E73" s="131"/>
      <c r="F73" s="131"/>
    </row>
    <row r="74" spans="1:7" x14ac:dyDescent="0.3">
      <c r="A74" s="69" t="s">
        <v>21</v>
      </c>
      <c r="B74" s="79"/>
      <c r="C74" s="79">
        <v>4.4307472581426559</v>
      </c>
      <c r="D74" s="81"/>
      <c r="E74" s="81"/>
      <c r="F74" s="81"/>
    </row>
    <row r="75" spans="1:7" x14ac:dyDescent="0.25">
      <c r="A75" s="75" t="s">
        <v>0</v>
      </c>
      <c r="B75" s="80"/>
      <c r="C75" s="80">
        <v>1.9173092726786418</v>
      </c>
      <c r="D75" s="80"/>
      <c r="E75" s="80"/>
      <c r="F75" s="80"/>
    </row>
    <row r="76" spans="1:7" x14ac:dyDescent="0.25">
      <c r="A76" s="35" t="s">
        <v>37</v>
      </c>
      <c r="B76" s="80"/>
      <c r="C76" s="80">
        <v>4.299839128280105E-3</v>
      </c>
      <c r="D76" s="82"/>
      <c r="E76" s="82"/>
      <c r="F76" s="82"/>
    </row>
    <row r="77" spans="1:7" x14ac:dyDescent="0.25">
      <c r="A77" s="35" t="s">
        <v>38</v>
      </c>
      <c r="B77" s="80"/>
      <c r="C77" s="80">
        <v>1.6426029991682478</v>
      </c>
      <c r="D77" s="82"/>
      <c r="E77" s="82"/>
      <c r="F77" s="82"/>
    </row>
    <row r="78" spans="1:7" x14ac:dyDescent="0.25">
      <c r="A78" s="35" t="s">
        <v>3</v>
      </c>
      <c r="B78" s="80"/>
      <c r="C78" s="80">
        <v>0.86653514716748603</v>
      </c>
      <c r="D78" s="82"/>
      <c r="E78" s="82"/>
      <c r="F78" s="82"/>
    </row>
    <row r="79" spans="1:7" x14ac:dyDescent="0.25">
      <c r="A79" s="29"/>
      <c r="B79" s="83"/>
      <c r="C79" s="83"/>
      <c r="D79" s="83"/>
      <c r="E79" s="83"/>
      <c r="F79" s="83"/>
    </row>
    <row r="80" spans="1:7" x14ac:dyDescent="0.3">
      <c r="A80" s="69" t="s">
        <v>22</v>
      </c>
      <c r="B80" s="79"/>
      <c r="C80" s="79">
        <v>2.7367374830666513</v>
      </c>
      <c r="D80" s="81"/>
      <c r="E80" s="81"/>
      <c r="F80" s="81"/>
    </row>
    <row r="81" spans="1:6" x14ac:dyDescent="0.25">
      <c r="A81" s="75" t="s">
        <v>63</v>
      </c>
      <c r="B81" s="80"/>
      <c r="C81" s="80">
        <v>0.72092617543230619</v>
      </c>
      <c r="D81" s="80"/>
      <c r="E81" s="80"/>
      <c r="F81" s="80"/>
    </row>
    <row r="82" spans="1:6" x14ac:dyDescent="0.25">
      <c r="A82" s="35" t="s">
        <v>39</v>
      </c>
      <c r="B82" s="82"/>
      <c r="C82" s="80">
        <v>0.73602668612078204</v>
      </c>
      <c r="D82" s="82"/>
      <c r="E82" s="82"/>
      <c r="F82" s="82"/>
    </row>
    <row r="83" spans="1:6" x14ac:dyDescent="0.25">
      <c r="A83" s="35" t="s">
        <v>40</v>
      </c>
      <c r="B83" s="82"/>
      <c r="C83" s="80">
        <v>9.4696527905905117E-2</v>
      </c>
      <c r="D83" s="82"/>
      <c r="E83" s="82"/>
      <c r="F83" s="82"/>
    </row>
    <row r="84" spans="1:6" x14ac:dyDescent="0.25">
      <c r="A84" s="35" t="s">
        <v>41</v>
      </c>
      <c r="B84" s="82"/>
      <c r="C84" s="80">
        <v>0.12572431312668791</v>
      </c>
      <c r="D84" s="82"/>
      <c r="E84" s="82"/>
      <c r="F84" s="82"/>
    </row>
    <row r="85" spans="1:6" x14ac:dyDescent="0.25">
      <c r="A85" s="35" t="s">
        <v>42</v>
      </c>
      <c r="B85" s="82"/>
      <c r="C85" s="80">
        <v>3.9874043724610411E-2</v>
      </c>
      <c r="D85" s="82"/>
      <c r="E85" s="82"/>
      <c r="F85" s="82"/>
    </row>
    <row r="86" spans="1:6" x14ac:dyDescent="0.25">
      <c r="A86" s="35" t="s">
        <v>38</v>
      </c>
      <c r="B86" s="82"/>
      <c r="C86" s="80">
        <v>6.6182334471526619E-2</v>
      </c>
      <c r="D86" s="82"/>
      <c r="E86" s="82"/>
      <c r="F86" s="82"/>
    </row>
    <row r="87" spans="1:6" x14ac:dyDescent="0.25">
      <c r="A87" s="35" t="s">
        <v>43</v>
      </c>
      <c r="B87" s="82"/>
      <c r="C87" s="80">
        <v>0.37338042079693556</v>
      </c>
      <c r="D87" s="82"/>
      <c r="E87" s="82"/>
      <c r="F87" s="82"/>
    </row>
    <row r="88" spans="1:6" x14ac:dyDescent="0.25">
      <c r="A88" s="35" t="s">
        <v>44</v>
      </c>
      <c r="B88" s="82"/>
      <c r="C88" s="80">
        <v>0.57992698148789745</v>
      </c>
      <c r="D88" s="82"/>
      <c r="E88" s="82"/>
      <c r="F88" s="82"/>
    </row>
    <row r="89" spans="1:6" x14ac:dyDescent="0.3">
      <c r="A89" s="127" t="s">
        <v>262</v>
      </c>
      <c r="B89" s="82"/>
      <c r="C89" s="80">
        <v>0.56457431716851503</v>
      </c>
      <c r="D89" s="82"/>
      <c r="E89" s="82"/>
      <c r="F89" s="82"/>
    </row>
    <row r="90" spans="1:6" x14ac:dyDescent="0.25">
      <c r="A90" s="29"/>
      <c r="B90" s="83"/>
      <c r="C90" s="83"/>
      <c r="D90" s="83"/>
      <c r="E90" s="83"/>
      <c r="F90" s="83"/>
    </row>
    <row r="91" spans="1:6" ht="15" x14ac:dyDescent="0.3">
      <c r="A91" s="69" t="s">
        <v>65</v>
      </c>
      <c r="B91" s="79"/>
      <c r="C91" s="79">
        <v>1.6940097750760046</v>
      </c>
      <c r="D91" s="81"/>
      <c r="E91" s="81"/>
      <c r="F91" s="81"/>
    </row>
    <row r="92" spans="1:6" x14ac:dyDescent="0.35">
      <c r="A92" s="30"/>
      <c r="B92" s="83"/>
      <c r="C92" s="83"/>
      <c r="D92" s="83"/>
      <c r="E92" s="83"/>
      <c r="F92" s="83"/>
    </row>
    <row r="93" spans="1:6" x14ac:dyDescent="0.3">
      <c r="A93" s="69" t="s">
        <v>31</v>
      </c>
      <c r="B93" s="79">
        <v>21.973112107068822</v>
      </c>
      <c r="C93" s="79">
        <v>0.24315739260243963</v>
      </c>
      <c r="D93" s="79">
        <v>-2.6858349830147792E-3</v>
      </c>
      <c r="E93" s="79">
        <v>2.621596502653524E-2</v>
      </c>
      <c r="F93" s="79">
        <v>22.239799629714781</v>
      </c>
    </row>
    <row r="94" spans="1:6" x14ac:dyDescent="0.25">
      <c r="A94" s="75" t="s">
        <v>11</v>
      </c>
      <c r="B94" s="80">
        <v>8.5627534194126351</v>
      </c>
      <c r="C94" s="80">
        <v>0.13355334991372517</v>
      </c>
      <c r="D94" s="80">
        <v>-2.6109749483692823E-3</v>
      </c>
      <c r="E94" s="80">
        <v>1.3488254278246455E-2</v>
      </c>
      <c r="F94" s="80">
        <v>8.707184048656238</v>
      </c>
    </row>
    <row r="95" spans="1:6" x14ac:dyDescent="0.25">
      <c r="A95" s="35" t="s">
        <v>12</v>
      </c>
      <c r="B95" s="80">
        <v>6.7909508762349441E-2</v>
      </c>
      <c r="C95" s="80">
        <v>1.904586424296589E-3</v>
      </c>
      <c r="D95" s="80">
        <v>-7.4860034645497014E-5</v>
      </c>
      <c r="E95" s="80">
        <v>-1.3538523044285033E-5</v>
      </c>
      <c r="F95" s="80">
        <v>6.9725696628956252E-2</v>
      </c>
    </row>
    <row r="96" spans="1:6" x14ac:dyDescent="0.25">
      <c r="A96" s="35" t="s">
        <v>13</v>
      </c>
      <c r="B96" s="80">
        <v>3.7095761784523384E-3</v>
      </c>
      <c r="C96" s="80">
        <v>6.5582486038887289E-5</v>
      </c>
      <c r="D96" s="80">
        <v>0</v>
      </c>
      <c r="E96" s="80">
        <v>-6.2003426418418232E-7</v>
      </c>
      <c r="F96" s="80">
        <v>3.7745386302270416E-3</v>
      </c>
    </row>
    <row r="97" spans="1:6" x14ac:dyDescent="0.25">
      <c r="A97" s="35" t="s">
        <v>14</v>
      </c>
      <c r="B97" s="80">
        <v>13.338739602715382</v>
      </c>
      <c r="C97" s="80">
        <v>0.10763387377837901</v>
      </c>
      <c r="D97" s="80">
        <v>0</v>
      </c>
      <c r="E97" s="80">
        <v>1.2741869305597255E-2</v>
      </c>
      <c r="F97" s="80">
        <v>13.459115345799361</v>
      </c>
    </row>
    <row r="98" spans="1:6" x14ac:dyDescent="0.25">
      <c r="A98" s="29"/>
      <c r="B98" s="83"/>
      <c r="C98" s="83"/>
      <c r="D98" s="83"/>
      <c r="E98" s="83"/>
      <c r="F98" s="83"/>
    </row>
    <row r="99" spans="1:6" ht="15" x14ac:dyDescent="0.3">
      <c r="A99" s="69" t="s">
        <v>66</v>
      </c>
      <c r="B99" s="79"/>
      <c r="C99" s="79">
        <v>1.4508523824735651</v>
      </c>
      <c r="D99" s="81"/>
      <c r="E99" s="81"/>
      <c r="F99" s="81"/>
    </row>
    <row r="100" spans="1:6" x14ac:dyDescent="0.35">
      <c r="A100" s="30"/>
      <c r="B100" s="83"/>
      <c r="C100" s="83"/>
      <c r="D100" s="83"/>
      <c r="E100" s="83"/>
      <c r="F100" s="83"/>
    </row>
    <row r="101" spans="1:6" x14ac:dyDescent="0.3">
      <c r="A101" s="69" t="s">
        <v>34</v>
      </c>
      <c r="B101" s="79">
        <v>10.264385389867993</v>
      </c>
      <c r="C101" s="79">
        <v>1.3733804881134766</v>
      </c>
      <c r="D101" s="79">
        <v>0.10066316976196074</v>
      </c>
      <c r="E101" s="79">
        <v>-9.868591292737286E-2</v>
      </c>
      <c r="F101" s="79">
        <v>11.639743134816058</v>
      </c>
    </row>
    <row r="102" spans="1:6" x14ac:dyDescent="0.25">
      <c r="A102" s="75" t="s">
        <v>46</v>
      </c>
      <c r="B102" s="80">
        <v>2.9374703788396865</v>
      </c>
      <c r="C102" s="80">
        <v>0.66200073857806896</v>
      </c>
      <c r="D102" s="80">
        <v>2.4407296617532648E-2</v>
      </c>
      <c r="E102" s="80">
        <v>2.6386049870540324E-3</v>
      </c>
      <c r="F102" s="80">
        <v>3.6265170190223421</v>
      </c>
    </row>
    <row r="103" spans="1:6" x14ac:dyDescent="0.25">
      <c r="A103" s="35" t="s">
        <v>47</v>
      </c>
      <c r="B103" s="80">
        <v>0.39042085821792705</v>
      </c>
      <c r="C103" s="80">
        <v>2.4824046691045619E-2</v>
      </c>
      <c r="D103" s="80">
        <v>9.1842320232362953E-3</v>
      </c>
      <c r="E103" s="80">
        <v>3.255208177617065E-5</v>
      </c>
      <c r="F103" s="80">
        <v>0.42446168901398512</v>
      </c>
    </row>
    <row r="104" spans="1:6" x14ac:dyDescent="0.25">
      <c r="A104" s="35" t="s">
        <v>48</v>
      </c>
      <c r="B104" s="80">
        <v>0.10650245544497847</v>
      </c>
      <c r="C104" s="80">
        <v>1.4271687233201439E-3</v>
      </c>
      <c r="D104" s="80">
        <v>5.3686130230081515E-4</v>
      </c>
      <c r="E104" s="80">
        <v>4.113953976842036E-4</v>
      </c>
      <c r="F104" s="80">
        <v>0.10887788086828362</v>
      </c>
    </row>
    <row r="105" spans="1:6" x14ac:dyDescent="0.25">
      <c r="A105" s="35" t="s">
        <v>58</v>
      </c>
      <c r="B105" s="80">
        <v>2.3404421436838505</v>
      </c>
      <c r="C105" s="80">
        <v>0.13930055758290841</v>
      </c>
      <c r="D105" s="80">
        <v>6.1596450628173691E-2</v>
      </c>
      <c r="E105" s="80">
        <v>-8.0448575224074143E-2</v>
      </c>
      <c r="F105" s="80">
        <v>2.4608905766708582</v>
      </c>
    </row>
    <row r="106" spans="1:6" x14ac:dyDescent="0.25">
      <c r="A106" s="35" t="s">
        <v>60</v>
      </c>
      <c r="B106" s="80">
        <v>6.4358607198217038E-3</v>
      </c>
      <c r="C106" s="80">
        <v>-6.4374676482209488E-3</v>
      </c>
      <c r="D106" s="80">
        <v>0</v>
      </c>
      <c r="E106" s="80">
        <v>1.6069283992447832E-6</v>
      </c>
      <c r="F106" s="80">
        <v>0</v>
      </c>
    </row>
    <row r="107" spans="1:6" x14ac:dyDescent="0.25">
      <c r="A107" s="35" t="s">
        <v>49</v>
      </c>
      <c r="B107" s="80">
        <v>9.0119957346942133E-8</v>
      </c>
      <c r="C107" s="80">
        <v>1.9699504948459233E-4</v>
      </c>
      <c r="D107" s="80">
        <v>-1.9331147271758271E-4</v>
      </c>
      <c r="E107" s="80">
        <v>0</v>
      </c>
      <c r="F107" s="80">
        <v>3.7736967243565508E-6</v>
      </c>
    </row>
    <row r="108" spans="1:6" x14ac:dyDescent="0.25">
      <c r="A108" s="35" t="s">
        <v>50</v>
      </c>
      <c r="B108" s="80">
        <v>4.4831136028417724</v>
      </c>
      <c r="C108" s="80">
        <v>0.55206844913686981</v>
      </c>
      <c r="D108" s="80">
        <v>5.1316406634348884E-3</v>
      </c>
      <c r="E108" s="80">
        <v>-2.1321497098212384E-2</v>
      </c>
      <c r="F108" s="80">
        <v>5.0189921955438646</v>
      </c>
    </row>
    <row r="109" spans="1:6" x14ac:dyDescent="0.25">
      <c r="A109" s="29"/>
      <c r="B109" s="83"/>
      <c r="C109" s="83"/>
      <c r="D109" s="83"/>
      <c r="E109" s="83"/>
      <c r="F109" s="83"/>
    </row>
    <row r="110" spans="1:6" x14ac:dyDescent="0.3">
      <c r="A110" s="69" t="s">
        <v>35</v>
      </c>
      <c r="B110" s="79">
        <v>5.9563091297385817</v>
      </c>
      <c r="C110" s="79">
        <v>-6.1274542642521967E-2</v>
      </c>
      <c r="D110" s="79">
        <v>3.3959755611955985E-3</v>
      </c>
      <c r="E110" s="79">
        <v>5.301356959484374E-3</v>
      </c>
      <c r="F110" s="79">
        <v>5.9037319196167397</v>
      </c>
    </row>
    <row r="111" spans="1:6" x14ac:dyDescent="0.25">
      <c r="A111" s="75" t="s">
        <v>46</v>
      </c>
      <c r="B111" s="80">
        <v>0.32311279905086088</v>
      </c>
      <c r="C111" s="80">
        <v>-1.3099042360455436E-2</v>
      </c>
      <c r="D111" s="80">
        <v>0</v>
      </c>
      <c r="E111" s="80">
        <v>2.0171422215585318E-4</v>
      </c>
      <c r="F111" s="80">
        <v>0.31021547091256135</v>
      </c>
    </row>
    <row r="112" spans="1:6" x14ac:dyDescent="0.25">
      <c r="A112" s="35" t="s">
        <v>47</v>
      </c>
      <c r="B112" s="80">
        <v>0.29715463933385661</v>
      </c>
      <c r="C112" s="80">
        <v>7.166840135013992E-3</v>
      </c>
      <c r="D112" s="80">
        <v>2.0855258665522936E-5</v>
      </c>
      <c r="E112" s="80">
        <v>0</v>
      </c>
      <c r="F112" s="80">
        <v>0.30434233472753613</v>
      </c>
    </row>
    <row r="113" spans="1:6" x14ac:dyDescent="0.25">
      <c r="A113" s="35" t="s">
        <v>48</v>
      </c>
      <c r="B113" s="80">
        <v>1.6603982851931525</v>
      </c>
      <c r="C113" s="80">
        <v>2.388977973578988E-2</v>
      </c>
      <c r="D113" s="80">
        <v>3.0163013217817313E-3</v>
      </c>
      <c r="E113" s="80">
        <v>4.0746059054850946E-4</v>
      </c>
      <c r="F113" s="80">
        <v>1.6877118268412725</v>
      </c>
    </row>
    <row r="114" spans="1:6" x14ac:dyDescent="0.25">
      <c r="A114" s="35" t="s">
        <v>58</v>
      </c>
      <c r="B114" s="80">
        <v>0</v>
      </c>
      <c r="C114" s="80">
        <v>0</v>
      </c>
      <c r="D114" s="80">
        <v>0</v>
      </c>
      <c r="E114" s="80">
        <v>0</v>
      </c>
      <c r="F114" s="80">
        <v>0</v>
      </c>
    </row>
    <row r="115" spans="1:6" x14ac:dyDescent="0.25">
      <c r="A115" s="35" t="s">
        <v>60</v>
      </c>
      <c r="B115" s="80">
        <v>2.1149144048043111</v>
      </c>
      <c r="C115" s="80">
        <v>-3.7942621722249971E-2</v>
      </c>
      <c r="D115" s="80">
        <v>0</v>
      </c>
      <c r="E115" s="80">
        <v>2.9637075175270081E-3</v>
      </c>
      <c r="F115" s="80">
        <v>2.0799354905995884</v>
      </c>
    </row>
    <row r="116" spans="1:6" x14ac:dyDescent="0.25">
      <c r="A116" s="35" t="s">
        <v>49</v>
      </c>
      <c r="B116" s="80">
        <v>0</v>
      </c>
      <c r="C116" s="80">
        <v>0</v>
      </c>
      <c r="D116" s="80">
        <v>0</v>
      </c>
      <c r="E116" s="80">
        <v>0</v>
      </c>
      <c r="F116" s="80">
        <v>0</v>
      </c>
    </row>
    <row r="117" spans="1:6" x14ac:dyDescent="0.25">
      <c r="A117" s="35" t="s">
        <v>51</v>
      </c>
      <c r="B117" s="80">
        <v>1.5607290013564004</v>
      </c>
      <c r="C117" s="80">
        <v>-4.1289498430620436E-2</v>
      </c>
      <c r="D117" s="80">
        <v>3.5881898074834463E-4</v>
      </c>
      <c r="E117" s="80">
        <v>1.7284746292530035E-3</v>
      </c>
      <c r="F117" s="80">
        <v>1.5215267965357813</v>
      </c>
    </row>
    <row r="118" spans="1:6" x14ac:dyDescent="0.25">
      <c r="A118" s="29"/>
      <c r="B118" s="83"/>
      <c r="C118" s="83"/>
      <c r="D118" s="83"/>
      <c r="E118" s="83"/>
      <c r="F118" s="83"/>
    </row>
    <row r="119" spans="1:6" ht="15" x14ac:dyDescent="0.3">
      <c r="A119" s="69" t="s">
        <v>78</v>
      </c>
      <c r="B119" s="79">
        <v>4.3080762601294067</v>
      </c>
      <c r="C119" s="79">
        <v>1.4346550307560022</v>
      </c>
      <c r="D119" s="79">
        <v>9.7267194200765156E-2</v>
      </c>
      <c r="E119" s="79">
        <v>-0.10398726988685725</v>
      </c>
      <c r="F119" s="79">
        <v>5.7360112151993166</v>
      </c>
    </row>
    <row r="120" spans="1:6" ht="15" x14ac:dyDescent="0.3">
      <c r="A120" s="69" t="s">
        <v>83</v>
      </c>
      <c r="B120" s="79">
        <v>26.281188367198226</v>
      </c>
      <c r="C120" s="79">
        <v>1.6778124233584328</v>
      </c>
      <c r="D120" s="79">
        <v>9.4581359217750377E-2</v>
      </c>
      <c r="E120" s="79">
        <v>-7.7771304860321994E-2</v>
      </c>
      <c r="F120" s="79">
        <v>27.97581084491409</v>
      </c>
    </row>
    <row r="121" spans="1:6" ht="15" x14ac:dyDescent="0.3">
      <c r="A121" s="69" t="s">
        <v>84</v>
      </c>
      <c r="B121" s="79"/>
      <c r="C121" s="79">
        <v>1.6197351717562869E-2</v>
      </c>
      <c r="D121" s="81"/>
      <c r="E121" s="81"/>
      <c r="F121" s="81"/>
    </row>
  </sheetData>
  <mergeCells count="27">
    <mergeCell ref="A66:F66"/>
    <mergeCell ref="A67:F67"/>
    <mergeCell ref="A68:F68"/>
    <mergeCell ref="A69:F69"/>
    <mergeCell ref="F72:F73"/>
    <mergeCell ref="A72:A73"/>
    <mergeCell ref="B72:B73"/>
    <mergeCell ref="C72:C73"/>
    <mergeCell ref="D72:D73"/>
    <mergeCell ref="E72:E73"/>
    <mergeCell ref="A60:G60"/>
    <mergeCell ref="A61:F61"/>
    <mergeCell ref="A64:F64"/>
    <mergeCell ref="A65:F65"/>
    <mergeCell ref="A62:F62"/>
    <mergeCell ref="A58:F58"/>
    <mergeCell ref="A59:F59"/>
    <mergeCell ref="A1:F1"/>
    <mergeCell ref="A2:F2"/>
    <mergeCell ref="A3:F3"/>
    <mergeCell ref="A4:F4"/>
    <mergeCell ref="A6:A7"/>
    <mergeCell ref="B6:B7"/>
    <mergeCell ref="C6:C7"/>
    <mergeCell ref="D6:D7"/>
    <mergeCell ref="E6:E7"/>
    <mergeCell ref="F6:F7"/>
  </mergeCells>
  <hyperlinks>
    <hyperlink ref="G1" location="Indice!A1" display="Indice" xr:uid="{25D3FBCB-7B91-4167-A304-4F714FA7CCE5}"/>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79FED-FA54-4711-9401-2106B7C77C85}">
  <sheetPr codeName="Hoja6"/>
  <dimension ref="A1:G121"/>
  <sheetViews>
    <sheetView zoomScaleNormal="100" workbookViewId="0">
      <pane ySplit="7" topLeftCell="A8" activePane="bottomLeft" state="frozen"/>
      <selection pane="bottomLeft" activeCell="A8" sqref="A8"/>
    </sheetView>
  </sheetViews>
  <sheetFormatPr baseColWidth="10" defaultColWidth="10.81640625" defaultRowHeight="14.5" x14ac:dyDescent="0.35"/>
  <cols>
    <col min="1" max="1" width="42.453125" style="2" customWidth="1"/>
    <col min="2" max="7" width="14.453125" style="2" customWidth="1"/>
    <col min="8" max="16384" width="10.81640625" style="2"/>
  </cols>
  <sheetData>
    <row r="1" spans="1:7" s="4" customFormat="1" ht="17.5" x14ac:dyDescent="0.35">
      <c r="A1" s="137" t="s">
        <v>271</v>
      </c>
      <c r="B1" s="137"/>
      <c r="C1" s="137"/>
      <c r="D1" s="137"/>
      <c r="E1" s="137"/>
      <c r="F1" s="137"/>
      <c r="G1" s="37" t="s">
        <v>23</v>
      </c>
    </row>
    <row r="2" spans="1:7" s="4" customFormat="1" ht="15" x14ac:dyDescent="0.3">
      <c r="A2" s="138" t="s">
        <v>36</v>
      </c>
      <c r="B2" s="138"/>
      <c r="C2" s="138"/>
      <c r="D2" s="138"/>
      <c r="E2" s="138"/>
      <c r="F2" s="138"/>
      <c r="G2" s="13"/>
    </row>
    <row r="3" spans="1:7" s="4" customFormat="1" x14ac:dyDescent="0.3">
      <c r="A3" s="139" t="s">
        <v>24</v>
      </c>
      <c r="B3" s="139"/>
      <c r="C3" s="139"/>
      <c r="D3" s="139"/>
      <c r="E3" s="139"/>
      <c r="F3" s="139"/>
      <c r="G3" s="23"/>
    </row>
    <row r="4" spans="1:7" s="4" customFormat="1" x14ac:dyDescent="0.3">
      <c r="A4" s="139" t="s">
        <v>25</v>
      </c>
      <c r="B4" s="139"/>
      <c r="C4" s="139"/>
      <c r="D4" s="139"/>
      <c r="E4" s="139"/>
      <c r="F4" s="139"/>
      <c r="G4" s="23"/>
    </row>
    <row r="5" spans="1:7" s="4" customFormat="1" x14ac:dyDescent="0.3">
      <c r="A5" s="77"/>
      <c r="B5" s="77"/>
      <c r="C5" s="77"/>
      <c r="D5" s="77"/>
      <c r="E5" s="77"/>
      <c r="F5" s="77"/>
      <c r="G5" s="23"/>
    </row>
    <row r="6" spans="1:7" ht="14.5" customHeight="1" x14ac:dyDescent="0.35">
      <c r="A6" s="131" t="s">
        <v>79</v>
      </c>
      <c r="B6" s="131" t="s">
        <v>45</v>
      </c>
      <c r="C6" s="131" t="s">
        <v>85</v>
      </c>
      <c r="D6" s="131" t="s">
        <v>75</v>
      </c>
      <c r="E6" s="131" t="s">
        <v>76</v>
      </c>
      <c r="F6" s="131" t="s">
        <v>59</v>
      </c>
      <c r="G6" s="25"/>
    </row>
    <row r="7" spans="1:7" ht="28.5" customHeight="1" x14ac:dyDescent="0.35">
      <c r="A7" s="131"/>
      <c r="B7" s="131"/>
      <c r="C7" s="131"/>
      <c r="D7" s="131"/>
      <c r="E7" s="131"/>
      <c r="F7" s="131"/>
      <c r="G7" s="25"/>
    </row>
    <row r="8" spans="1:7" x14ac:dyDescent="0.3">
      <c r="A8" s="69" t="s">
        <v>21</v>
      </c>
      <c r="B8" s="70"/>
      <c r="C8" s="70">
        <v>289920.39358258492</v>
      </c>
      <c r="D8" s="71"/>
      <c r="E8" s="71"/>
      <c r="F8" s="71"/>
      <c r="G8" s="24"/>
    </row>
    <row r="9" spans="1:7" x14ac:dyDescent="0.25">
      <c r="A9" s="75" t="s">
        <v>0</v>
      </c>
      <c r="B9" s="76"/>
      <c r="C9" s="76">
        <v>174957.90215595043</v>
      </c>
      <c r="D9" s="76"/>
      <c r="E9" s="76"/>
      <c r="F9" s="76"/>
      <c r="G9" s="24"/>
    </row>
    <row r="10" spans="1:7" x14ac:dyDescent="0.25">
      <c r="A10" s="35" t="s">
        <v>37</v>
      </c>
      <c r="B10" s="76"/>
      <c r="C10" s="76">
        <v>47289.758960481391</v>
      </c>
      <c r="D10" s="36"/>
      <c r="E10" s="36"/>
      <c r="F10" s="36"/>
      <c r="G10" s="24"/>
    </row>
    <row r="11" spans="1:7" x14ac:dyDescent="0.25">
      <c r="A11" s="35" t="s">
        <v>38</v>
      </c>
      <c r="B11" s="76"/>
      <c r="C11" s="76">
        <v>425.9079348076603</v>
      </c>
      <c r="D11" s="36"/>
      <c r="E11" s="36"/>
      <c r="F11" s="36"/>
      <c r="G11" s="24"/>
    </row>
    <row r="12" spans="1:7" x14ac:dyDescent="0.25">
      <c r="A12" s="35" t="s">
        <v>3</v>
      </c>
      <c r="B12" s="76"/>
      <c r="C12" s="76">
        <v>67246.824531345424</v>
      </c>
      <c r="D12" s="36"/>
      <c r="E12" s="36"/>
      <c r="F12" s="36"/>
      <c r="G12" s="24"/>
    </row>
    <row r="13" spans="1:7" x14ac:dyDescent="0.25">
      <c r="A13" s="29"/>
      <c r="B13" s="30"/>
      <c r="C13" s="30"/>
      <c r="D13" s="30"/>
      <c r="E13" s="30"/>
      <c r="F13" s="30"/>
      <c r="G13" s="24"/>
    </row>
    <row r="14" spans="1:7" x14ac:dyDescent="0.3">
      <c r="A14" s="69" t="s">
        <v>22</v>
      </c>
      <c r="B14" s="70"/>
      <c r="C14" s="70">
        <v>252983.43125447136</v>
      </c>
      <c r="D14" s="71"/>
      <c r="E14" s="71"/>
      <c r="F14" s="71"/>
      <c r="G14" s="22"/>
    </row>
    <row r="15" spans="1:7" x14ac:dyDescent="0.25">
      <c r="A15" s="75" t="s">
        <v>63</v>
      </c>
      <c r="B15" s="76"/>
      <c r="C15" s="76">
        <v>49715.883909498189</v>
      </c>
      <c r="D15" s="76"/>
      <c r="E15" s="76"/>
      <c r="F15" s="76"/>
      <c r="G15" s="24"/>
    </row>
    <row r="16" spans="1:7" x14ac:dyDescent="0.25">
      <c r="A16" s="35" t="s">
        <v>39</v>
      </c>
      <c r="B16" s="36"/>
      <c r="C16" s="76">
        <v>32123.315875974258</v>
      </c>
      <c r="D16" s="36"/>
      <c r="E16" s="36"/>
      <c r="F16" s="36"/>
      <c r="G16" s="24"/>
    </row>
    <row r="17" spans="1:7" x14ac:dyDescent="0.25">
      <c r="A17" s="35" t="s">
        <v>40</v>
      </c>
      <c r="B17" s="36"/>
      <c r="C17" s="76">
        <v>5048.3742913416054</v>
      </c>
      <c r="D17" s="36"/>
      <c r="E17" s="36"/>
      <c r="F17" s="36"/>
      <c r="G17" s="24"/>
    </row>
    <row r="18" spans="1:7" x14ac:dyDescent="0.25">
      <c r="A18" s="35" t="s">
        <v>41</v>
      </c>
      <c r="B18" s="36"/>
      <c r="C18" s="76">
        <v>37459.300759755795</v>
      </c>
      <c r="D18" s="36"/>
      <c r="E18" s="36"/>
      <c r="F18" s="36"/>
      <c r="G18" s="24"/>
    </row>
    <row r="19" spans="1:7" x14ac:dyDescent="0.25">
      <c r="A19" s="35" t="s">
        <v>42</v>
      </c>
      <c r="B19" s="36"/>
      <c r="C19" s="76">
        <v>6861.1790140903686</v>
      </c>
      <c r="D19" s="36"/>
      <c r="E19" s="36"/>
      <c r="F19" s="36"/>
      <c r="G19" s="24"/>
    </row>
    <row r="20" spans="1:7" x14ac:dyDescent="0.25">
      <c r="A20" s="35" t="s">
        <v>38</v>
      </c>
      <c r="B20" s="36"/>
      <c r="C20" s="76">
        <v>147.04630829904957</v>
      </c>
      <c r="D20" s="36"/>
      <c r="E20" s="36"/>
      <c r="F20" s="36"/>
      <c r="G20" s="24"/>
    </row>
    <row r="21" spans="1:7" x14ac:dyDescent="0.25">
      <c r="A21" s="35" t="s">
        <v>43</v>
      </c>
      <c r="B21" s="36"/>
      <c r="C21" s="76">
        <v>94300.819902556279</v>
      </c>
      <c r="D21" s="36"/>
      <c r="E21" s="36"/>
      <c r="F21" s="36"/>
      <c r="G21" s="24"/>
    </row>
    <row r="22" spans="1:7" x14ac:dyDescent="0.25">
      <c r="A22" s="35" t="s">
        <v>44</v>
      </c>
      <c r="B22" s="36"/>
      <c r="C22" s="76">
        <v>27327.511192955801</v>
      </c>
      <c r="D22" s="36"/>
      <c r="E22" s="36"/>
      <c r="F22" s="36"/>
      <c r="G22" s="24"/>
    </row>
    <row r="23" spans="1:7" x14ac:dyDescent="0.3">
      <c r="A23" s="127" t="s">
        <v>262</v>
      </c>
      <c r="B23" s="36"/>
      <c r="C23" s="76">
        <v>26156.034903845029</v>
      </c>
      <c r="D23" s="36"/>
      <c r="E23" s="36"/>
      <c r="F23" s="36"/>
      <c r="G23" s="24"/>
    </row>
    <row r="24" spans="1:7" x14ac:dyDescent="0.25">
      <c r="A24" s="29"/>
      <c r="B24" s="30"/>
      <c r="C24" s="30"/>
      <c r="D24" s="30"/>
      <c r="E24" s="30"/>
      <c r="F24" s="30"/>
      <c r="G24" s="24"/>
    </row>
    <row r="25" spans="1:7" ht="14.5" customHeight="1" x14ac:dyDescent="0.3">
      <c r="A25" s="69" t="s">
        <v>65</v>
      </c>
      <c r="B25" s="70"/>
      <c r="C25" s="70">
        <v>36936.962328113557</v>
      </c>
      <c r="D25" s="71"/>
      <c r="E25" s="71"/>
      <c r="F25" s="71"/>
      <c r="G25" s="24"/>
    </row>
    <row r="26" spans="1:7" x14ac:dyDescent="0.35">
      <c r="A26" s="30"/>
      <c r="B26" s="30"/>
      <c r="C26" s="30"/>
      <c r="D26" s="30"/>
      <c r="E26" s="30"/>
      <c r="F26" s="30"/>
      <c r="G26" s="24"/>
    </row>
    <row r="27" spans="1:7" ht="14.5" customHeight="1" x14ac:dyDescent="0.3">
      <c r="A27" s="69" t="s">
        <v>31</v>
      </c>
      <c r="B27" s="70">
        <v>727023.10177971167</v>
      </c>
      <c r="C27" s="70">
        <v>4677.4529912890403</v>
      </c>
      <c r="D27" s="70">
        <v>-3108.6410612520986</v>
      </c>
      <c r="E27" s="70">
        <v>684.27376583404464</v>
      </c>
      <c r="F27" s="70">
        <v>729276.1874755827</v>
      </c>
      <c r="G27" s="24"/>
    </row>
    <row r="28" spans="1:7" x14ac:dyDescent="0.25">
      <c r="A28" s="75" t="s">
        <v>11</v>
      </c>
      <c r="B28" s="76">
        <v>337488.58821134665</v>
      </c>
      <c r="C28" s="76">
        <v>3306.6403313092392</v>
      </c>
      <c r="D28" s="76">
        <v>-7.7031840257932318</v>
      </c>
      <c r="E28" s="76">
        <v>346.52765996225986</v>
      </c>
      <c r="F28" s="76">
        <v>341134.05301859236</v>
      </c>
      <c r="G28" s="24"/>
    </row>
    <row r="29" spans="1:7" x14ac:dyDescent="0.25">
      <c r="A29" s="35" t="s">
        <v>12</v>
      </c>
      <c r="B29" s="76">
        <v>12182.130112432449</v>
      </c>
      <c r="C29" s="76">
        <v>-522.02271799800894</v>
      </c>
      <c r="D29" s="76">
        <v>-48.708299543000003</v>
      </c>
      <c r="E29" s="76">
        <v>8.3069931152400009</v>
      </c>
      <c r="F29" s="76">
        <v>11619.70608800668</v>
      </c>
      <c r="G29" s="24"/>
    </row>
    <row r="30" spans="1:7" x14ac:dyDescent="0.25">
      <c r="A30" s="35" t="s">
        <v>13</v>
      </c>
      <c r="B30" s="76">
        <v>416.3085492504901</v>
      </c>
      <c r="C30" s="76">
        <v>2.9780132675898621</v>
      </c>
      <c r="D30" s="76">
        <v>0</v>
      </c>
      <c r="E30" s="76">
        <v>-0.72002109871999997</v>
      </c>
      <c r="F30" s="76">
        <v>418.56654141935996</v>
      </c>
      <c r="G30" s="24"/>
    </row>
    <row r="31" spans="1:7" x14ac:dyDescent="0.25">
      <c r="A31" s="35" t="s">
        <v>14</v>
      </c>
      <c r="B31" s="76">
        <v>376936.07490668213</v>
      </c>
      <c r="C31" s="76">
        <v>1889.8573647102198</v>
      </c>
      <c r="D31" s="76">
        <v>-3052.2295776833053</v>
      </c>
      <c r="E31" s="76">
        <v>330.15913385526477</v>
      </c>
      <c r="F31" s="76">
        <v>376103.86182756431</v>
      </c>
      <c r="G31" s="24"/>
    </row>
    <row r="32" spans="1:7" x14ac:dyDescent="0.25">
      <c r="A32" s="29"/>
      <c r="B32" s="30"/>
      <c r="C32" s="30"/>
      <c r="D32" s="30"/>
      <c r="E32" s="30"/>
      <c r="F32" s="30"/>
      <c r="G32" s="24"/>
    </row>
    <row r="33" spans="1:7" ht="15" x14ac:dyDescent="0.3">
      <c r="A33" s="69" t="s">
        <v>66</v>
      </c>
      <c r="B33" s="70"/>
      <c r="C33" s="70">
        <v>32259.509336824518</v>
      </c>
      <c r="D33" s="71"/>
      <c r="E33" s="71"/>
      <c r="F33" s="71"/>
      <c r="G33" s="26"/>
    </row>
    <row r="34" spans="1:7" x14ac:dyDescent="0.35">
      <c r="A34" s="30"/>
      <c r="B34" s="30"/>
      <c r="C34" s="30"/>
      <c r="D34" s="30"/>
      <c r="E34" s="30"/>
      <c r="F34" s="30"/>
      <c r="G34" s="24"/>
    </row>
    <row r="35" spans="1:7" ht="14.5" customHeight="1" x14ac:dyDescent="0.3">
      <c r="A35" s="69" t="s">
        <v>34</v>
      </c>
      <c r="B35" s="70">
        <v>499144.19878369605</v>
      </c>
      <c r="C35" s="70">
        <v>37508.891950704492</v>
      </c>
      <c r="D35" s="70">
        <v>1740.1199577980226</v>
      </c>
      <c r="E35" s="70">
        <v>-2975.2367738285329</v>
      </c>
      <c r="F35" s="70">
        <v>535417.97391837009</v>
      </c>
      <c r="G35" s="24"/>
    </row>
    <row r="36" spans="1:7" x14ac:dyDescent="0.25">
      <c r="A36" s="75" t="s">
        <v>46</v>
      </c>
      <c r="B36" s="76">
        <v>107079.63468524347</v>
      </c>
      <c r="C36" s="76">
        <v>21295.940987203001</v>
      </c>
      <c r="D36" s="76">
        <v>1604.9455495609209</v>
      </c>
      <c r="E36" s="76">
        <v>-689.76455152169945</v>
      </c>
      <c r="F36" s="76">
        <v>129290.75667048569</v>
      </c>
      <c r="G36" s="24"/>
    </row>
    <row r="37" spans="1:7" x14ac:dyDescent="0.25">
      <c r="A37" s="35" t="s">
        <v>47</v>
      </c>
      <c r="B37" s="76">
        <v>64976.394697423355</v>
      </c>
      <c r="C37" s="76">
        <v>-4742.825214972012</v>
      </c>
      <c r="D37" s="76">
        <v>2333.5931056930117</v>
      </c>
      <c r="E37" s="76">
        <v>208.46828633743999</v>
      </c>
      <c r="F37" s="76">
        <v>62775.630874481794</v>
      </c>
      <c r="G37" s="24"/>
    </row>
    <row r="38" spans="1:7" x14ac:dyDescent="0.25">
      <c r="A38" s="35" t="s">
        <v>48</v>
      </c>
      <c r="B38" s="76">
        <v>14492.080401577001</v>
      </c>
      <c r="C38" s="76">
        <v>238.1126527385988</v>
      </c>
      <c r="D38" s="76">
        <v>30.360411913960114</v>
      </c>
      <c r="E38" s="76">
        <v>24.269688362370001</v>
      </c>
      <c r="F38" s="76">
        <v>14784.82315459193</v>
      </c>
      <c r="G38" s="24"/>
    </row>
    <row r="39" spans="1:7" x14ac:dyDescent="0.25">
      <c r="A39" s="35" t="s">
        <v>58</v>
      </c>
      <c r="B39" s="76">
        <v>188750.27161331158</v>
      </c>
      <c r="C39" s="76">
        <v>3637.3072417791191</v>
      </c>
      <c r="D39" s="76">
        <v>-2202.6216034434406</v>
      </c>
      <c r="E39" s="76">
        <v>-1285.8141061005001</v>
      </c>
      <c r="F39" s="76">
        <v>188899.14314554675</v>
      </c>
      <c r="G39" s="24"/>
    </row>
    <row r="40" spans="1:7" x14ac:dyDescent="0.25">
      <c r="A40" s="35" t="s">
        <v>60</v>
      </c>
      <c r="B40" s="76">
        <v>376.06226963971</v>
      </c>
      <c r="C40" s="76">
        <v>-376.09058922770998</v>
      </c>
      <c r="D40" s="76">
        <v>0</v>
      </c>
      <c r="E40" s="76">
        <v>2.8319588E-2</v>
      </c>
      <c r="F40" s="76">
        <v>0</v>
      </c>
      <c r="G40" s="24"/>
    </row>
    <row r="41" spans="1:7" x14ac:dyDescent="0.25">
      <c r="A41" s="35" t="s">
        <v>49</v>
      </c>
      <c r="B41" s="76">
        <v>74.611400938000003</v>
      </c>
      <c r="C41" s="76">
        <v>140.9577693995119</v>
      </c>
      <c r="D41" s="76">
        <v>-165.84572924217736</v>
      </c>
      <c r="E41" s="76">
        <v>0</v>
      </c>
      <c r="F41" s="76">
        <v>49.723441095334557</v>
      </c>
      <c r="G41" s="24"/>
    </row>
    <row r="42" spans="1:7" x14ac:dyDescent="0.25">
      <c r="A42" s="35" t="s">
        <v>50</v>
      </c>
      <c r="B42" s="76">
        <v>123395.143715563</v>
      </c>
      <c r="C42" s="76">
        <v>17315.489103783984</v>
      </c>
      <c r="D42" s="76">
        <v>139.68822331574799</v>
      </c>
      <c r="E42" s="76">
        <v>-1232.4244104941431</v>
      </c>
      <c r="F42" s="76">
        <v>139617.89663216859</v>
      </c>
      <c r="G42" s="22"/>
    </row>
    <row r="43" spans="1:7" x14ac:dyDescent="0.25">
      <c r="A43" s="29"/>
      <c r="B43" s="30"/>
      <c r="C43" s="30"/>
      <c r="D43" s="30"/>
      <c r="E43" s="30"/>
      <c r="F43" s="30"/>
      <c r="G43" s="22"/>
    </row>
    <row r="44" spans="1:7" ht="14.5" customHeight="1" x14ac:dyDescent="0.3">
      <c r="A44" s="69" t="s">
        <v>35</v>
      </c>
      <c r="B44" s="70">
        <v>1218729.9749036927</v>
      </c>
      <c r="C44" s="70">
        <v>5380.9233016760463</v>
      </c>
      <c r="D44" s="70">
        <v>-13401.349970344483</v>
      </c>
      <c r="E44" s="70">
        <v>-197.52529141328517</v>
      </c>
      <c r="F44" s="70">
        <v>1210512.022943611</v>
      </c>
    </row>
    <row r="45" spans="1:7" x14ac:dyDescent="0.25">
      <c r="A45" s="75" t="s">
        <v>46</v>
      </c>
      <c r="B45" s="76">
        <v>22391.243437464058</v>
      </c>
      <c r="C45" s="76">
        <v>-2472.0051385802667</v>
      </c>
      <c r="D45" s="76">
        <v>0</v>
      </c>
      <c r="E45" s="76">
        <v>525.48516632357996</v>
      </c>
      <c r="F45" s="76">
        <v>20444.723465207371</v>
      </c>
    </row>
    <row r="46" spans="1:7" x14ac:dyDescent="0.25">
      <c r="A46" s="35" t="s">
        <v>47</v>
      </c>
      <c r="B46" s="76">
        <v>606802.52852526563</v>
      </c>
      <c r="C46" s="76">
        <v>34352.705542777847</v>
      </c>
      <c r="D46" s="76">
        <v>-25300.090699761124</v>
      </c>
      <c r="E46" s="76">
        <v>0</v>
      </c>
      <c r="F46" s="76">
        <v>615855.14336828236</v>
      </c>
    </row>
    <row r="47" spans="1:7" x14ac:dyDescent="0.25">
      <c r="A47" s="35" t="s">
        <v>48</v>
      </c>
      <c r="B47" s="76">
        <v>262152.56436526839</v>
      </c>
      <c r="C47" s="76">
        <v>-3653.8994821941537</v>
      </c>
      <c r="D47" s="76">
        <v>11951.92934692748</v>
      </c>
      <c r="E47" s="76">
        <v>-553.07442507320991</v>
      </c>
      <c r="F47" s="76">
        <v>269897.51980492851</v>
      </c>
      <c r="G47" s="21"/>
    </row>
    <row r="48" spans="1:7" x14ac:dyDescent="0.25">
      <c r="A48" s="35" t="s">
        <v>58</v>
      </c>
      <c r="B48" s="76">
        <v>0</v>
      </c>
      <c r="C48" s="76">
        <v>0</v>
      </c>
      <c r="D48" s="76">
        <v>0</v>
      </c>
      <c r="E48" s="76">
        <v>0</v>
      </c>
      <c r="F48" s="76">
        <v>0</v>
      </c>
    </row>
    <row r="49" spans="1:7" x14ac:dyDescent="0.25">
      <c r="A49" s="35" t="s">
        <v>60</v>
      </c>
      <c r="B49" s="76">
        <v>215087.5326972912</v>
      </c>
      <c r="C49" s="76">
        <v>-8649.1719783456847</v>
      </c>
      <c r="D49" s="76">
        <v>7.5592360000000002E-4</v>
      </c>
      <c r="E49" s="76">
        <v>-172.7923156702152</v>
      </c>
      <c r="F49" s="76">
        <v>206265.5691591989</v>
      </c>
    </row>
    <row r="50" spans="1:7" x14ac:dyDescent="0.25">
      <c r="A50" s="35" t="s">
        <v>49</v>
      </c>
      <c r="B50" s="76">
        <v>84.944002045000005</v>
      </c>
      <c r="C50" s="76">
        <v>-55.429901975000007</v>
      </c>
      <c r="D50" s="76">
        <v>0</v>
      </c>
      <c r="E50" s="76">
        <v>0</v>
      </c>
      <c r="F50" s="76">
        <v>29.514100070000001</v>
      </c>
    </row>
    <row r="51" spans="1:7" x14ac:dyDescent="0.25">
      <c r="A51" s="35" t="s">
        <v>51</v>
      </c>
      <c r="B51" s="76">
        <v>112211.16187635825</v>
      </c>
      <c r="C51" s="76">
        <v>-14141.275740006697</v>
      </c>
      <c r="D51" s="76">
        <v>-53.189373434439993</v>
      </c>
      <c r="E51" s="76">
        <v>2.8562830065599898</v>
      </c>
      <c r="F51" s="76">
        <v>98019.553045923676</v>
      </c>
    </row>
    <row r="52" spans="1:7" x14ac:dyDescent="0.25">
      <c r="A52" s="29"/>
      <c r="B52" s="30"/>
      <c r="C52" s="30"/>
      <c r="D52" s="30"/>
      <c r="E52" s="30"/>
      <c r="F52" s="30"/>
    </row>
    <row r="53" spans="1:7" ht="15" x14ac:dyDescent="0.3">
      <c r="A53" s="69" t="s">
        <v>78</v>
      </c>
      <c r="B53" s="71">
        <v>-719585.7761199961</v>
      </c>
      <c r="C53" s="71">
        <v>32127.96864902784</v>
      </c>
      <c r="D53" s="71">
        <v>15141.469928142504</v>
      </c>
      <c r="E53" s="71">
        <v>-2777.7114824152482</v>
      </c>
      <c r="F53" s="71">
        <v>-675094.04902524094</v>
      </c>
    </row>
    <row r="54" spans="1:7" ht="15" x14ac:dyDescent="0.3">
      <c r="A54" s="69" t="s">
        <v>83</v>
      </c>
      <c r="B54" s="71">
        <v>7437.3256597156869</v>
      </c>
      <c r="C54" s="71">
        <v>36805.42164031681</v>
      </c>
      <c r="D54" s="71">
        <v>12032.828866890406</v>
      </c>
      <c r="E54" s="71">
        <v>-2093.4377165812029</v>
      </c>
      <c r="F54" s="71">
        <v>54182.138450341765</v>
      </c>
    </row>
    <row r="55" spans="1:7" ht="15" x14ac:dyDescent="0.3">
      <c r="A55" s="69" t="s">
        <v>84</v>
      </c>
      <c r="B55" s="70"/>
      <c r="C55" s="70">
        <v>131.54068779667796</v>
      </c>
      <c r="D55" s="71"/>
      <c r="E55" s="71"/>
      <c r="F55" s="71"/>
    </row>
    <row r="56" spans="1:7" x14ac:dyDescent="0.35">
      <c r="A56" s="27"/>
      <c r="B56" s="27"/>
      <c r="C56" s="27"/>
      <c r="D56" s="27"/>
      <c r="E56" s="27"/>
      <c r="F56" s="27"/>
    </row>
    <row r="57" spans="1:7" x14ac:dyDescent="0.25">
      <c r="A57" s="31" t="s">
        <v>26</v>
      </c>
      <c r="B57" s="27"/>
      <c r="C57" s="27"/>
      <c r="D57" s="27"/>
      <c r="E57" s="27"/>
      <c r="F57" s="27"/>
    </row>
    <row r="58" spans="1:7" ht="25" customHeight="1" x14ac:dyDescent="0.25">
      <c r="A58" s="134" t="s">
        <v>118</v>
      </c>
      <c r="B58" s="134"/>
      <c r="C58" s="134"/>
      <c r="D58" s="134"/>
      <c r="E58" s="134"/>
      <c r="F58" s="134"/>
    </row>
    <row r="59" spans="1:7" ht="37.5" customHeight="1" x14ac:dyDescent="0.25">
      <c r="A59" s="134" t="s">
        <v>119</v>
      </c>
      <c r="B59" s="134"/>
      <c r="C59" s="134"/>
      <c r="D59" s="134"/>
      <c r="E59" s="134"/>
      <c r="F59" s="134"/>
      <c r="G59" s="126"/>
    </row>
    <row r="60" spans="1:7" x14ac:dyDescent="0.25">
      <c r="A60" s="134" t="s">
        <v>120</v>
      </c>
      <c r="B60" s="134"/>
      <c r="C60" s="134"/>
      <c r="D60" s="134"/>
      <c r="E60" s="134"/>
      <c r="F60" s="134"/>
      <c r="G60" s="134"/>
    </row>
    <row r="61" spans="1:7" ht="26.15" customHeight="1" x14ac:dyDescent="0.25">
      <c r="A61" s="134" t="s">
        <v>130</v>
      </c>
      <c r="B61" s="134"/>
      <c r="C61" s="134"/>
      <c r="D61" s="134"/>
      <c r="E61" s="134"/>
      <c r="F61" s="134"/>
    </row>
    <row r="62" spans="1:7" ht="38.5" customHeight="1" x14ac:dyDescent="0.35">
      <c r="A62" s="133" t="s">
        <v>102</v>
      </c>
      <c r="B62" s="133"/>
      <c r="C62" s="133"/>
      <c r="D62" s="133"/>
      <c r="E62" s="133"/>
      <c r="F62" s="133"/>
    </row>
    <row r="63" spans="1:7" x14ac:dyDescent="0.25">
      <c r="A63" s="32" t="s">
        <v>121</v>
      </c>
      <c r="B63" s="27"/>
      <c r="C63" s="27"/>
      <c r="D63" s="27"/>
      <c r="E63" s="27"/>
      <c r="F63" s="27"/>
    </row>
    <row r="64" spans="1:7" ht="31" customHeight="1" x14ac:dyDescent="0.35">
      <c r="A64" s="140" t="s">
        <v>122</v>
      </c>
      <c r="B64" s="140"/>
      <c r="C64" s="140"/>
      <c r="D64" s="140"/>
      <c r="E64" s="140"/>
      <c r="F64" s="140"/>
    </row>
    <row r="65" spans="1:7" ht="63" customHeight="1" x14ac:dyDescent="0.35">
      <c r="A65" s="140" t="s">
        <v>123</v>
      </c>
      <c r="B65" s="140"/>
      <c r="C65" s="140"/>
      <c r="D65" s="140"/>
      <c r="E65" s="140"/>
      <c r="F65" s="140"/>
    </row>
    <row r="66" spans="1:7" x14ac:dyDescent="0.35">
      <c r="A66" s="141"/>
      <c r="B66" s="141"/>
      <c r="C66" s="141"/>
      <c r="D66" s="141"/>
      <c r="E66" s="141"/>
      <c r="F66" s="141"/>
    </row>
    <row r="67" spans="1:7" ht="17.5" x14ac:dyDescent="0.35">
      <c r="A67" s="137" t="s">
        <v>271</v>
      </c>
      <c r="B67" s="137"/>
      <c r="C67" s="137"/>
      <c r="D67" s="137"/>
      <c r="E67" s="137"/>
      <c r="F67" s="137"/>
    </row>
    <row r="68" spans="1:7" ht="15" x14ac:dyDescent="0.3">
      <c r="A68" s="138" t="s">
        <v>36</v>
      </c>
      <c r="B68" s="138"/>
      <c r="C68" s="138"/>
      <c r="D68" s="138"/>
      <c r="E68" s="138"/>
      <c r="F68" s="138"/>
    </row>
    <row r="69" spans="1:7" x14ac:dyDescent="0.3">
      <c r="A69" s="139" t="s">
        <v>24</v>
      </c>
      <c r="B69" s="139"/>
      <c r="C69" s="139"/>
      <c r="D69" s="139"/>
      <c r="E69" s="139"/>
      <c r="F69" s="139"/>
    </row>
    <row r="70" spans="1:7" x14ac:dyDescent="0.3">
      <c r="A70" s="78" t="s">
        <v>30</v>
      </c>
      <c r="B70" s="78"/>
      <c r="C70" s="78"/>
      <c r="D70" s="78"/>
      <c r="E70" s="78"/>
      <c r="F70" s="78"/>
      <c r="G70" s="78"/>
    </row>
    <row r="71" spans="1:7" x14ac:dyDescent="0.3">
      <c r="A71" s="77"/>
      <c r="B71" s="77"/>
      <c r="C71" s="77"/>
      <c r="D71" s="77"/>
      <c r="E71" s="77"/>
      <c r="F71" s="77"/>
    </row>
    <row r="72" spans="1:7" ht="21.65" customHeight="1" x14ac:dyDescent="0.35">
      <c r="A72" s="131" t="s">
        <v>79</v>
      </c>
      <c r="B72" s="131" t="s">
        <v>45</v>
      </c>
      <c r="C72" s="131" t="s">
        <v>85</v>
      </c>
      <c r="D72" s="131" t="s">
        <v>75</v>
      </c>
      <c r="E72" s="131" t="s">
        <v>76</v>
      </c>
      <c r="F72" s="131" t="s">
        <v>59</v>
      </c>
    </row>
    <row r="73" spans="1:7" ht="21.65" customHeight="1" x14ac:dyDescent="0.35">
      <c r="A73" s="131"/>
      <c r="B73" s="131"/>
      <c r="C73" s="131"/>
      <c r="D73" s="131"/>
      <c r="E73" s="131"/>
      <c r="F73" s="131"/>
    </row>
    <row r="74" spans="1:7" x14ac:dyDescent="0.3">
      <c r="A74" s="69" t="s">
        <v>21</v>
      </c>
      <c r="B74" s="79"/>
      <c r="C74" s="79">
        <v>17.212365512354264</v>
      </c>
      <c r="D74" s="81"/>
      <c r="E74" s="81"/>
      <c r="F74" s="81"/>
    </row>
    <row r="75" spans="1:7" x14ac:dyDescent="0.25">
      <c r="A75" s="75" t="s">
        <v>0</v>
      </c>
      <c r="B75" s="80"/>
      <c r="C75" s="80">
        <v>10.387124975825866</v>
      </c>
      <c r="D75" s="80"/>
      <c r="E75" s="80"/>
      <c r="F75" s="80"/>
    </row>
    <row r="76" spans="1:7" x14ac:dyDescent="0.25">
      <c r="A76" s="35" t="s">
        <v>37</v>
      </c>
      <c r="B76" s="80"/>
      <c r="C76" s="80">
        <v>2.8075590204628837</v>
      </c>
      <c r="D76" s="82"/>
      <c r="E76" s="82"/>
      <c r="F76" s="82"/>
    </row>
    <row r="77" spans="1:7" x14ac:dyDescent="0.25">
      <c r="A77" s="35" t="s">
        <v>38</v>
      </c>
      <c r="B77" s="80"/>
      <c r="C77" s="80">
        <v>2.5285848152772912E-2</v>
      </c>
      <c r="D77" s="82"/>
      <c r="E77" s="82"/>
      <c r="F77" s="82"/>
    </row>
    <row r="78" spans="1:7" x14ac:dyDescent="0.25">
      <c r="A78" s="35" t="s">
        <v>3</v>
      </c>
      <c r="B78" s="80"/>
      <c r="C78" s="80">
        <v>3.9923956679127404</v>
      </c>
      <c r="D78" s="82"/>
      <c r="E78" s="82"/>
      <c r="F78" s="82"/>
    </row>
    <row r="79" spans="1:7" x14ac:dyDescent="0.25">
      <c r="A79" s="29"/>
      <c r="B79" s="83"/>
      <c r="C79" s="83"/>
      <c r="D79" s="83"/>
      <c r="E79" s="83"/>
      <c r="F79" s="83"/>
    </row>
    <row r="80" spans="1:7" x14ac:dyDescent="0.3">
      <c r="A80" s="69" t="s">
        <v>22</v>
      </c>
      <c r="B80" s="79"/>
      <c r="C80" s="79">
        <v>15.019444591368936</v>
      </c>
      <c r="D80" s="81"/>
      <c r="E80" s="81"/>
      <c r="F80" s="81"/>
    </row>
    <row r="81" spans="1:6" x14ac:dyDescent="0.25">
      <c r="A81" s="75" t="s">
        <v>63</v>
      </c>
      <c r="B81" s="80"/>
      <c r="C81" s="80">
        <v>2.9515963159600829</v>
      </c>
      <c r="D81" s="80"/>
      <c r="E81" s="80"/>
      <c r="F81" s="80"/>
    </row>
    <row r="82" spans="1:6" x14ac:dyDescent="0.25">
      <c r="A82" s="35" t="s">
        <v>39</v>
      </c>
      <c r="B82" s="82"/>
      <c r="C82" s="80">
        <v>1.9071381888441756</v>
      </c>
      <c r="D82" s="82"/>
      <c r="E82" s="82"/>
      <c r="F82" s="82"/>
    </row>
    <row r="83" spans="1:6" x14ac:dyDescent="0.25">
      <c r="A83" s="35" t="s">
        <v>40</v>
      </c>
      <c r="B83" s="82"/>
      <c r="C83" s="80">
        <v>0.29971835534567848</v>
      </c>
      <c r="D83" s="82"/>
      <c r="E83" s="82"/>
      <c r="F83" s="82"/>
    </row>
    <row r="84" spans="1:6" x14ac:dyDescent="0.25">
      <c r="A84" s="35" t="s">
        <v>41</v>
      </c>
      <c r="B84" s="82"/>
      <c r="C84" s="80">
        <v>2.2239317784675374</v>
      </c>
      <c r="D84" s="82"/>
      <c r="E84" s="82"/>
      <c r="F84" s="82"/>
    </row>
    <row r="85" spans="1:6" x14ac:dyDescent="0.25">
      <c r="A85" s="35" t="s">
        <v>42</v>
      </c>
      <c r="B85" s="82"/>
      <c r="C85" s="80">
        <v>0.40734326956747002</v>
      </c>
      <c r="D85" s="82"/>
      <c r="E85" s="82"/>
      <c r="F85" s="82"/>
    </row>
    <row r="86" spans="1:6" x14ac:dyDescent="0.25">
      <c r="A86" s="35" t="s">
        <v>38</v>
      </c>
      <c r="B86" s="82"/>
      <c r="C86" s="80">
        <v>8.7300336979040574E-3</v>
      </c>
      <c r="D86" s="82"/>
      <c r="E86" s="82"/>
      <c r="F86" s="82"/>
    </row>
    <row r="87" spans="1:6" x14ac:dyDescent="0.25">
      <c r="A87" s="35" t="s">
        <v>43</v>
      </c>
      <c r="B87" s="82"/>
      <c r="C87" s="80">
        <v>5.5985719397663987</v>
      </c>
      <c r="D87" s="82"/>
      <c r="E87" s="82"/>
      <c r="F87" s="82"/>
    </row>
    <row r="88" spans="1:6" x14ac:dyDescent="0.25">
      <c r="A88" s="35" t="s">
        <v>44</v>
      </c>
      <c r="B88" s="82"/>
      <c r="C88" s="80">
        <v>1.622414709719689</v>
      </c>
      <c r="D88" s="82"/>
      <c r="E88" s="82"/>
      <c r="F88" s="82"/>
    </row>
    <row r="89" spans="1:6" x14ac:dyDescent="0.3">
      <c r="A89" s="127" t="s">
        <v>262</v>
      </c>
      <c r="B89" s="82"/>
      <c r="C89" s="80">
        <v>1.5528650039260978</v>
      </c>
      <c r="D89" s="82"/>
      <c r="E89" s="82"/>
      <c r="F89" s="82"/>
    </row>
    <row r="90" spans="1:6" x14ac:dyDescent="0.25">
      <c r="A90" s="29"/>
      <c r="B90" s="83"/>
      <c r="C90" s="83"/>
      <c r="D90" s="83"/>
      <c r="E90" s="83"/>
      <c r="F90" s="83"/>
    </row>
    <row r="91" spans="1:6" ht="15" x14ac:dyDescent="0.3">
      <c r="A91" s="69" t="s">
        <v>65</v>
      </c>
      <c r="B91" s="79"/>
      <c r="C91" s="79">
        <v>2.192920920985328</v>
      </c>
      <c r="D91" s="81"/>
      <c r="E91" s="81"/>
      <c r="F91" s="81"/>
    </row>
    <row r="92" spans="1:6" x14ac:dyDescent="0.35">
      <c r="A92" s="30"/>
      <c r="B92" s="83"/>
      <c r="C92" s="83"/>
      <c r="D92" s="83"/>
      <c r="E92" s="83"/>
      <c r="F92" s="83"/>
    </row>
    <row r="93" spans="1:6" x14ac:dyDescent="0.3">
      <c r="A93" s="69" t="s">
        <v>31</v>
      </c>
      <c r="B93" s="79">
        <v>43.162839319867757</v>
      </c>
      <c r="C93" s="79">
        <v>0.27769702420050069</v>
      </c>
      <c r="D93" s="79">
        <v>-0.18455778681792623</v>
      </c>
      <c r="E93" s="79">
        <v>4.0624841952332985E-2</v>
      </c>
      <c r="F93" s="79">
        <v>43.296603399202674</v>
      </c>
    </row>
    <row r="94" spans="1:6" x14ac:dyDescent="0.25">
      <c r="A94" s="75" t="s">
        <v>11</v>
      </c>
      <c r="B94" s="80">
        <v>20.036455058437976</v>
      </c>
      <c r="C94" s="80">
        <v>0.19631286125504777</v>
      </c>
      <c r="D94" s="80">
        <v>-4.5733250228605576E-4</v>
      </c>
      <c r="E94" s="80">
        <v>2.0573098255374019E-2</v>
      </c>
      <c r="F94" s="80">
        <v>20.252883685446115</v>
      </c>
    </row>
    <row r="95" spans="1:6" x14ac:dyDescent="0.25">
      <c r="A95" s="35" t="s">
        <v>12</v>
      </c>
      <c r="B95" s="80">
        <v>0.72324431414830981</v>
      </c>
      <c r="C95" s="80">
        <v>-3.0992113789935525E-2</v>
      </c>
      <c r="D95" s="80">
        <v>-2.8917767558857051E-3</v>
      </c>
      <c r="E95" s="80">
        <v>4.9318021420039241E-4</v>
      </c>
      <c r="F95" s="80">
        <v>0.68985360381668892</v>
      </c>
    </row>
    <row r="96" spans="1:6" x14ac:dyDescent="0.25">
      <c r="A96" s="35" t="s">
        <v>13</v>
      </c>
      <c r="B96" s="80">
        <v>2.4715939527642124E-2</v>
      </c>
      <c r="C96" s="80">
        <v>1.7680250854031746E-4</v>
      </c>
      <c r="D96" s="80">
        <v>0</v>
      </c>
      <c r="E96" s="80">
        <v>-4.2747135427868006E-5</v>
      </c>
      <c r="F96" s="80">
        <v>2.4849994900754572E-2</v>
      </c>
    </row>
    <row r="97" spans="1:6" x14ac:dyDescent="0.25">
      <c r="A97" s="35" t="s">
        <v>14</v>
      </c>
      <c r="B97" s="80">
        <v>22.378424007753832</v>
      </c>
      <c r="C97" s="80">
        <v>0.11219947422684813</v>
      </c>
      <c r="D97" s="80">
        <v>-0.18120867755975448</v>
      </c>
      <c r="E97" s="80">
        <v>1.9601310618186443E-2</v>
      </c>
      <c r="F97" s="80">
        <v>22.329016115039114</v>
      </c>
    </row>
    <row r="98" spans="1:6" x14ac:dyDescent="0.25">
      <c r="A98" s="29"/>
      <c r="B98" s="83"/>
      <c r="C98" s="83"/>
      <c r="D98" s="83"/>
      <c r="E98" s="83"/>
      <c r="F98" s="83"/>
    </row>
    <row r="99" spans="1:6" ht="15" x14ac:dyDescent="0.3">
      <c r="A99" s="69" t="s">
        <v>66</v>
      </c>
      <c r="B99" s="79"/>
      <c r="C99" s="79">
        <v>1.9152238967848274</v>
      </c>
      <c r="D99" s="81"/>
      <c r="E99" s="81"/>
      <c r="F99" s="81"/>
    </row>
    <row r="100" spans="1:6" x14ac:dyDescent="0.35">
      <c r="A100" s="30"/>
      <c r="B100" s="83"/>
      <c r="C100" s="83"/>
      <c r="D100" s="83"/>
      <c r="E100" s="83"/>
      <c r="F100" s="83"/>
    </row>
    <row r="101" spans="1:6" x14ac:dyDescent="0.3">
      <c r="A101" s="69" t="s">
        <v>34</v>
      </c>
      <c r="B101" s="79">
        <v>29.633832538202885</v>
      </c>
      <c r="C101" s="79">
        <v>2.2268759718519835</v>
      </c>
      <c r="D101" s="79">
        <v>0.1033096719373424</v>
      </c>
      <c r="E101" s="79">
        <v>-0.176637670100109</v>
      </c>
      <c r="F101" s="79">
        <v>31.787380511892103</v>
      </c>
    </row>
    <row r="102" spans="1:6" x14ac:dyDescent="0.25">
      <c r="A102" s="75" t="s">
        <v>46</v>
      </c>
      <c r="B102" s="80">
        <v>6.357240994179203</v>
      </c>
      <c r="C102" s="80">
        <v>1.2643247191814067</v>
      </c>
      <c r="D102" s="80">
        <v>9.5284464418332812E-2</v>
      </c>
      <c r="E102" s="80">
        <v>-4.0950825954486313E-2</v>
      </c>
      <c r="F102" s="80">
        <v>7.6758993518244552</v>
      </c>
    </row>
    <row r="103" spans="1:6" x14ac:dyDescent="0.25">
      <c r="A103" s="35" t="s">
        <v>47</v>
      </c>
      <c r="B103" s="80">
        <v>3.8576018795603231</v>
      </c>
      <c r="C103" s="80">
        <v>-0.28157812616260247</v>
      </c>
      <c r="D103" s="80">
        <v>0.13854374642622871</v>
      </c>
      <c r="E103" s="80">
        <v>1.2376612413614237E-2</v>
      </c>
      <c r="F103" s="80">
        <v>3.7269441122375637</v>
      </c>
    </row>
    <row r="104" spans="1:6" x14ac:dyDescent="0.25">
      <c r="A104" s="35" t="s">
        <v>48</v>
      </c>
      <c r="B104" s="80">
        <v>0.86038440353908507</v>
      </c>
      <c r="C104" s="80">
        <v>1.4136577152809283E-2</v>
      </c>
      <c r="D104" s="80">
        <v>1.8024758469426512E-3</v>
      </c>
      <c r="E104" s="80">
        <v>1.4408739647528402E-3</v>
      </c>
      <c r="F104" s="80">
        <v>0.87776433050358971</v>
      </c>
    </row>
    <row r="105" spans="1:6" x14ac:dyDescent="0.25">
      <c r="A105" s="35" t="s">
        <v>58</v>
      </c>
      <c r="B105" s="80">
        <v>11.205968043220873</v>
      </c>
      <c r="C105" s="80">
        <v>0.21594431820609947</v>
      </c>
      <c r="D105" s="80">
        <v>-0.13076806241668149</v>
      </c>
      <c r="E105" s="80">
        <v>-7.6337859857514706E-2</v>
      </c>
      <c r="F105" s="80">
        <v>11.214806439152774</v>
      </c>
    </row>
    <row r="106" spans="1:6" x14ac:dyDescent="0.25">
      <c r="A106" s="35" t="s">
        <v>60</v>
      </c>
      <c r="B106" s="80">
        <v>2.2326546816722564E-2</v>
      </c>
      <c r="C106" s="80">
        <v>-2.2328228130319695E-2</v>
      </c>
      <c r="D106" s="80">
        <v>0</v>
      </c>
      <c r="E106" s="80">
        <v>1.6813135971286219E-6</v>
      </c>
      <c r="F106" s="80">
        <v>0</v>
      </c>
    </row>
    <row r="107" spans="1:6" x14ac:dyDescent="0.25">
      <c r="A107" s="35" t="s">
        <v>49</v>
      </c>
      <c r="B107" s="80">
        <v>4.4296252790780224E-3</v>
      </c>
      <c r="C107" s="80">
        <v>8.3685615169373263E-3</v>
      </c>
      <c r="D107" s="80">
        <v>-9.8461418153606151E-3</v>
      </c>
      <c r="E107" s="80">
        <v>0</v>
      </c>
      <c r="F107" s="80">
        <v>2.9520449806547358E-3</v>
      </c>
    </row>
    <row r="108" spans="1:6" x14ac:dyDescent="0.25">
      <c r="A108" s="35" t="s">
        <v>50</v>
      </c>
      <c r="B108" s="80">
        <v>7.325881045607602</v>
      </c>
      <c r="C108" s="80">
        <v>1.0280081500876532</v>
      </c>
      <c r="D108" s="80">
        <v>8.2931894778803441E-3</v>
      </c>
      <c r="E108" s="80">
        <v>-7.3168151980072191E-2</v>
      </c>
      <c r="F108" s="80">
        <v>8.289014233193063</v>
      </c>
    </row>
    <row r="109" spans="1:6" x14ac:dyDescent="0.25">
      <c r="A109" s="29"/>
      <c r="B109" s="83"/>
      <c r="C109" s="83"/>
      <c r="D109" s="83"/>
      <c r="E109" s="83"/>
      <c r="F109" s="83"/>
    </row>
    <row r="110" spans="1:6" x14ac:dyDescent="0.3">
      <c r="A110" s="69" t="s">
        <v>35</v>
      </c>
      <c r="B110" s="79">
        <v>72.355123176008149</v>
      </c>
      <c r="C110" s="79">
        <v>0.31946155121374542</v>
      </c>
      <c r="D110" s="79">
        <v>-0.79562852132663209</v>
      </c>
      <c r="E110" s="79">
        <v>-1.1726934665502536E-2</v>
      </c>
      <c r="F110" s="79">
        <v>71.867229271229775</v>
      </c>
    </row>
    <row r="111" spans="1:6" x14ac:dyDescent="0.25">
      <c r="A111" s="75" t="s">
        <v>46</v>
      </c>
      <c r="B111" s="80">
        <v>1.3293520388794267</v>
      </c>
      <c r="C111" s="80">
        <v>-0.14676116939507827</v>
      </c>
      <c r="D111" s="80">
        <v>0</v>
      </c>
      <c r="E111" s="80">
        <v>3.119767685989042E-2</v>
      </c>
      <c r="F111" s="80">
        <v>1.2137885463442388</v>
      </c>
    </row>
    <row r="112" spans="1:6" x14ac:dyDescent="0.25">
      <c r="A112" s="35" t="s">
        <v>47</v>
      </c>
      <c r="B112" s="80">
        <v>36.025430242189877</v>
      </c>
      <c r="C112" s="80">
        <v>2.0394954519546036</v>
      </c>
      <c r="D112" s="80">
        <v>-1.5020482113686033</v>
      </c>
      <c r="E112" s="80">
        <v>0</v>
      </c>
      <c r="F112" s="80">
        <v>36.562877482775875</v>
      </c>
    </row>
    <row r="113" spans="1:6" x14ac:dyDescent="0.25">
      <c r="A113" s="35" t="s">
        <v>48</v>
      </c>
      <c r="B113" s="80">
        <v>15.563809437816042</v>
      </c>
      <c r="C113" s="80">
        <v>-0.21692938760105768</v>
      </c>
      <c r="D113" s="80">
        <v>0.7095774600573207</v>
      </c>
      <c r="E113" s="80">
        <v>-3.2835631334032223E-2</v>
      </c>
      <c r="F113" s="80">
        <v>16.023621878938275</v>
      </c>
    </row>
    <row r="114" spans="1:6" x14ac:dyDescent="0.25">
      <c r="A114" s="35" t="s">
        <v>58</v>
      </c>
      <c r="B114" s="80">
        <v>0</v>
      </c>
      <c r="C114" s="80">
        <v>0</v>
      </c>
      <c r="D114" s="80">
        <v>0</v>
      </c>
      <c r="E114" s="80">
        <v>0</v>
      </c>
      <c r="F114" s="80">
        <v>0</v>
      </c>
    </row>
    <row r="115" spans="1:6" x14ac:dyDescent="0.25">
      <c r="A115" s="35" t="s">
        <v>60</v>
      </c>
      <c r="B115" s="80">
        <v>12.769592315283779</v>
      </c>
      <c r="C115" s="80">
        <v>-0.51349512751020465</v>
      </c>
      <c r="D115" s="80">
        <v>4.4878641139497422E-8</v>
      </c>
      <c r="E115" s="80">
        <v>-1.025855566174458E-2</v>
      </c>
      <c r="F115" s="80">
        <v>12.245838676990472</v>
      </c>
    </row>
    <row r="116" spans="1:6" x14ac:dyDescent="0.25">
      <c r="A116" s="35" t="s">
        <v>49</v>
      </c>
      <c r="B116" s="80">
        <v>5.0430643847212738E-3</v>
      </c>
      <c r="C116" s="80">
        <v>-3.2908334640346518E-3</v>
      </c>
      <c r="D116" s="80">
        <v>0</v>
      </c>
      <c r="E116" s="80">
        <v>0</v>
      </c>
      <c r="F116" s="80">
        <v>1.752230920686622E-3</v>
      </c>
    </row>
    <row r="117" spans="1:6" x14ac:dyDescent="0.25">
      <c r="A117" s="35" t="s">
        <v>51</v>
      </c>
      <c r="B117" s="80">
        <v>6.661896077454303</v>
      </c>
      <c r="C117" s="80">
        <v>-0.83955738277048286</v>
      </c>
      <c r="D117" s="80">
        <v>-3.1578148939905436E-3</v>
      </c>
      <c r="E117" s="80">
        <v>1.6957547038384636E-4</v>
      </c>
      <c r="F117" s="80">
        <v>5.8193504552602144</v>
      </c>
    </row>
    <row r="118" spans="1:6" x14ac:dyDescent="0.25">
      <c r="A118" s="29"/>
      <c r="B118" s="83"/>
      <c r="C118" s="83"/>
      <c r="D118" s="83"/>
      <c r="E118" s="83"/>
      <c r="F118" s="83"/>
    </row>
    <row r="119" spans="1:6" ht="15" x14ac:dyDescent="0.3">
      <c r="A119" s="69" t="s">
        <v>78</v>
      </c>
      <c r="B119" s="79">
        <v>-42.721290637805247</v>
      </c>
      <c r="C119" s="79">
        <v>1.9074144206382024</v>
      </c>
      <c r="D119" s="79">
        <v>0.89893819326397428</v>
      </c>
      <c r="E119" s="79">
        <v>-0.16491073543460652</v>
      </c>
      <c r="F119" s="79">
        <v>-40.079848759337672</v>
      </c>
    </row>
    <row r="120" spans="1:6" ht="15" x14ac:dyDescent="0.3">
      <c r="A120" s="69" t="s">
        <v>83</v>
      </c>
      <c r="B120" s="79">
        <v>0.4415486820625209</v>
      </c>
      <c r="C120" s="79">
        <v>2.1851114448386988</v>
      </c>
      <c r="D120" s="79">
        <v>0.71438040644604817</v>
      </c>
      <c r="E120" s="79">
        <v>-0.12428589348227349</v>
      </c>
      <c r="F120" s="79">
        <v>3.2167546398649978</v>
      </c>
    </row>
    <row r="121" spans="1:6" ht="15" x14ac:dyDescent="0.3">
      <c r="A121" s="69" t="s">
        <v>84</v>
      </c>
      <c r="B121" s="79"/>
      <c r="C121" s="79">
        <v>7.8094761466249718E-3</v>
      </c>
      <c r="D121" s="81"/>
      <c r="E121" s="81"/>
      <c r="F121" s="81"/>
    </row>
  </sheetData>
  <mergeCells count="27">
    <mergeCell ref="A67:F67"/>
    <mergeCell ref="A68:F68"/>
    <mergeCell ref="A69:F69"/>
    <mergeCell ref="A72:A73"/>
    <mergeCell ref="B72:B73"/>
    <mergeCell ref="C72:C73"/>
    <mergeCell ref="D72:D73"/>
    <mergeCell ref="E72:E73"/>
    <mergeCell ref="F72:F73"/>
    <mergeCell ref="A66:F66"/>
    <mergeCell ref="A65:F65"/>
    <mergeCell ref="A6:A7"/>
    <mergeCell ref="B6:B7"/>
    <mergeCell ref="C6:C7"/>
    <mergeCell ref="A62:F62"/>
    <mergeCell ref="A58:F58"/>
    <mergeCell ref="A64:F64"/>
    <mergeCell ref="A61:F61"/>
    <mergeCell ref="A60:G60"/>
    <mergeCell ref="A59:F59"/>
    <mergeCell ref="A1:F1"/>
    <mergeCell ref="A2:F2"/>
    <mergeCell ref="A3:F3"/>
    <mergeCell ref="A4:F4"/>
    <mergeCell ref="D6:D7"/>
    <mergeCell ref="E6:E7"/>
    <mergeCell ref="F6:F7"/>
  </mergeCells>
  <hyperlinks>
    <hyperlink ref="G1" location="Indice!A1" display="Indice" xr:uid="{BB5B7F00-B446-42BF-AF63-E5748B0D9336}"/>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E1106-8067-4A47-AE67-1950BC72EEA0}">
  <dimension ref="B2:M81"/>
  <sheetViews>
    <sheetView zoomScaleNormal="100" workbookViewId="0">
      <pane ySplit="3" topLeftCell="A4" activePane="bottomLeft" state="frozen"/>
      <selection pane="bottomLeft" activeCell="A4" sqref="A4"/>
    </sheetView>
  </sheetViews>
  <sheetFormatPr baseColWidth="10" defaultColWidth="10.81640625" defaultRowHeight="16" x14ac:dyDescent="0.35"/>
  <cols>
    <col min="1" max="1" width="3.1796875" style="109" customWidth="1"/>
    <col min="2" max="2" width="22.7265625" style="109" customWidth="1"/>
    <col min="3" max="3" width="22.54296875" style="109" customWidth="1"/>
    <col min="4" max="5" width="10.81640625" style="109"/>
    <col min="6" max="6" width="12.81640625" style="109" customWidth="1"/>
    <col min="7" max="7" width="10.81640625" style="109"/>
    <col min="8" max="8" width="61.1796875" style="109" customWidth="1"/>
    <col min="9" max="16384" width="10.81640625" style="109"/>
  </cols>
  <sheetData>
    <row r="2" spans="2:8" ht="28.5" customHeight="1" x14ac:dyDescent="0.35">
      <c r="B2" s="142" t="s">
        <v>159</v>
      </c>
      <c r="C2" s="142"/>
      <c r="D2" s="142"/>
      <c r="E2" s="142"/>
      <c r="F2" s="142"/>
      <c r="G2" s="142"/>
      <c r="H2" s="142"/>
    </row>
    <row r="3" spans="2:8" x14ac:dyDescent="0.35">
      <c r="B3" s="110"/>
      <c r="H3" s="111" t="s">
        <v>266</v>
      </c>
    </row>
    <row r="4" spans="2:8" ht="21.65" customHeight="1" x14ac:dyDescent="0.35">
      <c r="B4" s="143" t="s">
        <v>160</v>
      </c>
      <c r="C4" s="143"/>
      <c r="D4" s="143"/>
      <c r="E4" s="143"/>
      <c r="F4" s="143"/>
      <c r="G4" s="143"/>
      <c r="H4" s="143"/>
    </row>
    <row r="5" spans="2:8" x14ac:dyDescent="0.35">
      <c r="B5" s="112" t="s">
        <v>161</v>
      </c>
      <c r="C5" s="113" t="s">
        <v>162</v>
      </c>
    </row>
    <row r="6" spans="2:8" x14ac:dyDescent="0.35">
      <c r="B6" s="112" t="s">
        <v>163</v>
      </c>
      <c r="C6" s="113" t="s">
        <v>164</v>
      </c>
    </row>
    <row r="7" spans="2:8" x14ac:dyDescent="0.35">
      <c r="B7" s="112" t="s">
        <v>165</v>
      </c>
      <c r="C7" s="113" t="s">
        <v>166</v>
      </c>
    </row>
    <row r="8" spans="2:8" x14ac:dyDescent="0.35">
      <c r="B8" s="112" t="s">
        <v>167</v>
      </c>
      <c r="C8" s="113" t="s">
        <v>168</v>
      </c>
    </row>
    <row r="9" spans="2:8" ht="25" customHeight="1" x14ac:dyDescent="0.35">
      <c r="B9" s="114" t="s">
        <v>169</v>
      </c>
      <c r="C9" s="115" t="s">
        <v>170</v>
      </c>
    </row>
    <row r="10" spans="2:8" s="116" customFormat="1" ht="21.65" customHeight="1" x14ac:dyDescent="0.35">
      <c r="B10" s="143" t="s">
        <v>171</v>
      </c>
      <c r="C10" s="143"/>
      <c r="D10" s="143"/>
      <c r="E10" s="143"/>
      <c r="F10" s="143"/>
      <c r="G10" s="143"/>
      <c r="H10" s="143"/>
    </row>
    <row r="11" spans="2:8" ht="21" customHeight="1" x14ac:dyDescent="0.35">
      <c r="B11" s="144" t="s">
        <v>172</v>
      </c>
      <c r="C11" s="144"/>
      <c r="D11" s="144" t="s">
        <v>173</v>
      </c>
      <c r="E11" s="144"/>
      <c r="F11" s="144" t="s">
        <v>174</v>
      </c>
      <c r="G11" s="144"/>
      <c r="H11" s="144"/>
    </row>
    <row r="12" spans="2:8" ht="32.5" customHeight="1" x14ac:dyDescent="0.35">
      <c r="B12" s="145" t="s">
        <v>175</v>
      </c>
      <c r="C12" s="145"/>
      <c r="D12" s="146" t="s">
        <v>176</v>
      </c>
      <c r="E12" s="146"/>
      <c r="F12" s="147" t="s">
        <v>177</v>
      </c>
      <c r="G12" s="147"/>
      <c r="H12" s="147"/>
    </row>
    <row r="13" spans="2:8" ht="32.5" customHeight="1" x14ac:dyDescent="0.35">
      <c r="B13" s="145" t="s">
        <v>178</v>
      </c>
      <c r="C13" s="145"/>
      <c r="D13" s="146" t="s">
        <v>176</v>
      </c>
      <c r="E13" s="146"/>
      <c r="F13" s="147" t="s">
        <v>179</v>
      </c>
      <c r="G13" s="147"/>
      <c r="H13" s="147"/>
    </row>
    <row r="15" spans="2:8" ht="21.65" customHeight="1" x14ac:dyDescent="0.35">
      <c r="B15" s="143" t="s">
        <v>180</v>
      </c>
      <c r="C15" s="143"/>
      <c r="D15" s="143"/>
      <c r="E15" s="143"/>
      <c r="F15" s="143"/>
      <c r="G15" s="143"/>
      <c r="H15" s="143"/>
    </row>
    <row r="16" spans="2:8" ht="147" customHeight="1" x14ac:dyDescent="0.35">
      <c r="B16" s="148" t="s">
        <v>181</v>
      </c>
      <c r="C16" s="149"/>
      <c r="D16" s="149"/>
      <c r="E16" s="149"/>
      <c r="F16" s="149"/>
      <c r="G16" s="149"/>
      <c r="H16" s="149"/>
    </row>
    <row r="17" spans="2:8" ht="30" customHeight="1" x14ac:dyDescent="0.35">
      <c r="B17" s="148" t="s">
        <v>182</v>
      </c>
      <c r="C17" s="149"/>
      <c r="D17" s="149"/>
      <c r="E17" s="149"/>
      <c r="F17" s="149"/>
      <c r="G17" s="149"/>
      <c r="H17" s="149"/>
    </row>
    <row r="18" spans="2:8" ht="220" customHeight="1" x14ac:dyDescent="0.35">
      <c r="B18" s="150" t="s">
        <v>263</v>
      </c>
      <c r="C18" s="151"/>
      <c r="D18" s="151"/>
      <c r="E18" s="151"/>
      <c r="F18" s="151"/>
      <c r="G18" s="151"/>
      <c r="H18" s="151"/>
    </row>
    <row r="19" spans="2:8" ht="80.25" customHeight="1" x14ac:dyDescent="0.35">
      <c r="B19" s="145" t="s">
        <v>183</v>
      </c>
      <c r="C19" s="152"/>
      <c r="D19" s="152"/>
      <c r="E19" s="152"/>
      <c r="F19" s="152"/>
      <c r="G19" s="152"/>
      <c r="H19" s="152"/>
    </row>
    <row r="20" spans="2:8" ht="13.5" customHeight="1" x14ac:dyDescent="0.35">
      <c r="B20" s="117"/>
      <c r="C20" s="118"/>
      <c r="D20" s="118"/>
      <c r="E20" s="118"/>
      <c r="F20" s="118"/>
      <c r="G20" s="118"/>
      <c r="H20" s="118"/>
    </row>
    <row r="21" spans="2:8" ht="21.65" customHeight="1" x14ac:dyDescent="0.35">
      <c r="B21" s="143" t="s">
        <v>184</v>
      </c>
      <c r="C21" s="143"/>
      <c r="D21" s="143"/>
      <c r="E21" s="143"/>
      <c r="F21" s="143"/>
      <c r="G21" s="143"/>
      <c r="H21" s="143"/>
    </row>
    <row r="22" spans="2:8" ht="119.15" customHeight="1" x14ac:dyDescent="0.35">
      <c r="B22" s="148" t="s">
        <v>185</v>
      </c>
      <c r="C22" s="148"/>
      <c r="D22" s="148"/>
      <c r="E22" s="148"/>
      <c r="F22" s="148"/>
      <c r="G22" s="148"/>
      <c r="H22" s="148"/>
    </row>
    <row r="23" spans="2:8" ht="45.65" customHeight="1" x14ac:dyDescent="0.35">
      <c r="B23" s="148" t="s">
        <v>186</v>
      </c>
      <c r="C23" s="148"/>
      <c r="D23" s="148"/>
      <c r="E23" s="148"/>
      <c r="F23" s="148"/>
      <c r="G23" s="148"/>
      <c r="H23" s="148"/>
    </row>
    <row r="24" spans="2:8" x14ac:dyDescent="0.35">
      <c r="B24" s="117"/>
      <c r="C24" s="117"/>
      <c r="D24" s="117"/>
      <c r="E24" s="117"/>
      <c r="F24" s="117"/>
      <c r="G24" s="117"/>
      <c r="H24" s="117"/>
    </row>
    <row r="25" spans="2:8" ht="21.65" customHeight="1" x14ac:dyDescent="0.35">
      <c r="B25" s="143" t="s">
        <v>187</v>
      </c>
      <c r="C25" s="143"/>
      <c r="D25" s="143"/>
      <c r="E25" s="143"/>
      <c r="F25" s="143"/>
      <c r="G25" s="143"/>
      <c r="H25" s="143"/>
    </row>
    <row r="26" spans="2:8" ht="100" customHeight="1" x14ac:dyDescent="0.35">
      <c r="B26" s="145" t="s">
        <v>188</v>
      </c>
      <c r="C26" s="145"/>
      <c r="D26" s="145"/>
      <c r="E26" s="145"/>
      <c r="F26" s="145"/>
      <c r="G26" s="145"/>
      <c r="H26" s="145"/>
    </row>
    <row r="27" spans="2:8" ht="15" customHeight="1" x14ac:dyDescent="0.35">
      <c r="B27" s="117"/>
      <c r="C27" s="117"/>
      <c r="D27" s="117"/>
      <c r="E27" s="117"/>
      <c r="F27" s="117"/>
      <c r="G27" s="117"/>
      <c r="H27" s="117"/>
    </row>
    <row r="28" spans="2:8" ht="21.65" customHeight="1" x14ac:dyDescent="0.35">
      <c r="B28" s="143" t="s">
        <v>189</v>
      </c>
      <c r="C28" s="143"/>
      <c r="D28" s="143"/>
      <c r="E28" s="143"/>
      <c r="F28" s="143"/>
      <c r="G28" s="143"/>
      <c r="H28" s="143"/>
    </row>
    <row r="29" spans="2:8" ht="97" customHeight="1" x14ac:dyDescent="0.35">
      <c r="B29" s="145" t="s">
        <v>190</v>
      </c>
      <c r="C29" s="145"/>
      <c r="D29" s="145"/>
      <c r="E29" s="145"/>
      <c r="F29" s="145"/>
      <c r="G29" s="145"/>
      <c r="H29" s="145"/>
    </row>
    <row r="30" spans="2:8" x14ac:dyDescent="0.35">
      <c r="B30" s="117"/>
      <c r="C30" s="117"/>
      <c r="D30" s="117"/>
      <c r="E30" s="117"/>
      <c r="F30" s="117"/>
      <c r="G30" s="117"/>
      <c r="H30" s="117"/>
    </row>
    <row r="31" spans="2:8" ht="21.65" customHeight="1" x14ac:dyDescent="0.35">
      <c r="B31" s="143" t="s">
        <v>191</v>
      </c>
      <c r="C31" s="143"/>
      <c r="D31" s="143"/>
      <c r="E31" s="143"/>
      <c r="F31" s="143"/>
      <c r="G31" s="143"/>
      <c r="H31" s="143"/>
    </row>
    <row r="32" spans="2:8" ht="19" customHeight="1" x14ac:dyDescent="0.35">
      <c r="B32" s="119" t="s">
        <v>192</v>
      </c>
      <c r="C32" s="154" t="s">
        <v>193</v>
      </c>
      <c r="D32" s="154"/>
      <c r="E32" s="154"/>
      <c r="F32" s="154"/>
      <c r="G32" s="154"/>
      <c r="H32" s="154"/>
    </row>
    <row r="33" spans="2:13" ht="18.649999999999999" customHeight="1" x14ac:dyDescent="0.35">
      <c r="B33" s="120" t="s">
        <v>194</v>
      </c>
      <c r="C33" s="155" t="s">
        <v>195</v>
      </c>
      <c r="D33" s="155"/>
      <c r="E33" s="155"/>
      <c r="F33" s="155"/>
      <c r="G33" s="155"/>
      <c r="H33" s="155"/>
    </row>
    <row r="34" spans="2:13" ht="29.15" customHeight="1" x14ac:dyDescent="0.35">
      <c r="B34" s="120" t="s">
        <v>196</v>
      </c>
      <c r="C34" s="155" t="s">
        <v>197</v>
      </c>
      <c r="D34" s="155"/>
      <c r="E34" s="155"/>
      <c r="F34" s="155"/>
      <c r="G34" s="155"/>
      <c r="H34" s="155"/>
    </row>
    <row r="35" spans="2:13" ht="30.65" customHeight="1" x14ac:dyDescent="0.35">
      <c r="B35" s="120" t="s">
        <v>198</v>
      </c>
      <c r="C35" s="155" t="s">
        <v>199</v>
      </c>
      <c r="D35" s="155"/>
      <c r="E35" s="155"/>
      <c r="F35" s="155"/>
      <c r="G35" s="155"/>
      <c r="H35" s="155"/>
    </row>
    <row r="36" spans="2:13" ht="17.5" customHeight="1" x14ac:dyDescent="0.35">
      <c r="B36" s="120" t="s">
        <v>200</v>
      </c>
      <c r="C36" s="155" t="s">
        <v>201</v>
      </c>
      <c r="D36" s="155"/>
      <c r="E36" s="155"/>
      <c r="F36" s="155"/>
      <c r="G36" s="155"/>
      <c r="H36" s="155"/>
    </row>
    <row r="37" spans="2:13" ht="108.65" customHeight="1" x14ac:dyDescent="0.35">
      <c r="B37" s="120" t="s">
        <v>202</v>
      </c>
      <c r="C37" s="155" t="s">
        <v>203</v>
      </c>
      <c r="D37" s="155"/>
      <c r="E37" s="155"/>
      <c r="F37" s="155"/>
      <c r="G37" s="155"/>
      <c r="H37" s="155"/>
    </row>
    <row r="38" spans="2:13" ht="52" customHeight="1" x14ac:dyDescent="0.35">
      <c r="B38" s="120" t="s">
        <v>204</v>
      </c>
      <c r="C38" s="155" t="s">
        <v>205</v>
      </c>
      <c r="D38" s="155"/>
      <c r="E38" s="155"/>
      <c r="F38" s="155"/>
      <c r="G38" s="155"/>
      <c r="H38" s="155"/>
    </row>
    <row r="39" spans="2:13" ht="74.150000000000006" customHeight="1" x14ac:dyDescent="0.35">
      <c r="B39" s="120" t="s">
        <v>206</v>
      </c>
      <c r="C39" s="155" t="s">
        <v>207</v>
      </c>
      <c r="D39" s="155"/>
      <c r="E39" s="155"/>
      <c r="F39" s="155"/>
      <c r="G39" s="155"/>
      <c r="H39" s="155"/>
    </row>
    <row r="40" spans="2:13" ht="66.650000000000006" customHeight="1" x14ac:dyDescent="0.35">
      <c r="B40" s="120" t="s">
        <v>208</v>
      </c>
      <c r="C40" s="155" t="s">
        <v>209</v>
      </c>
      <c r="D40" s="155"/>
      <c r="E40" s="155"/>
      <c r="F40" s="155"/>
      <c r="G40" s="155"/>
      <c r="H40" s="155"/>
      <c r="I40" s="121"/>
    </row>
    <row r="41" spans="2:13" ht="34.5" customHeight="1" x14ac:dyDescent="0.35">
      <c r="B41" s="120" t="s">
        <v>210</v>
      </c>
      <c r="C41" s="155" t="s">
        <v>211</v>
      </c>
      <c r="D41" s="155"/>
      <c r="E41" s="155"/>
      <c r="F41" s="155"/>
      <c r="G41" s="155"/>
      <c r="H41" s="155"/>
      <c r="K41" s="153"/>
      <c r="L41" s="153"/>
      <c r="M41" s="153"/>
    </row>
    <row r="42" spans="2:13" x14ac:dyDescent="0.35">
      <c r="B42" s="123"/>
      <c r="C42" s="124"/>
      <c r="D42" s="124"/>
      <c r="E42" s="124"/>
      <c r="F42" s="124"/>
      <c r="G42" s="124"/>
      <c r="H42" s="124"/>
      <c r="K42" s="122"/>
      <c r="L42" s="122"/>
      <c r="M42" s="122"/>
    </row>
    <row r="43" spans="2:13" ht="21.65" customHeight="1" x14ac:dyDescent="0.35">
      <c r="B43" s="143" t="s">
        <v>212</v>
      </c>
      <c r="C43" s="143"/>
      <c r="D43" s="143"/>
      <c r="E43" s="143"/>
      <c r="F43" s="143"/>
      <c r="G43" s="143"/>
      <c r="H43" s="143"/>
    </row>
    <row r="44" spans="2:13" ht="54.65" customHeight="1" x14ac:dyDescent="0.35">
      <c r="B44" s="156" t="s">
        <v>213</v>
      </c>
      <c r="C44" s="156"/>
      <c r="D44" s="156"/>
      <c r="E44" s="156"/>
      <c r="F44" s="156"/>
      <c r="G44" s="156"/>
      <c r="H44" s="156"/>
    </row>
    <row r="45" spans="2:13" ht="46.5" customHeight="1" x14ac:dyDescent="0.35">
      <c r="B45" s="120" t="s">
        <v>36</v>
      </c>
      <c r="C45" s="155" t="s">
        <v>214</v>
      </c>
      <c r="D45" s="155"/>
      <c r="E45" s="155"/>
      <c r="F45" s="155"/>
      <c r="G45" s="155"/>
      <c r="H45" s="155"/>
    </row>
    <row r="46" spans="2:13" ht="46.5" customHeight="1" x14ac:dyDescent="0.35">
      <c r="B46" s="120" t="s">
        <v>91</v>
      </c>
      <c r="C46" s="155" t="s">
        <v>215</v>
      </c>
      <c r="D46" s="155"/>
      <c r="E46" s="155"/>
      <c r="F46" s="155"/>
      <c r="G46" s="155"/>
      <c r="H46" s="155"/>
    </row>
    <row r="47" spans="2:13" ht="59.5" customHeight="1" x14ac:dyDescent="0.35">
      <c r="B47" s="120" t="s">
        <v>52</v>
      </c>
      <c r="C47" s="155" t="s">
        <v>216</v>
      </c>
      <c r="D47" s="155"/>
      <c r="E47" s="155"/>
      <c r="F47" s="155"/>
      <c r="G47" s="155"/>
      <c r="H47" s="155"/>
    </row>
    <row r="48" spans="2:13" ht="59.5" customHeight="1" x14ac:dyDescent="0.35">
      <c r="B48" s="120" t="s">
        <v>53</v>
      </c>
      <c r="C48" s="155" t="s">
        <v>217</v>
      </c>
      <c r="D48" s="155"/>
      <c r="E48" s="155"/>
      <c r="F48" s="155"/>
      <c r="G48" s="155"/>
      <c r="H48" s="155"/>
    </row>
    <row r="49" spans="2:8" ht="48.65" customHeight="1" x14ac:dyDescent="0.35">
      <c r="B49" s="120" t="s">
        <v>54</v>
      </c>
      <c r="C49" s="155" t="s">
        <v>218</v>
      </c>
      <c r="D49" s="155"/>
      <c r="E49" s="155"/>
      <c r="F49" s="155"/>
      <c r="G49" s="155"/>
      <c r="H49" s="155"/>
    </row>
    <row r="50" spans="2:8" ht="48.65" customHeight="1" x14ac:dyDescent="0.35">
      <c r="B50" s="120" t="s">
        <v>55</v>
      </c>
      <c r="C50" s="155" t="s">
        <v>219</v>
      </c>
      <c r="D50" s="155"/>
      <c r="E50" s="155"/>
      <c r="F50" s="155"/>
      <c r="G50" s="155"/>
      <c r="H50" s="155"/>
    </row>
    <row r="51" spans="2:8" ht="48.65" customHeight="1" x14ac:dyDescent="0.35">
      <c r="B51" s="120" t="s">
        <v>56</v>
      </c>
      <c r="C51" s="155" t="s">
        <v>220</v>
      </c>
      <c r="D51" s="155"/>
      <c r="E51" s="155"/>
      <c r="F51" s="155"/>
      <c r="G51" s="155"/>
      <c r="H51" s="155"/>
    </row>
    <row r="52" spans="2:8" x14ac:dyDescent="0.35">
      <c r="B52" s="123"/>
      <c r="C52" s="124"/>
      <c r="D52" s="124"/>
      <c r="E52" s="124"/>
      <c r="F52" s="124"/>
      <c r="G52" s="124"/>
      <c r="H52" s="124"/>
    </row>
    <row r="53" spans="2:8" ht="21.65" customHeight="1" x14ac:dyDescent="0.35">
      <c r="B53" s="143" t="s">
        <v>221</v>
      </c>
      <c r="C53" s="143"/>
      <c r="D53" s="143"/>
      <c r="E53" s="143"/>
      <c r="F53" s="143"/>
      <c r="G53" s="143"/>
      <c r="H53" s="143"/>
    </row>
    <row r="54" spans="2:8" ht="98.5" customHeight="1" x14ac:dyDescent="0.35">
      <c r="B54" s="145" t="s">
        <v>222</v>
      </c>
      <c r="C54" s="145"/>
      <c r="D54" s="145"/>
      <c r="E54" s="145"/>
      <c r="F54" s="145"/>
      <c r="G54" s="145"/>
      <c r="H54" s="145"/>
    </row>
    <row r="55" spans="2:8" ht="57" customHeight="1" x14ac:dyDescent="0.35">
      <c r="B55" s="145" t="s">
        <v>223</v>
      </c>
      <c r="C55" s="145"/>
      <c r="D55" s="145"/>
      <c r="E55" s="145"/>
      <c r="F55" s="145"/>
      <c r="G55" s="145"/>
      <c r="H55" s="145"/>
    </row>
    <row r="56" spans="2:8" ht="28.5" customHeight="1" x14ac:dyDescent="0.35">
      <c r="B56" s="145" t="s">
        <v>224</v>
      </c>
      <c r="C56" s="145"/>
      <c r="D56" s="145"/>
      <c r="E56" s="145"/>
      <c r="F56" s="145"/>
      <c r="G56" s="145"/>
      <c r="H56" s="145"/>
    </row>
    <row r="57" spans="2:8" ht="32.15" customHeight="1" x14ac:dyDescent="0.35">
      <c r="B57" s="145" t="s">
        <v>225</v>
      </c>
      <c r="C57" s="145"/>
      <c r="D57" s="145"/>
      <c r="E57" s="145"/>
      <c r="F57" s="145"/>
      <c r="G57" s="145"/>
      <c r="H57" s="145"/>
    </row>
    <row r="58" spans="2:8" x14ac:dyDescent="0.35">
      <c r="B58" s="124"/>
      <c r="C58" s="124"/>
      <c r="D58" s="124"/>
      <c r="E58" s="124"/>
      <c r="F58" s="124"/>
      <c r="G58" s="124"/>
      <c r="H58" s="124"/>
    </row>
    <row r="59" spans="2:8" ht="21.65" customHeight="1" x14ac:dyDescent="0.35">
      <c r="B59" s="143" t="s">
        <v>226</v>
      </c>
      <c r="C59" s="143"/>
      <c r="D59" s="143"/>
      <c r="E59" s="143"/>
      <c r="F59" s="143"/>
      <c r="G59" s="143"/>
      <c r="H59" s="143"/>
    </row>
    <row r="60" spans="2:8" ht="112.5" customHeight="1" x14ac:dyDescent="0.35">
      <c r="B60" s="145" t="s">
        <v>227</v>
      </c>
      <c r="C60" s="145"/>
      <c r="D60" s="145"/>
      <c r="E60" s="145"/>
      <c r="F60" s="145"/>
      <c r="G60" s="145"/>
      <c r="H60" s="145"/>
    </row>
    <row r="61" spans="2:8" ht="13.5" customHeight="1" x14ac:dyDescent="0.35"/>
    <row r="62" spans="2:8" ht="21.65" customHeight="1" x14ac:dyDescent="0.35">
      <c r="B62" s="143" t="s">
        <v>228</v>
      </c>
      <c r="C62" s="143"/>
      <c r="D62" s="143"/>
      <c r="E62" s="143"/>
      <c r="F62" s="143"/>
      <c r="G62" s="143"/>
      <c r="H62" s="143"/>
    </row>
    <row r="63" spans="2:8" ht="114" customHeight="1" x14ac:dyDescent="0.35">
      <c r="B63" s="145" t="s">
        <v>229</v>
      </c>
      <c r="C63" s="145"/>
      <c r="D63" s="145"/>
      <c r="E63" s="145"/>
      <c r="F63" s="145"/>
      <c r="G63" s="145"/>
      <c r="H63" s="145"/>
    </row>
    <row r="64" spans="2:8" ht="8.25" customHeight="1" x14ac:dyDescent="0.35">
      <c r="B64" s="124"/>
      <c r="C64" s="124"/>
      <c r="D64" s="124"/>
      <c r="E64" s="124"/>
      <c r="F64" s="124"/>
      <c r="G64" s="124"/>
      <c r="H64" s="124"/>
    </row>
    <row r="65" spans="2:8" ht="21.65" customHeight="1" x14ac:dyDescent="0.35">
      <c r="B65" s="143" t="s">
        <v>230</v>
      </c>
      <c r="C65" s="143"/>
      <c r="D65" s="143"/>
      <c r="E65" s="143"/>
      <c r="F65" s="143"/>
      <c r="G65" s="143"/>
      <c r="H65" s="143"/>
    </row>
    <row r="66" spans="2:8" ht="106.5" customHeight="1" x14ac:dyDescent="0.35">
      <c r="B66" s="145" t="s">
        <v>231</v>
      </c>
      <c r="C66" s="145"/>
      <c r="D66" s="145"/>
      <c r="E66" s="145"/>
      <c r="F66" s="145"/>
      <c r="G66" s="145"/>
      <c r="H66" s="145"/>
    </row>
    <row r="67" spans="2:8" x14ac:dyDescent="0.35">
      <c r="B67" s="124"/>
      <c r="C67" s="124"/>
      <c r="D67" s="124"/>
      <c r="E67" s="124"/>
      <c r="F67" s="124"/>
      <c r="G67" s="124"/>
      <c r="H67" s="124"/>
    </row>
    <row r="68" spans="2:8" ht="21.65" customHeight="1" x14ac:dyDescent="0.35">
      <c r="B68" s="143" t="s">
        <v>232</v>
      </c>
      <c r="C68" s="143"/>
      <c r="D68" s="143"/>
      <c r="E68" s="143"/>
      <c r="F68" s="143"/>
      <c r="G68" s="143"/>
      <c r="H68" s="143"/>
    </row>
    <row r="69" spans="2:8" ht="55" customHeight="1" x14ac:dyDescent="0.35">
      <c r="B69" s="148" t="s">
        <v>233</v>
      </c>
      <c r="C69" s="148"/>
      <c r="D69" s="148"/>
      <c r="E69" s="148"/>
      <c r="F69" s="148"/>
      <c r="G69" s="148"/>
      <c r="H69" s="148"/>
    </row>
    <row r="71" spans="2:8" ht="21.65" customHeight="1" x14ac:dyDescent="0.35">
      <c r="B71" s="143" t="s">
        <v>234</v>
      </c>
      <c r="C71" s="143"/>
      <c r="D71" s="143"/>
      <c r="E71" s="143"/>
      <c r="F71" s="143"/>
      <c r="G71" s="143"/>
      <c r="H71" s="143"/>
    </row>
    <row r="72" spans="2:8" x14ac:dyDescent="0.35">
      <c r="B72" s="113" t="s">
        <v>235</v>
      </c>
      <c r="C72" s="113" t="s">
        <v>236</v>
      </c>
    </row>
    <row r="73" spans="2:8" x14ac:dyDescent="0.35">
      <c r="B73" s="113" t="s">
        <v>237</v>
      </c>
      <c r="C73" s="113" t="s">
        <v>238</v>
      </c>
    </row>
    <row r="74" spans="2:8" x14ac:dyDescent="0.35">
      <c r="B74" s="113" t="s">
        <v>239</v>
      </c>
      <c r="C74" s="113" t="s">
        <v>240</v>
      </c>
    </row>
    <row r="75" spans="2:8" x14ac:dyDescent="0.35">
      <c r="B75" s="113" t="s">
        <v>241</v>
      </c>
      <c r="C75" s="113" t="s">
        <v>168</v>
      </c>
    </row>
    <row r="76" spans="2:8" x14ac:dyDescent="0.35">
      <c r="B76" s="113" t="s">
        <v>242</v>
      </c>
      <c r="C76" s="113" t="s">
        <v>243</v>
      </c>
    </row>
    <row r="78" spans="2:8" ht="21.65" customHeight="1" x14ac:dyDescent="0.35">
      <c r="B78" s="143" t="s">
        <v>244</v>
      </c>
      <c r="C78" s="143"/>
      <c r="D78" s="143"/>
      <c r="E78" s="143"/>
      <c r="F78" s="143"/>
      <c r="G78" s="143"/>
      <c r="H78" s="143"/>
    </row>
    <row r="79" spans="2:8" ht="47.15" customHeight="1" x14ac:dyDescent="0.35">
      <c r="B79" s="120" t="s">
        <v>245</v>
      </c>
      <c r="C79" s="155" t="s">
        <v>246</v>
      </c>
      <c r="D79" s="155"/>
      <c r="E79" s="155"/>
      <c r="F79" s="155"/>
      <c r="G79" s="155"/>
      <c r="H79" s="155"/>
    </row>
    <row r="80" spans="2:8" ht="33" customHeight="1" x14ac:dyDescent="0.35">
      <c r="B80" s="120" t="s">
        <v>247</v>
      </c>
      <c r="C80" s="155" t="s">
        <v>264</v>
      </c>
      <c r="D80" s="155"/>
      <c r="E80" s="155"/>
      <c r="F80" s="155"/>
      <c r="G80" s="155"/>
      <c r="H80" s="155"/>
    </row>
    <row r="81" spans="2:8" ht="47.15" customHeight="1" x14ac:dyDescent="0.35">
      <c r="B81" s="120" t="s">
        <v>248</v>
      </c>
      <c r="C81" s="155" t="s">
        <v>249</v>
      </c>
      <c r="D81" s="155"/>
      <c r="E81" s="155"/>
      <c r="F81" s="155"/>
      <c r="G81" s="155"/>
      <c r="H81" s="155"/>
    </row>
  </sheetData>
  <mergeCells count="63">
    <mergeCell ref="C79:H79"/>
    <mergeCell ref="C80:H80"/>
    <mergeCell ref="C81:H81"/>
    <mergeCell ref="B65:H65"/>
    <mergeCell ref="B66:H66"/>
    <mergeCell ref="B68:H68"/>
    <mergeCell ref="B69:H69"/>
    <mergeCell ref="B71:H71"/>
    <mergeCell ref="B78:H78"/>
    <mergeCell ref="B63:H63"/>
    <mergeCell ref="C49:H49"/>
    <mergeCell ref="C50:H50"/>
    <mergeCell ref="C51:H51"/>
    <mergeCell ref="B53:H53"/>
    <mergeCell ref="B54:H54"/>
    <mergeCell ref="B55:H55"/>
    <mergeCell ref="B56:H56"/>
    <mergeCell ref="B57:H57"/>
    <mergeCell ref="B59:H59"/>
    <mergeCell ref="B60:H60"/>
    <mergeCell ref="B62:H62"/>
    <mergeCell ref="C48:H48"/>
    <mergeCell ref="C37:H37"/>
    <mergeCell ref="C38:H38"/>
    <mergeCell ref="C39:H39"/>
    <mergeCell ref="C40:H40"/>
    <mergeCell ref="C41:H41"/>
    <mergeCell ref="B43:H43"/>
    <mergeCell ref="B44:H44"/>
    <mergeCell ref="C45:H45"/>
    <mergeCell ref="C46:H46"/>
    <mergeCell ref="C47:H47"/>
    <mergeCell ref="K41:M41"/>
    <mergeCell ref="B31:H31"/>
    <mergeCell ref="C32:H32"/>
    <mergeCell ref="C33:H33"/>
    <mergeCell ref="C34:H34"/>
    <mergeCell ref="C35:H35"/>
    <mergeCell ref="C36:H36"/>
    <mergeCell ref="B29:H29"/>
    <mergeCell ref="B15:H15"/>
    <mergeCell ref="B16:H16"/>
    <mergeCell ref="B17:H17"/>
    <mergeCell ref="B18:H18"/>
    <mergeCell ref="B19:H19"/>
    <mergeCell ref="B21:H21"/>
    <mergeCell ref="B22:H22"/>
    <mergeCell ref="B23:H23"/>
    <mergeCell ref="B25:H25"/>
    <mergeCell ref="B26:H26"/>
    <mergeCell ref="B28:H28"/>
    <mergeCell ref="B12:C12"/>
    <mergeCell ref="D12:E12"/>
    <mergeCell ref="F12:H12"/>
    <mergeCell ref="B13:C13"/>
    <mergeCell ref="D13:E13"/>
    <mergeCell ref="F13:H13"/>
    <mergeCell ref="B2:H2"/>
    <mergeCell ref="B4:H4"/>
    <mergeCell ref="B10:H10"/>
    <mergeCell ref="B11:C11"/>
    <mergeCell ref="D11:E11"/>
    <mergeCell ref="F11:H11"/>
  </mergeCells>
  <hyperlinks>
    <hyperlink ref="F12" r:id="rId1" xr:uid="{CB70BE2F-B683-4A9F-B50B-9B329FA49CDE}"/>
    <hyperlink ref="C9" r:id="rId2" xr:uid="{DF98A575-45A1-4758-B1E8-1EEFBC4B3AD8}"/>
  </hyperlinks>
  <pageMargins left="0.23622047244094491" right="0.23622047244094491" top="0.35433070866141736" bottom="0.35433070866141736" header="0.31496062992125984" footer="0.31496062992125984"/>
  <pageSetup scale="85" fitToWidth="0" fitToHeight="0"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0A708-9903-42E1-98EC-8073050AE8D6}">
  <sheetPr codeName="Hoja1"/>
  <dimension ref="A1:K23"/>
  <sheetViews>
    <sheetView showGridLines="0" showRowColHeaders="0" tabSelected="1" showRuler="0" zoomScale="90" zoomScaleNormal="90" zoomScaleSheetLayoutView="110" workbookViewId="0"/>
  </sheetViews>
  <sheetFormatPr baseColWidth="10" defaultColWidth="10.81640625" defaultRowHeight="14.5" x14ac:dyDescent="0.35"/>
  <cols>
    <col min="1" max="3" width="6.1796875" style="9" customWidth="1"/>
    <col min="4" max="10" width="10.81640625" style="9"/>
    <col min="11" max="11" width="18.54296875" style="17" bestFit="1" customWidth="1"/>
    <col min="12" max="16384" width="10.81640625" style="9"/>
  </cols>
  <sheetData>
    <row r="1" spans="1:11" x14ac:dyDescent="0.35">
      <c r="A1" s="1"/>
      <c r="B1" s="1"/>
      <c r="C1" s="1"/>
      <c r="D1" s="1"/>
      <c r="E1" s="1"/>
      <c r="F1" s="1"/>
      <c r="G1" s="1"/>
      <c r="H1" s="1"/>
      <c r="I1" s="1"/>
      <c r="J1" s="1"/>
      <c r="K1" s="8"/>
    </row>
    <row r="2" spans="1:11" ht="17.5" x14ac:dyDescent="0.35">
      <c r="A2" s="129" t="s">
        <v>129</v>
      </c>
      <c r="B2" s="129"/>
      <c r="C2" s="129"/>
      <c r="D2" s="129"/>
      <c r="E2" s="129"/>
      <c r="F2" s="129"/>
      <c r="G2" s="129"/>
      <c r="H2" s="129"/>
      <c r="I2" s="129"/>
      <c r="J2" s="129"/>
      <c r="K2" s="129"/>
    </row>
    <row r="3" spans="1:11" ht="16" x14ac:dyDescent="0.35">
      <c r="A3" s="130" t="s">
        <v>269</v>
      </c>
      <c r="B3" s="130"/>
      <c r="C3" s="130"/>
      <c r="D3" s="130"/>
      <c r="E3" s="130"/>
      <c r="F3" s="130"/>
      <c r="G3" s="130"/>
      <c r="H3" s="130"/>
      <c r="I3" s="130"/>
      <c r="J3" s="130"/>
      <c r="K3" s="130"/>
    </row>
    <row r="4" spans="1:11" x14ac:dyDescent="0.35">
      <c r="A4" s="106"/>
      <c r="B4" s="10"/>
      <c r="C4" s="10"/>
      <c r="D4" s="10"/>
      <c r="E4" s="10"/>
      <c r="F4" s="10"/>
      <c r="G4" s="10"/>
      <c r="H4" s="10"/>
      <c r="I4" s="10"/>
      <c r="J4" s="10"/>
      <c r="K4" s="10"/>
    </row>
    <row r="5" spans="1:11" x14ac:dyDescent="0.35">
      <c r="A5" s="1"/>
      <c r="B5" s="1"/>
      <c r="C5" s="1"/>
      <c r="D5" s="1"/>
      <c r="E5" s="1"/>
      <c r="F5" s="1"/>
      <c r="G5" s="1"/>
      <c r="H5" s="1"/>
      <c r="I5" s="1"/>
      <c r="J5" s="1"/>
      <c r="K5" s="34" t="s">
        <v>57</v>
      </c>
    </row>
    <row r="6" spans="1:11" ht="15.5" x14ac:dyDescent="0.35">
      <c r="A6" s="1"/>
      <c r="B6" s="66" t="s">
        <v>126</v>
      </c>
      <c r="C6" s="12"/>
      <c r="D6" s="12"/>
      <c r="E6" s="12"/>
      <c r="F6" s="12"/>
      <c r="G6" s="12"/>
      <c r="H6" s="12"/>
      <c r="I6" s="12"/>
      <c r="J6" s="12"/>
      <c r="K6" s="13"/>
    </row>
    <row r="7" spans="1:11" x14ac:dyDescent="0.35">
      <c r="A7" s="1"/>
      <c r="B7" s="1"/>
      <c r="C7" s="33" t="s">
        <v>64</v>
      </c>
      <c r="D7" s="1"/>
      <c r="E7" s="1"/>
      <c r="F7" s="1"/>
      <c r="G7" s="1"/>
      <c r="H7" s="1"/>
      <c r="I7" s="1"/>
      <c r="J7" s="1"/>
      <c r="K7" s="92" t="s">
        <v>69</v>
      </c>
    </row>
    <row r="8" spans="1:11" x14ac:dyDescent="0.35">
      <c r="A8" s="1"/>
      <c r="B8" s="1"/>
      <c r="C8" s="14"/>
      <c r="D8" s="1"/>
      <c r="E8" s="1"/>
      <c r="F8" s="1"/>
      <c r="G8" s="1"/>
      <c r="H8" s="1"/>
      <c r="I8" s="1"/>
      <c r="J8" s="1"/>
      <c r="K8" s="65"/>
    </row>
    <row r="9" spans="1:11" x14ac:dyDescent="0.35">
      <c r="A9" s="1"/>
      <c r="B9" s="66" t="s">
        <v>127</v>
      </c>
      <c r="C9" s="14"/>
      <c r="D9" s="1"/>
      <c r="E9" s="1"/>
      <c r="F9" s="1"/>
      <c r="G9" s="1"/>
      <c r="H9" s="1"/>
      <c r="I9" s="1"/>
      <c r="J9" s="1"/>
      <c r="K9" s="65"/>
    </row>
    <row r="10" spans="1:11" x14ac:dyDescent="0.35">
      <c r="A10" s="1"/>
      <c r="B10" s="1"/>
      <c r="C10" s="33" t="s">
        <v>64</v>
      </c>
      <c r="D10" s="1"/>
      <c r="E10" s="1"/>
      <c r="F10" s="1"/>
      <c r="G10" s="1"/>
      <c r="H10" s="1"/>
      <c r="I10" s="1"/>
      <c r="J10" s="1"/>
      <c r="K10" s="92" t="s">
        <v>70</v>
      </c>
    </row>
    <row r="11" spans="1:11" x14ac:dyDescent="0.35">
      <c r="A11" s="1"/>
      <c r="B11" s="1"/>
      <c r="C11" s="14"/>
      <c r="D11" s="1"/>
      <c r="E11" s="1"/>
      <c r="F11" s="1"/>
      <c r="G11" s="1"/>
      <c r="H11" s="1"/>
      <c r="I11" s="1"/>
      <c r="J11" s="1"/>
      <c r="K11" s="65"/>
    </row>
    <row r="12" spans="1:11" x14ac:dyDescent="0.35">
      <c r="A12" s="1"/>
      <c r="B12" s="66" t="s">
        <v>128</v>
      </c>
      <c r="C12" s="14"/>
      <c r="D12" s="1"/>
      <c r="E12" s="1"/>
      <c r="F12" s="1"/>
      <c r="G12" s="1"/>
      <c r="H12" s="1"/>
      <c r="I12" s="1"/>
      <c r="J12" s="1"/>
      <c r="K12" s="65"/>
    </row>
    <row r="13" spans="1:11" x14ac:dyDescent="0.35">
      <c r="A13" s="1"/>
      <c r="B13" s="1"/>
      <c r="C13" s="33" t="s">
        <v>52</v>
      </c>
      <c r="D13" s="1"/>
      <c r="E13" s="1"/>
      <c r="F13" s="1"/>
      <c r="G13" s="1"/>
      <c r="H13" s="1"/>
      <c r="I13" s="1"/>
      <c r="J13" s="1"/>
      <c r="K13" s="92" t="s">
        <v>81</v>
      </c>
    </row>
    <row r="14" spans="1:11" x14ac:dyDescent="0.35">
      <c r="A14" s="1"/>
      <c r="B14" s="11"/>
      <c r="C14" s="33" t="s">
        <v>53</v>
      </c>
      <c r="D14" s="1"/>
      <c r="E14" s="1"/>
      <c r="F14" s="1"/>
      <c r="G14" s="1"/>
      <c r="H14" s="1"/>
      <c r="I14" s="1"/>
      <c r="J14" s="1"/>
      <c r="K14" s="92" t="s">
        <v>82</v>
      </c>
    </row>
    <row r="15" spans="1:11" x14ac:dyDescent="0.35">
      <c r="A15" s="1"/>
      <c r="B15" s="1"/>
      <c r="C15" s="33" t="s">
        <v>125</v>
      </c>
      <c r="D15" s="1"/>
      <c r="E15" s="1"/>
      <c r="F15" s="1"/>
      <c r="G15" s="1"/>
      <c r="H15" s="1"/>
      <c r="I15" s="1"/>
      <c r="J15" s="1"/>
      <c r="K15" s="92" t="s">
        <v>80</v>
      </c>
    </row>
    <row r="16" spans="1:11" x14ac:dyDescent="0.35">
      <c r="A16" s="1"/>
      <c r="B16" s="1"/>
      <c r="C16" s="33" t="s">
        <v>54</v>
      </c>
      <c r="D16" s="1"/>
      <c r="E16" s="1"/>
      <c r="F16" s="1"/>
      <c r="G16" s="1"/>
      <c r="H16" s="1"/>
      <c r="I16" s="1"/>
      <c r="J16" s="1"/>
      <c r="K16" s="92" t="s">
        <v>72</v>
      </c>
    </row>
    <row r="17" spans="1:11" x14ac:dyDescent="0.35">
      <c r="A17" s="1"/>
      <c r="B17" s="1"/>
      <c r="C17" s="33" t="s">
        <v>55</v>
      </c>
      <c r="D17" s="1"/>
      <c r="E17" s="1"/>
      <c r="F17" s="1"/>
      <c r="G17" s="1"/>
      <c r="H17" s="1"/>
      <c r="I17" s="1"/>
      <c r="J17" s="1"/>
      <c r="K17" s="92" t="s">
        <v>73</v>
      </c>
    </row>
    <row r="18" spans="1:11" x14ac:dyDescent="0.35">
      <c r="A18" s="1"/>
      <c r="B18" s="1"/>
      <c r="C18" s="33" t="s">
        <v>56</v>
      </c>
      <c r="D18" s="1"/>
      <c r="E18" s="1"/>
      <c r="F18" s="1"/>
      <c r="G18" s="1"/>
      <c r="H18" s="1"/>
      <c r="I18" s="1"/>
      <c r="J18" s="1"/>
      <c r="K18" s="92" t="s">
        <v>74</v>
      </c>
    </row>
    <row r="19" spans="1:11" x14ac:dyDescent="0.35">
      <c r="A19" s="1"/>
      <c r="B19" s="1"/>
      <c r="C19" s="33" t="s">
        <v>36</v>
      </c>
      <c r="D19" s="1"/>
      <c r="E19" s="1"/>
      <c r="F19" s="1"/>
      <c r="G19" s="1"/>
      <c r="H19" s="1"/>
      <c r="I19" s="1"/>
      <c r="J19" s="1"/>
      <c r="K19" s="92" t="s">
        <v>71</v>
      </c>
    </row>
    <row r="20" spans="1:11" x14ac:dyDescent="0.35">
      <c r="A20" s="1"/>
      <c r="B20" s="66"/>
      <c r="C20" s="1"/>
      <c r="D20" s="1"/>
      <c r="E20" s="1"/>
      <c r="F20" s="1"/>
      <c r="G20" s="1"/>
      <c r="H20" s="1"/>
      <c r="I20" s="1"/>
      <c r="J20" s="1"/>
      <c r="K20" s="92"/>
    </row>
    <row r="21" spans="1:11" x14ac:dyDescent="0.35">
      <c r="A21" s="1"/>
      <c r="B21" s="66" t="s">
        <v>250</v>
      </c>
      <c r="C21" s="1"/>
      <c r="D21" s="1"/>
      <c r="E21" s="1"/>
      <c r="F21" s="1"/>
      <c r="G21" s="1"/>
      <c r="H21" s="1"/>
      <c r="I21" s="1"/>
      <c r="J21" s="1"/>
      <c r="K21" s="92" t="s">
        <v>251</v>
      </c>
    </row>
    <row r="22" spans="1:11" ht="15.5" x14ac:dyDescent="0.35">
      <c r="B22" s="15"/>
      <c r="C22" s="15"/>
      <c r="D22" s="15"/>
      <c r="E22" s="15"/>
      <c r="F22" s="15"/>
      <c r="G22" s="15"/>
      <c r="H22" s="15"/>
      <c r="I22" s="15"/>
      <c r="J22" s="15"/>
      <c r="K22" s="16"/>
    </row>
    <row r="23" spans="1:11" ht="15.5" x14ac:dyDescent="0.35">
      <c r="B23" s="15"/>
      <c r="C23" s="15"/>
      <c r="D23" s="15"/>
      <c r="E23" s="15"/>
      <c r="F23" s="15"/>
      <c r="G23" s="15"/>
      <c r="H23" s="15"/>
      <c r="I23" s="15"/>
      <c r="J23" s="15"/>
      <c r="K23" s="16"/>
    </row>
  </sheetData>
  <mergeCells count="2">
    <mergeCell ref="A2:K2"/>
    <mergeCell ref="A3:K3"/>
  </mergeCells>
  <hyperlinks>
    <hyperlink ref="K7" location="EOGG!A1" display="EOGG" xr:uid="{D24C5198-1576-466B-A0F0-2F496D6F58AA}"/>
    <hyperlink ref="K10" location="EIFSGG!A1" display="EIFSGG" xr:uid="{12F3AC22-C822-4875-A082-F2E64B7BDCD3}"/>
    <hyperlink ref="K19" location="MAGG!A1" display="MAGG" xr:uid="{64472C79-B755-46D1-B561-3CF40CE7DF97}"/>
    <hyperlink ref="K15" location="MAGC!A1" display="MAGC" xr:uid="{2536498D-7EE4-4D96-ADA3-08321C822B78}"/>
    <hyperlink ref="K13" location="MAGCP!A1" display="MAGCP" xr:uid="{4B98A6FD-A380-41CF-99EA-02D496E1ED91}"/>
    <hyperlink ref="K14" location="MAGCE!A1" display="MAGCE" xr:uid="{63FF1C6C-E936-4592-8E1E-ED71BDC16172}"/>
    <hyperlink ref="K16" location="MAFSS!A1" display="MAFSS" xr:uid="{953461E1-C35B-417A-9569-2DFF5D167FD9}"/>
    <hyperlink ref="K17" location="MAGD!A1" display="MAGD" xr:uid="{71E11772-80C6-4756-AE80-EF6779213457}"/>
    <hyperlink ref="K18" location="MAGM!A1" display="MAGM" xr:uid="{97651542-8C2D-4BB0-86E3-92A64801843C}"/>
    <hyperlink ref="K21" location="Metadatos!A1" display="MTD" xr:uid="{B4C9F6CE-D99D-4AA5-B392-2278FF36D77D}"/>
  </hyperlink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CA9B3-D527-411D-ADAE-E51C87BB13AA}">
  <sheetPr codeName="Hoja2"/>
  <dimension ref="A1:M123"/>
  <sheetViews>
    <sheetView zoomScaleNormal="100" workbookViewId="0">
      <pane xSplit="1" ySplit="7" topLeftCell="B8" activePane="bottomRight" state="frozen"/>
      <selection pane="topRight" activeCell="C1" sqref="C1"/>
      <selection pane="bottomLeft" activeCell="A8" sqref="A8"/>
      <selection pane="bottomRight" activeCell="B8" sqref="B8"/>
    </sheetView>
  </sheetViews>
  <sheetFormatPr baseColWidth="10" defaultColWidth="10.81640625" defaultRowHeight="14.5" x14ac:dyDescent="0.35"/>
  <cols>
    <col min="1" max="1" width="50.81640625" style="2" bestFit="1" customWidth="1"/>
    <col min="2" max="2" width="16.453125" style="2" customWidth="1"/>
    <col min="3" max="3" width="18.54296875" style="2" customWidth="1"/>
    <col min="4" max="4" width="13.1796875" style="2" bestFit="1" customWidth="1"/>
    <col min="5" max="5" width="12.81640625" style="2" customWidth="1"/>
    <col min="6" max="6" width="14.26953125" style="2" customWidth="1"/>
    <col min="7" max="7" width="12" style="2" customWidth="1"/>
    <col min="8" max="8" width="15.1796875" style="2" customWidth="1"/>
    <col min="9" max="9" width="14.26953125" style="2" customWidth="1"/>
    <col min="10" max="10" width="11.54296875" style="2" customWidth="1"/>
    <col min="11" max="16384" width="10.81640625" style="2"/>
  </cols>
  <sheetData>
    <row r="1" spans="1:11" s="4" customFormat="1" ht="17.5" x14ac:dyDescent="0.35">
      <c r="A1" s="84" t="s">
        <v>268</v>
      </c>
      <c r="B1" s="84"/>
      <c r="C1" s="84"/>
      <c r="D1" s="84"/>
      <c r="E1" s="84"/>
      <c r="F1" s="84"/>
      <c r="G1" s="84"/>
      <c r="H1" s="84"/>
      <c r="I1" s="84"/>
      <c r="J1" s="84"/>
      <c r="K1" s="37" t="s">
        <v>23</v>
      </c>
    </row>
    <row r="2" spans="1:11" s="4" customFormat="1" ht="15" x14ac:dyDescent="0.3">
      <c r="A2" s="85" t="s">
        <v>86</v>
      </c>
      <c r="B2" s="85"/>
      <c r="C2" s="85"/>
      <c r="D2" s="85"/>
      <c r="E2" s="85"/>
      <c r="F2" s="85"/>
      <c r="G2" s="85"/>
      <c r="H2" s="85"/>
      <c r="I2" s="85"/>
      <c r="J2" s="85"/>
      <c r="K2" s="3"/>
    </row>
    <row r="3" spans="1:11" s="4" customFormat="1" ht="15" x14ac:dyDescent="0.3">
      <c r="A3" s="78" t="s">
        <v>24</v>
      </c>
      <c r="B3" s="78"/>
      <c r="C3" s="78"/>
      <c r="D3" s="78"/>
      <c r="E3" s="78"/>
      <c r="F3" s="78"/>
      <c r="G3" s="78"/>
      <c r="H3" s="78"/>
      <c r="I3" s="78"/>
      <c r="J3" s="78"/>
      <c r="K3" s="3"/>
    </row>
    <row r="4" spans="1:11" s="4" customFormat="1" x14ac:dyDescent="0.3">
      <c r="A4" s="78" t="s">
        <v>25</v>
      </c>
      <c r="B4" s="78"/>
      <c r="C4" s="78"/>
      <c r="D4" s="78"/>
      <c r="E4" s="78"/>
      <c r="F4" s="78"/>
      <c r="G4" s="78"/>
      <c r="H4" s="78"/>
      <c r="I4" s="78"/>
      <c r="J4" s="78"/>
      <c r="K4" s="5"/>
    </row>
    <row r="5" spans="1:11" x14ac:dyDescent="0.3">
      <c r="B5" s="78"/>
      <c r="C5" s="78"/>
      <c r="D5" s="78"/>
      <c r="E5" s="78"/>
      <c r="F5" s="78"/>
      <c r="G5" s="78"/>
      <c r="H5" s="78"/>
      <c r="I5" s="78"/>
      <c r="J5" s="78"/>
    </row>
    <row r="6" spans="1:11" s="18" customFormat="1" ht="21.65" customHeight="1" x14ac:dyDescent="0.35">
      <c r="A6" s="131"/>
      <c r="B6" s="131" t="s">
        <v>93</v>
      </c>
      <c r="C6" s="131" t="s">
        <v>92</v>
      </c>
      <c r="D6" s="131" t="s">
        <v>89</v>
      </c>
      <c r="E6" s="131" t="s">
        <v>94</v>
      </c>
      <c r="F6" s="131" t="s">
        <v>95</v>
      </c>
      <c r="G6" s="131" t="s">
        <v>96</v>
      </c>
      <c r="H6" s="131" t="s">
        <v>97</v>
      </c>
      <c r="I6" s="131" t="s">
        <v>90</v>
      </c>
      <c r="J6" s="131" t="s">
        <v>98</v>
      </c>
    </row>
    <row r="7" spans="1:11" s="18" customFormat="1" ht="21.65" customHeight="1" x14ac:dyDescent="0.35">
      <c r="A7" s="132"/>
      <c r="B7" s="131"/>
      <c r="C7" s="131"/>
      <c r="D7" s="131"/>
      <c r="E7" s="131"/>
      <c r="F7" s="131"/>
      <c r="G7" s="131"/>
      <c r="H7" s="131"/>
      <c r="I7" s="131"/>
      <c r="J7" s="131"/>
    </row>
    <row r="8" spans="1:11" s="19" customFormat="1" ht="14" x14ac:dyDescent="0.3">
      <c r="A8" s="68" t="s">
        <v>27</v>
      </c>
      <c r="B8" s="53"/>
      <c r="C8" s="53"/>
      <c r="D8" s="53"/>
      <c r="E8" s="53"/>
      <c r="F8" s="53"/>
      <c r="G8" s="53"/>
      <c r="H8" s="53"/>
      <c r="I8" s="53"/>
      <c r="J8" s="53"/>
    </row>
    <row r="9" spans="1:11" s="18" customFormat="1" ht="14" x14ac:dyDescent="0.3">
      <c r="A9" s="70" t="s">
        <v>21</v>
      </c>
      <c r="B9" s="71">
        <v>178221.09996422933</v>
      </c>
      <c r="C9" s="71">
        <v>9283.5843147899195</v>
      </c>
      <c r="D9" s="71">
        <v>-3525.7296106295394</v>
      </c>
      <c r="E9" s="71">
        <v>183978.95466838975</v>
      </c>
      <c r="F9" s="71">
        <v>27792.676081510181</v>
      </c>
      <c r="G9" s="71">
        <v>74630.299247577292</v>
      </c>
      <c r="H9" s="71">
        <v>78293.791212892</v>
      </c>
      <c r="I9" s="71">
        <v>-74775.327627784282</v>
      </c>
      <c r="J9" s="71">
        <v>289920.39358258492</v>
      </c>
    </row>
    <row r="10" spans="1:11" s="18" customFormat="1" ht="14" x14ac:dyDescent="0.25">
      <c r="A10" s="62" t="s">
        <v>0</v>
      </c>
      <c r="B10" s="63">
        <v>134881.89323523513</v>
      </c>
      <c r="C10" s="63">
        <v>1154.99004832848</v>
      </c>
      <c r="D10" s="63">
        <v>-67.822058131394442</v>
      </c>
      <c r="E10" s="63">
        <v>135969.0612254322</v>
      </c>
      <c r="F10" s="63">
        <v>7670.2316082316793</v>
      </c>
      <c r="G10" s="63">
        <v>32294.634840025621</v>
      </c>
      <c r="H10" s="63">
        <v>10.75731714</v>
      </c>
      <c r="I10" s="63">
        <v>-986.78283487906447</v>
      </c>
      <c r="J10" s="63">
        <v>174957.90215595043</v>
      </c>
    </row>
    <row r="11" spans="1:11" s="18" customFormat="1" ht="14" x14ac:dyDescent="0.25">
      <c r="A11" s="54" t="s">
        <v>1</v>
      </c>
      <c r="B11" s="63">
        <v>688.18105717527999</v>
      </c>
      <c r="C11" s="63">
        <v>13.359092207</v>
      </c>
      <c r="D11" s="63">
        <v>0</v>
      </c>
      <c r="E11" s="63">
        <v>701.54014938227999</v>
      </c>
      <c r="F11" s="63">
        <v>57.729716924999998</v>
      </c>
      <c r="G11" s="63">
        <v>72.425318386250012</v>
      </c>
      <c r="H11" s="63">
        <v>46458.063775787858</v>
      </c>
      <c r="I11" s="63">
        <v>0</v>
      </c>
      <c r="J11" s="63">
        <v>47289.758960481391</v>
      </c>
    </row>
    <row r="12" spans="1:11" s="18" customFormat="1" ht="14" x14ac:dyDescent="0.25">
      <c r="A12" s="54" t="s">
        <v>260</v>
      </c>
      <c r="B12" s="63">
        <v>921.35314832587017</v>
      </c>
      <c r="C12" s="63">
        <v>3889.39177925084</v>
      </c>
      <c r="D12" s="63">
        <v>-3279.9081319505999</v>
      </c>
      <c r="E12" s="63">
        <v>1530.8367956261104</v>
      </c>
      <c r="F12" s="63">
        <v>16333.356334731621</v>
      </c>
      <c r="G12" s="63">
        <v>27667.557238252961</v>
      </c>
      <c r="H12" s="63">
        <v>28042.797305013999</v>
      </c>
      <c r="I12" s="63">
        <v>-73148.63973881703</v>
      </c>
      <c r="J12" s="63">
        <v>425.9079348076603</v>
      </c>
    </row>
    <row r="13" spans="1:11" s="18" customFormat="1" ht="14" x14ac:dyDescent="0.25">
      <c r="A13" s="54" t="s">
        <v>3</v>
      </c>
      <c r="B13" s="63">
        <v>41729.672523493071</v>
      </c>
      <c r="C13" s="63">
        <v>4225.8433950035997</v>
      </c>
      <c r="D13" s="63">
        <v>-177.99942054754501</v>
      </c>
      <c r="E13" s="63">
        <v>45777.516497949124</v>
      </c>
      <c r="F13" s="63">
        <v>3731.3584216218801</v>
      </c>
      <c r="G13" s="63">
        <v>14595.681850912461</v>
      </c>
      <c r="H13" s="63">
        <v>3782.1728149501414</v>
      </c>
      <c r="I13" s="63">
        <v>-639.90505408818717</v>
      </c>
      <c r="J13" s="63">
        <v>67246.824531345424</v>
      </c>
    </row>
    <row r="14" spans="1:11" s="18" customFormat="1" ht="14" x14ac:dyDescent="0.25">
      <c r="A14" s="56"/>
      <c r="B14" s="42"/>
      <c r="C14" s="42"/>
      <c r="D14" s="42"/>
      <c r="E14" s="56"/>
      <c r="F14" s="42"/>
      <c r="G14" s="42"/>
      <c r="H14" s="42"/>
      <c r="I14" s="42"/>
      <c r="J14" s="42"/>
    </row>
    <row r="15" spans="1:11" s="18" customFormat="1" ht="14" x14ac:dyDescent="0.3">
      <c r="A15" s="70" t="s">
        <v>22</v>
      </c>
      <c r="B15" s="71">
        <v>179444.58196543367</v>
      </c>
      <c r="C15" s="71">
        <v>7344.8693597203001</v>
      </c>
      <c r="D15" s="71">
        <v>-3525.7296106295998</v>
      </c>
      <c r="E15" s="71">
        <v>183263.72171452438</v>
      </c>
      <c r="F15" s="71">
        <v>19590.121187913537</v>
      </c>
      <c r="G15" s="71">
        <v>46096.860286484363</v>
      </c>
      <c r="H15" s="71">
        <v>78808.055693333299</v>
      </c>
      <c r="I15" s="71">
        <v>-74775.327627784252</v>
      </c>
      <c r="J15" s="71">
        <v>252983.43125447136</v>
      </c>
    </row>
    <row r="16" spans="1:11" s="7" customFormat="1" ht="12.5" x14ac:dyDescent="0.25">
      <c r="A16" s="62" t="s">
        <v>4</v>
      </c>
      <c r="B16" s="63">
        <v>23728.59726471809</v>
      </c>
      <c r="C16" s="63">
        <v>1909.476428911287</v>
      </c>
      <c r="D16" s="63">
        <v>0</v>
      </c>
      <c r="E16" s="63">
        <v>25638.073693629372</v>
      </c>
      <c r="F16" s="63">
        <v>9922.6733472285505</v>
      </c>
      <c r="G16" s="63">
        <v>12143.084015692266</v>
      </c>
      <c r="H16" s="63">
        <v>2012.0528529479902</v>
      </c>
      <c r="I16" s="63">
        <v>0</v>
      </c>
      <c r="J16" s="63">
        <v>49715.883909498189</v>
      </c>
      <c r="K16" s="6"/>
    </row>
    <row r="17" spans="1:11" s="18" customFormat="1" ht="14" x14ac:dyDescent="0.25">
      <c r="A17" s="54" t="s">
        <v>5</v>
      </c>
      <c r="B17" s="63">
        <v>13406.864366189113</v>
      </c>
      <c r="C17" s="63">
        <v>3933.8790851187755</v>
      </c>
      <c r="D17" s="63">
        <v>-166.11097837747729</v>
      </c>
      <c r="E17" s="63">
        <v>17174.632472930411</v>
      </c>
      <c r="F17" s="63">
        <v>2448.5356525300449</v>
      </c>
      <c r="G17" s="63">
        <v>12397.432902192419</v>
      </c>
      <c r="H17" s="63">
        <v>383.13696625636999</v>
      </c>
      <c r="I17" s="63">
        <v>-280.42211793498791</v>
      </c>
      <c r="J17" s="63">
        <v>32123.315875974258</v>
      </c>
    </row>
    <row r="18" spans="1:11" s="18" customFormat="1" ht="14" x14ac:dyDescent="0.25">
      <c r="A18" s="54" t="s">
        <v>6</v>
      </c>
      <c r="B18" s="63">
        <v>2529.1083646458192</v>
      </c>
      <c r="C18" s="63">
        <v>149.69830678216988</v>
      </c>
      <c r="D18" s="63">
        <v>0</v>
      </c>
      <c r="E18" s="63">
        <v>2678.8066714279876</v>
      </c>
      <c r="F18" s="63">
        <v>762.59733087682253</v>
      </c>
      <c r="G18" s="63">
        <v>1595.0425071834939</v>
      </c>
      <c r="H18" s="63">
        <v>11.927781853299999</v>
      </c>
      <c r="I18" s="63">
        <v>0</v>
      </c>
      <c r="J18" s="63">
        <v>5048.3742913416054</v>
      </c>
    </row>
    <row r="19" spans="1:11" s="18" customFormat="1" ht="14" x14ac:dyDescent="0.25">
      <c r="A19" s="54" t="s">
        <v>7</v>
      </c>
      <c r="B19" s="63">
        <v>34904.587569372736</v>
      </c>
      <c r="C19" s="63">
        <v>76.911615042380006</v>
      </c>
      <c r="D19" s="63">
        <v>-10.916895003414538</v>
      </c>
      <c r="E19" s="63">
        <v>34970.582289411701</v>
      </c>
      <c r="F19" s="63">
        <v>665.24114867960998</v>
      </c>
      <c r="G19" s="63">
        <v>2117.6660650407002</v>
      </c>
      <c r="H19" s="63">
        <v>2.26802156267</v>
      </c>
      <c r="I19" s="63">
        <v>-296.45676493888459</v>
      </c>
      <c r="J19" s="63">
        <v>37459.300759755795</v>
      </c>
    </row>
    <row r="20" spans="1:11" s="18" customFormat="1" ht="14" x14ac:dyDescent="0.25">
      <c r="A20" s="54" t="s">
        <v>8</v>
      </c>
      <c r="B20" s="63">
        <v>6129.6940541220383</v>
      </c>
      <c r="C20" s="63">
        <v>54.501009711339996</v>
      </c>
      <c r="D20" s="63">
        <v>0</v>
      </c>
      <c r="E20" s="63">
        <v>6184.1950638333801</v>
      </c>
      <c r="F20" s="63">
        <v>5.3564251460000003</v>
      </c>
      <c r="G20" s="63">
        <v>671.62752511098995</v>
      </c>
      <c r="H20" s="63">
        <v>0</v>
      </c>
      <c r="I20" s="63">
        <v>0</v>
      </c>
      <c r="J20" s="63">
        <v>6861.1790140903686</v>
      </c>
    </row>
    <row r="21" spans="1:11" s="18" customFormat="1" ht="14" x14ac:dyDescent="0.25">
      <c r="A21" s="54" t="s">
        <v>261</v>
      </c>
      <c r="B21" s="63">
        <v>73782.423128461145</v>
      </c>
      <c r="C21" s="63">
        <v>434.35635651565002</v>
      </c>
      <c r="D21" s="63">
        <v>-3279.9081319506222</v>
      </c>
      <c r="E21" s="63">
        <v>70936.871353026174</v>
      </c>
      <c r="F21" s="63">
        <v>1241.8777656377697</v>
      </c>
      <c r="G21" s="63">
        <v>1114.7572043149601</v>
      </c>
      <c r="H21" s="63">
        <v>2.1797241371600036</v>
      </c>
      <c r="I21" s="63">
        <v>-73148.639738817001</v>
      </c>
      <c r="J21" s="63">
        <v>147.04630829904957</v>
      </c>
    </row>
    <row r="22" spans="1:11" s="18" customFormat="1" ht="14" x14ac:dyDescent="0.25">
      <c r="A22" s="54" t="s">
        <v>9</v>
      </c>
      <c r="B22" s="63">
        <v>12040.698496267723</v>
      </c>
      <c r="C22" s="63">
        <v>13.359092206809999</v>
      </c>
      <c r="D22" s="63">
        <v>0</v>
      </c>
      <c r="E22" s="63">
        <v>12054.057588474529</v>
      </c>
      <c r="F22" s="63">
        <v>179.86123030964001</v>
      </c>
      <c r="G22" s="63">
        <v>6289.1180457317914</v>
      </c>
      <c r="H22" s="63">
        <v>75777.783038040317</v>
      </c>
      <c r="I22" s="63">
        <v>0</v>
      </c>
      <c r="J22" s="63">
        <v>94300.819902556279</v>
      </c>
    </row>
    <row r="23" spans="1:11" s="18" customFormat="1" ht="14" x14ac:dyDescent="0.25">
      <c r="A23" s="54" t="s">
        <v>10</v>
      </c>
      <c r="B23" s="63">
        <v>12922.608721657023</v>
      </c>
      <c r="C23" s="63">
        <v>772.68746543188774</v>
      </c>
      <c r="D23" s="63">
        <v>-68.793605298085822</v>
      </c>
      <c r="E23" s="63">
        <v>13626.502581790824</v>
      </c>
      <c r="F23" s="63">
        <v>4363.9782875050987</v>
      </c>
      <c r="G23" s="63">
        <v>9768.1320212177452</v>
      </c>
      <c r="H23" s="63">
        <v>618.70730853550003</v>
      </c>
      <c r="I23" s="63">
        <v>-1049.8090060933682</v>
      </c>
      <c r="J23" s="63">
        <v>27327.511192955801</v>
      </c>
    </row>
    <row r="24" spans="1:11" s="18" customFormat="1" ht="14" x14ac:dyDescent="0.3">
      <c r="A24" s="128" t="s">
        <v>262</v>
      </c>
      <c r="B24" s="63">
        <v>12079.022412304905</v>
      </c>
      <c r="C24" s="63">
        <v>746.81904738654782</v>
      </c>
      <c r="D24" s="63">
        <v>-68.793605298087641</v>
      </c>
      <c r="E24" s="63">
        <v>12757.047854393364</v>
      </c>
      <c r="F24" s="63">
        <v>4327.8992906201693</v>
      </c>
      <c r="G24" s="63">
        <v>9509.535927681276</v>
      </c>
      <c r="H24" s="63">
        <v>611.3608372435898</v>
      </c>
      <c r="I24" s="63">
        <v>-1049.8090060933646</v>
      </c>
      <c r="J24" s="63">
        <v>26156.034903845029</v>
      </c>
    </row>
    <row r="25" spans="1:11" s="18" customFormat="1" ht="14" x14ac:dyDescent="0.35">
      <c r="A25" s="57"/>
      <c r="B25" s="55"/>
      <c r="C25" s="55"/>
      <c r="D25" s="55"/>
      <c r="E25" s="55"/>
      <c r="F25" s="55"/>
      <c r="G25" s="55"/>
      <c r="H25" s="55"/>
      <c r="I25" s="55"/>
      <c r="J25" s="55"/>
    </row>
    <row r="26" spans="1:11" s="18" customFormat="1" ht="15" x14ac:dyDescent="0.3">
      <c r="A26" s="70" t="s">
        <v>99</v>
      </c>
      <c r="B26" s="71">
        <v>-1223.4820012043347</v>
      </c>
      <c r="C26" s="71">
        <v>1938.7149550696195</v>
      </c>
      <c r="D26" s="71">
        <v>6.0481397667899728E-11</v>
      </c>
      <c r="E26" s="71">
        <v>715.23295386537211</v>
      </c>
      <c r="F26" s="71">
        <v>8202.5548935966435</v>
      </c>
      <c r="G26" s="71">
        <v>28533.438961092928</v>
      </c>
      <c r="H26" s="71">
        <v>-514.26448044129938</v>
      </c>
      <c r="I26" s="71">
        <v>0</v>
      </c>
      <c r="J26" s="71">
        <v>36936.962328113557</v>
      </c>
    </row>
    <row r="27" spans="1:11" s="18" customFormat="1" ht="14" x14ac:dyDescent="0.35">
      <c r="A27" s="57"/>
      <c r="B27" s="55"/>
      <c r="C27" s="55"/>
      <c r="D27" s="55"/>
      <c r="E27" s="55"/>
      <c r="F27" s="55"/>
      <c r="G27" s="55"/>
      <c r="H27" s="55"/>
      <c r="I27" s="55"/>
      <c r="J27" s="55"/>
    </row>
    <row r="28" spans="1:11" s="19" customFormat="1" ht="14" x14ac:dyDescent="0.3">
      <c r="A28" s="67" t="s">
        <v>28</v>
      </c>
      <c r="B28" s="58"/>
      <c r="C28" s="58"/>
      <c r="D28" s="58"/>
      <c r="E28" s="58"/>
      <c r="F28" s="58"/>
      <c r="G28" s="58"/>
      <c r="H28" s="58"/>
      <c r="I28" s="58"/>
      <c r="J28" s="58"/>
      <c r="K28" s="18"/>
    </row>
    <row r="29" spans="1:11" s="18" customFormat="1" ht="14" x14ac:dyDescent="0.3">
      <c r="A29" s="70" t="s">
        <v>100</v>
      </c>
      <c r="B29" s="71">
        <v>523.12233416708989</v>
      </c>
      <c r="C29" s="71">
        <v>-228.75621971855946</v>
      </c>
      <c r="D29" s="71">
        <v>-2.0012513868294945E-10</v>
      </c>
      <c r="E29" s="71">
        <v>294.36611444833034</v>
      </c>
      <c r="F29" s="71">
        <v>289.12826851045025</v>
      </c>
      <c r="G29" s="71">
        <v>4095.6768501816532</v>
      </c>
      <c r="H29" s="71">
        <v>-1.7182418513200051</v>
      </c>
      <c r="I29" s="71">
        <v>-7.4134476335530053E-11</v>
      </c>
      <c r="J29" s="71">
        <v>4677.4529912890403</v>
      </c>
    </row>
    <row r="30" spans="1:11" s="18" customFormat="1" ht="14" x14ac:dyDescent="0.25">
      <c r="A30" s="62" t="s">
        <v>11</v>
      </c>
      <c r="B30" s="63">
        <v>710.14730339061089</v>
      </c>
      <c r="C30" s="63">
        <v>83.025503060968575</v>
      </c>
      <c r="D30" s="63">
        <v>-9.0949470177292824E-12</v>
      </c>
      <c r="E30" s="63">
        <v>793.17280645157041</v>
      </c>
      <c r="F30" s="63">
        <v>266.77686838923904</v>
      </c>
      <c r="G30" s="63">
        <v>2249.5362269333941</v>
      </c>
      <c r="H30" s="63">
        <v>-2.8455704648499203</v>
      </c>
      <c r="I30" s="63">
        <v>-1.1459633242338896E-10</v>
      </c>
      <c r="J30" s="63">
        <v>3306.6403313092392</v>
      </c>
    </row>
    <row r="31" spans="1:11" s="18" customFormat="1" ht="14" x14ac:dyDescent="0.25">
      <c r="A31" s="54" t="s">
        <v>12</v>
      </c>
      <c r="B31" s="63">
        <v>-278.85803654821922</v>
      </c>
      <c r="C31" s="63">
        <v>-272.87086077859976</v>
      </c>
      <c r="D31" s="63">
        <v>1.6484591469634324E-12</v>
      </c>
      <c r="E31" s="63">
        <v>-551.72889732681733</v>
      </c>
      <c r="F31" s="63">
        <v>-2.43801579877994</v>
      </c>
      <c r="G31" s="63">
        <v>32.080334649399944</v>
      </c>
      <c r="H31" s="63">
        <v>6.3860478189997849E-2</v>
      </c>
      <c r="I31" s="63">
        <v>-1.5916157281026244E-12</v>
      </c>
      <c r="J31" s="63">
        <v>-522.02271799800894</v>
      </c>
    </row>
    <row r="32" spans="1:11" s="18" customFormat="1" ht="14" x14ac:dyDescent="0.25">
      <c r="A32" s="54" t="s">
        <v>13</v>
      </c>
      <c r="B32" s="63">
        <v>0.94407680922995496</v>
      </c>
      <c r="C32" s="63">
        <v>0.83009825500000012</v>
      </c>
      <c r="D32" s="63">
        <v>1.4843681839238343E-13</v>
      </c>
      <c r="E32" s="63">
        <v>1.7741750642301035</v>
      </c>
      <c r="F32" s="63">
        <v>9.9184682559999293E-2</v>
      </c>
      <c r="G32" s="63">
        <v>1.1046535207999972</v>
      </c>
      <c r="H32" s="63">
        <v>0</v>
      </c>
      <c r="I32" s="63">
        <v>-2.3803181647963356E-13</v>
      </c>
      <c r="J32" s="63">
        <v>2.9780132675898621</v>
      </c>
    </row>
    <row r="33" spans="1:12" s="18" customFormat="1" ht="14" x14ac:dyDescent="0.25">
      <c r="A33" s="54" t="s">
        <v>14</v>
      </c>
      <c r="B33" s="63">
        <v>90.888990515468251</v>
      </c>
      <c r="C33" s="63">
        <v>-39.740960255928272</v>
      </c>
      <c r="D33" s="63">
        <v>-1.9282708763057599E-10</v>
      </c>
      <c r="E33" s="63">
        <v>51.148030259347152</v>
      </c>
      <c r="F33" s="63">
        <v>24.690231237431153</v>
      </c>
      <c r="G33" s="63">
        <v>1812.9556350780592</v>
      </c>
      <c r="H33" s="63">
        <v>1.0634681353399174</v>
      </c>
      <c r="I33" s="63">
        <v>4.2291503632441163E-11</v>
      </c>
      <c r="J33" s="63">
        <v>1889.8573647102198</v>
      </c>
    </row>
    <row r="34" spans="1:12" s="18" customFormat="1" ht="14" x14ac:dyDescent="0.25">
      <c r="A34" s="56"/>
      <c r="B34" s="42"/>
      <c r="C34" s="42"/>
      <c r="D34" s="42"/>
      <c r="E34" s="56"/>
      <c r="F34" s="42"/>
      <c r="G34" s="42"/>
      <c r="H34" s="42"/>
      <c r="I34" s="42"/>
      <c r="J34" s="42"/>
    </row>
    <row r="35" spans="1:12" s="18" customFormat="1" ht="15" x14ac:dyDescent="0.3">
      <c r="A35" s="70" t="s">
        <v>124</v>
      </c>
      <c r="B35" s="71">
        <v>-1746.6043353714244</v>
      </c>
      <c r="C35" s="71">
        <v>2167.4711747881788</v>
      </c>
      <c r="D35" s="71">
        <v>2.6060653635084918E-10</v>
      </c>
      <c r="E35" s="71">
        <v>420.86683941704177</v>
      </c>
      <c r="F35" s="71">
        <v>7913.4266250861929</v>
      </c>
      <c r="G35" s="71">
        <v>24437.762110911273</v>
      </c>
      <c r="H35" s="71">
        <v>-512.54623858997934</v>
      </c>
      <c r="I35" s="71">
        <v>7.4134476335530053E-11</v>
      </c>
      <c r="J35" s="71">
        <v>32259.509336824518</v>
      </c>
      <c r="K35" s="19"/>
    </row>
    <row r="36" spans="1:12" s="19" customFormat="1" ht="14" x14ac:dyDescent="0.3">
      <c r="A36" s="59"/>
      <c r="B36" s="59"/>
      <c r="C36" s="59"/>
      <c r="D36" s="59"/>
      <c r="E36" s="60"/>
      <c r="F36" s="60"/>
      <c r="G36" s="60"/>
      <c r="H36" s="60"/>
      <c r="I36" s="59"/>
      <c r="J36" s="60"/>
    </row>
    <row r="37" spans="1:12" s="19" customFormat="1" ht="14" x14ac:dyDescent="0.3">
      <c r="A37" s="67" t="s">
        <v>29</v>
      </c>
      <c r="B37" s="58"/>
      <c r="C37" s="58"/>
      <c r="D37" s="58"/>
      <c r="E37" s="58"/>
      <c r="F37" s="58"/>
      <c r="G37" s="58"/>
      <c r="H37" s="58"/>
      <c r="I37" s="58"/>
      <c r="J37" s="58"/>
    </row>
    <row r="38" spans="1:12" s="18" customFormat="1" ht="14.15" customHeight="1" x14ac:dyDescent="0.3">
      <c r="A38" s="70" t="s">
        <v>15</v>
      </c>
      <c r="B38" s="71">
        <v>8215.7154915039828</v>
      </c>
      <c r="C38" s="71">
        <v>3193.4197632606342</v>
      </c>
      <c r="D38" s="71">
        <v>-2914.060887731619</v>
      </c>
      <c r="E38" s="71">
        <v>8495.0743670328029</v>
      </c>
      <c r="F38" s="71">
        <v>6516.443015010278</v>
      </c>
      <c r="G38" s="71">
        <v>23132.846636722443</v>
      </c>
      <c r="H38" s="71">
        <v>663.32017676813166</v>
      </c>
      <c r="I38" s="71">
        <v>-1298.7922448292211</v>
      </c>
      <c r="J38" s="71">
        <v>37508.891950704492</v>
      </c>
    </row>
    <row r="39" spans="1:12" s="18" customFormat="1" ht="14" x14ac:dyDescent="0.25">
      <c r="A39" s="62" t="s">
        <v>16</v>
      </c>
      <c r="B39" s="63">
        <v>12522.80727453046</v>
      </c>
      <c r="C39" s="63">
        <v>3289.4138828729656</v>
      </c>
      <c r="D39" s="63">
        <v>-2914.060887731619</v>
      </c>
      <c r="E39" s="63">
        <v>12898.160269671806</v>
      </c>
      <c r="F39" s="63">
        <v>6509.8232914705441</v>
      </c>
      <c r="G39" s="63">
        <v>23131.095442972033</v>
      </c>
      <c r="H39" s="63">
        <v>663.32017676813223</v>
      </c>
      <c r="I39" s="63">
        <v>-1298.7922448292084</v>
      </c>
      <c r="J39" s="63">
        <v>41903.6069360533</v>
      </c>
    </row>
    <row r="40" spans="1:12" s="18" customFormat="1" ht="14" x14ac:dyDescent="0.25">
      <c r="A40" s="54" t="s">
        <v>17</v>
      </c>
      <c r="B40" s="63">
        <v>-4307.091783026528</v>
      </c>
      <c r="C40" s="63">
        <v>-95.99411961233001</v>
      </c>
      <c r="D40" s="63">
        <v>0</v>
      </c>
      <c r="E40" s="63">
        <v>-4403.0859026388553</v>
      </c>
      <c r="F40" s="63">
        <v>6.61972353976065</v>
      </c>
      <c r="G40" s="63">
        <v>1.7511937505142576</v>
      </c>
      <c r="H40" s="63">
        <v>0</v>
      </c>
      <c r="I40" s="63">
        <v>-1.2732925824820995E-11</v>
      </c>
      <c r="J40" s="63">
        <v>-4394.7149853485935</v>
      </c>
    </row>
    <row r="41" spans="1:12" s="18" customFormat="1" ht="14" x14ac:dyDescent="0.25">
      <c r="A41" s="56"/>
      <c r="B41" s="42"/>
      <c r="C41" s="42"/>
      <c r="D41" s="42"/>
      <c r="E41" s="42"/>
      <c r="F41" s="42"/>
      <c r="G41" s="42"/>
      <c r="H41" s="42"/>
      <c r="I41" s="42"/>
      <c r="J41" s="42"/>
    </row>
    <row r="42" spans="1:12" s="18" customFormat="1" ht="14" x14ac:dyDescent="0.3">
      <c r="A42" s="70" t="s">
        <v>18</v>
      </c>
      <c r="B42" s="71">
        <v>8862.2536693120765</v>
      </c>
      <c r="C42" s="71">
        <v>1020.899159867089</v>
      </c>
      <c r="D42" s="71">
        <v>-2914.0608877317491</v>
      </c>
      <c r="E42" s="71">
        <v>7153.1281381108765</v>
      </c>
      <c r="F42" s="71">
        <v>-1019.3777021483605</v>
      </c>
      <c r="G42" s="71">
        <v>-1032.0916963308803</v>
      </c>
      <c r="H42" s="71">
        <v>1762.0930035372094</v>
      </c>
      <c r="I42" s="71">
        <v>-1298.7922448291863</v>
      </c>
      <c r="J42" s="71">
        <v>5380.9233016760463</v>
      </c>
      <c r="K42" s="125"/>
    </row>
    <row r="43" spans="1:12" s="18" customFormat="1" ht="14" x14ac:dyDescent="0.25">
      <c r="A43" s="62" t="s">
        <v>19</v>
      </c>
      <c r="B43" s="63">
        <v>9609.6083351733869</v>
      </c>
      <c r="C43" s="63">
        <v>1095.4121667025117</v>
      </c>
      <c r="D43" s="63">
        <v>-2914.0608877317591</v>
      </c>
      <c r="E43" s="63">
        <v>7790.9596141441398</v>
      </c>
      <c r="F43" s="63">
        <v>-998.50232234035877</v>
      </c>
      <c r="G43" s="63">
        <v>-1122.7044725072817</v>
      </c>
      <c r="H43" s="63">
        <v>1762.093003537208</v>
      </c>
      <c r="I43" s="63">
        <v>-1298.7922448291429</v>
      </c>
      <c r="J43" s="63">
        <v>6133.0535780045648</v>
      </c>
      <c r="K43" s="125"/>
    </row>
    <row r="44" spans="1:12" s="18" customFormat="1" ht="14" x14ac:dyDescent="0.25">
      <c r="A44" s="54" t="s">
        <v>20</v>
      </c>
      <c r="B44" s="63">
        <v>-747.35466586123766</v>
      </c>
      <c r="C44" s="63">
        <v>-74.513006835420086</v>
      </c>
      <c r="D44" s="63">
        <v>1.0004441719502211E-11</v>
      </c>
      <c r="E44" s="63">
        <v>-821.86767269664779</v>
      </c>
      <c r="F44" s="63">
        <v>-20.875379807999998</v>
      </c>
      <c r="G44" s="63">
        <v>90.612776176409255</v>
      </c>
      <c r="H44" s="63">
        <v>0</v>
      </c>
      <c r="I44" s="63">
        <v>-4.3428372009657323E-11</v>
      </c>
      <c r="J44" s="63">
        <v>-752.13027632828198</v>
      </c>
    </row>
    <row r="45" spans="1:12" s="18" customFormat="1" ht="14" x14ac:dyDescent="0.25">
      <c r="A45" s="56"/>
      <c r="B45" s="42"/>
      <c r="C45" s="42"/>
      <c r="D45" s="42"/>
      <c r="E45" s="42"/>
      <c r="F45" s="42"/>
      <c r="G45" s="42"/>
      <c r="H45" s="42"/>
      <c r="I45" s="42"/>
      <c r="J45" s="42"/>
    </row>
    <row r="46" spans="1:12" s="18" customFormat="1" ht="15" x14ac:dyDescent="0.3">
      <c r="A46" s="70" t="s">
        <v>67</v>
      </c>
      <c r="B46" s="71">
        <v>-646.53817780809368</v>
      </c>
      <c r="C46" s="71">
        <v>2172.5206033935451</v>
      </c>
      <c r="D46" s="71">
        <v>-184.03619666352506</v>
      </c>
      <c r="E46" s="71">
        <v>1341.9462289219264</v>
      </c>
      <c r="F46" s="71">
        <v>7535.8207171586382</v>
      </c>
      <c r="G46" s="71">
        <v>24164.938333053324</v>
      </c>
      <c r="H46" s="71">
        <v>-1098.7728267690777</v>
      </c>
      <c r="I46" s="71">
        <v>184.03619666363375</v>
      </c>
      <c r="J46" s="71">
        <v>32127.968649028444</v>
      </c>
    </row>
    <row r="47" spans="1:12" s="18" customFormat="1" ht="15" x14ac:dyDescent="0.3">
      <c r="A47" s="70" t="s">
        <v>68</v>
      </c>
      <c r="B47" s="71">
        <v>-1100.0661575633308</v>
      </c>
      <c r="C47" s="71">
        <v>-5.0494286053663018</v>
      </c>
      <c r="D47" s="71">
        <v>184.03619666381246</v>
      </c>
      <c r="E47" s="71">
        <v>-921.0793895048846</v>
      </c>
      <c r="F47" s="71">
        <v>377.60590792755465</v>
      </c>
      <c r="G47" s="71">
        <v>272.82377785794961</v>
      </c>
      <c r="H47" s="71">
        <v>586.22658817909837</v>
      </c>
      <c r="I47" s="71">
        <v>-184.03619666364398</v>
      </c>
      <c r="J47" s="71">
        <v>131.54068779607405</v>
      </c>
      <c r="K47" s="125"/>
      <c r="L47" s="43"/>
    </row>
    <row r="48" spans="1:12" ht="6" customHeight="1" x14ac:dyDescent="0.35">
      <c r="A48" s="61"/>
      <c r="B48" s="61"/>
      <c r="C48" s="61"/>
      <c r="D48" s="61"/>
      <c r="E48" s="61"/>
      <c r="F48" s="61"/>
      <c r="G48" s="61"/>
      <c r="H48" s="61"/>
      <c r="I48" s="61"/>
      <c r="J48" s="61"/>
    </row>
    <row r="49" spans="1:13" x14ac:dyDescent="0.3">
      <c r="A49" s="31" t="s">
        <v>26</v>
      </c>
      <c r="L49" s="43"/>
      <c r="M49" s="27"/>
    </row>
    <row r="50" spans="1:13" ht="26.15" customHeight="1" x14ac:dyDescent="0.25">
      <c r="A50" s="134" t="s">
        <v>104</v>
      </c>
      <c r="B50" s="134"/>
      <c r="C50" s="134"/>
      <c r="D50" s="134"/>
      <c r="E50" s="134"/>
      <c r="F50" s="134"/>
      <c r="G50" s="134"/>
      <c r="H50" s="134"/>
      <c r="I50" s="134"/>
      <c r="J50" s="134"/>
      <c r="K50" s="134"/>
    </row>
    <row r="51" spans="1:13" x14ac:dyDescent="0.25">
      <c r="A51" s="134" t="s">
        <v>101</v>
      </c>
      <c r="B51" s="134"/>
      <c r="C51" s="134"/>
      <c r="D51" s="134"/>
      <c r="E51" s="134"/>
      <c r="F51" s="134"/>
      <c r="G51" s="134"/>
      <c r="H51" s="134"/>
      <c r="I51" s="134"/>
      <c r="J51" s="134"/>
      <c r="K51" s="134"/>
    </row>
    <row r="52" spans="1:13" ht="45.75" customHeight="1" x14ac:dyDescent="0.25">
      <c r="A52" s="134" t="s">
        <v>108</v>
      </c>
      <c r="B52" s="134"/>
      <c r="C52" s="134"/>
      <c r="D52" s="134"/>
      <c r="E52" s="134"/>
      <c r="F52" s="134"/>
      <c r="G52" s="134"/>
      <c r="H52" s="134"/>
      <c r="I52" s="134"/>
      <c r="J52" s="134"/>
      <c r="K52" s="134"/>
    </row>
    <row r="53" spans="1:13" ht="16" customHeight="1" x14ac:dyDescent="0.25">
      <c r="A53" s="134" t="s">
        <v>103</v>
      </c>
      <c r="B53" s="134"/>
      <c r="C53" s="134"/>
      <c r="D53" s="134"/>
      <c r="E53" s="134"/>
      <c r="F53" s="134"/>
      <c r="G53" s="134"/>
      <c r="H53" s="134"/>
      <c r="I53" s="134"/>
      <c r="J53" s="134"/>
      <c r="K53" s="134"/>
    </row>
    <row r="54" spans="1:13" ht="27.65" customHeight="1" x14ac:dyDescent="0.25">
      <c r="A54" s="134" t="s">
        <v>102</v>
      </c>
      <c r="B54" s="134"/>
      <c r="C54" s="134"/>
      <c r="D54" s="134"/>
      <c r="E54" s="134"/>
      <c r="F54" s="134"/>
      <c r="G54" s="134"/>
      <c r="H54" s="134"/>
      <c r="I54" s="134"/>
      <c r="J54" s="134"/>
      <c r="K54" s="134"/>
    </row>
    <row r="55" spans="1:13" ht="15" customHeight="1" x14ac:dyDescent="0.25">
      <c r="A55" s="134" t="s">
        <v>105</v>
      </c>
      <c r="B55" s="134"/>
      <c r="C55" s="134"/>
      <c r="D55" s="134"/>
      <c r="E55" s="134"/>
      <c r="F55" s="134"/>
      <c r="G55" s="134"/>
      <c r="H55" s="134"/>
      <c r="I55" s="134"/>
      <c r="J55" s="134"/>
      <c r="K55" s="134"/>
    </row>
    <row r="56" spans="1:13" ht="27.65" customHeight="1" x14ac:dyDescent="0.35">
      <c r="A56" s="133" t="s">
        <v>106</v>
      </c>
      <c r="B56" s="133"/>
      <c r="C56" s="133"/>
      <c r="D56" s="133"/>
      <c r="E56" s="133"/>
      <c r="F56" s="133"/>
      <c r="G56" s="133"/>
      <c r="H56" s="133"/>
      <c r="I56" s="133"/>
      <c r="J56" s="133"/>
      <c r="K56" s="133"/>
    </row>
    <row r="57" spans="1:13" x14ac:dyDescent="0.35">
      <c r="A57" s="133" t="s">
        <v>265</v>
      </c>
      <c r="B57" s="133"/>
      <c r="C57" s="133"/>
      <c r="D57" s="133"/>
      <c r="E57" s="133"/>
      <c r="F57" s="133"/>
      <c r="G57" s="133"/>
      <c r="H57" s="133"/>
      <c r="I57" s="133"/>
      <c r="J57" s="133"/>
      <c r="K57" s="133"/>
    </row>
    <row r="58" spans="1:13" x14ac:dyDescent="0.35">
      <c r="A58" s="107"/>
      <c r="B58" s="107"/>
      <c r="C58" s="107"/>
      <c r="D58" s="107"/>
      <c r="E58" s="107"/>
      <c r="F58" s="107"/>
      <c r="G58" s="107"/>
      <c r="H58" s="107"/>
      <c r="I58" s="107"/>
      <c r="J58" s="107"/>
    </row>
    <row r="60" spans="1:13" ht="17.5" x14ac:dyDescent="0.35">
      <c r="A60" s="84" t="s">
        <v>268</v>
      </c>
      <c r="B60" s="84"/>
      <c r="C60" s="84"/>
      <c r="D60" s="84"/>
      <c r="E60" s="84"/>
      <c r="F60" s="84"/>
      <c r="G60" s="84"/>
      <c r="H60" s="84"/>
      <c r="I60" s="84"/>
      <c r="J60" s="84"/>
    </row>
    <row r="61" spans="1:13" ht="15" x14ac:dyDescent="0.3">
      <c r="A61" s="85" t="s">
        <v>86</v>
      </c>
      <c r="B61" s="85"/>
      <c r="C61" s="85"/>
      <c r="D61" s="85"/>
      <c r="E61" s="85"/>
      <c r="F61" s="85"/>
      <c r="G61" s="85"/>
      <c r="H61" s="85"/>
      <c r="I61" s="85"/>
      <c r="J61" s="85"/>
    </row>
    <row r="62" spans="1:13" x14ac:dyDescent="0.3">
      <c r="A62" s="78" t="s">
        <v>24</v>
      </c>
      <c r="B62" s="78"/>
      <c r="C62" s="78"/>
      <c r="D62" s="78"/>
      <c r="E62" s="78"/>
      <c r="F62" s="78"/>
      <c r="G62" s="78"/>
      <c r="H62" s="78"/>
      <c r="I62" s="78"/>
      <c r="J62" s="78"/>
    </row>
    <row r="63" spans="1:13" x14ac:dyDescent="0.3">
      <c r="A63" s="78" t="s">
        <v>30</v>
      </c>
      <c r="B63" s="78"/>
      <c r="C63" s="78"/>
      <c r="D63" s="78"/>
      <c r="E63" s="78"/>
      <c r="F63" s="78"/>
      <c r="G63" s="78"/>
      <c r="H63" s="78"/>
      <c r="I63" s="78"/>
      <c r="J63" s="78"/>
    </row>
    <row r="65" spans="1:10" ht="20.5" customHeight="1" x14ac:dyDescent="0.35">
      <c r="A65" s="131"/>
      <c r="B65" s="131" t="s">
        <v>93</v>
      </c>
      <c r="C65" s="131" t="s">
        <v>92</v>
      </c>
      <c r="D65" s="131" t="s">
        <v>87</v>
      </c>
      <c r="E65" s="131" t="s">
        <v>94</v>
      </c>
      <c r="F65" s="131" t="s">
        <v>95</v>
      </c>
      <c r="G65" s="131" t="s">
        <v>96</v>
      </c>
      <c r="H65" s="131" t="s">
        <v>97</v>
      </c>
      <c r="I65" s="131" t="s">
        <v>88</v>
      </c>
      <c r="J65" s="131" t="s">
        <v>98</v>
      </c>
    </row>
    <row r="66" spans="1:10" ht="20.5" customHeight="1" x14ac:dyDescent="0.35">
      <c r="A66" s="132"/>
      <c r="B66" s="131"/>
      <c r="C66" s="131"/>
      <c r="D66" s="131"/>
      <c r="E66" s="131"/>
      <c r="F66" s="131"/>
      <c r="G66" s="131"/>
      <c r="H66" s="131"/>
      <c r="I66" s="131"/>
      <c r="J66" s="131"/>
    </row>
    <row r="67" spans="1:10" x14ac:dyDescent="0.35">
      <c r="A67" s="68" t="s">
        <v>27</v>
      </c>
      <c r="B67" s="53"/>
      <c r="C67" s="53"/>
      <c r="D67" s="53"/>
      <c r="E67" s="53"/>
      <c r="F67" s="53"/>
      <c r="G67" s="53"/>
      <c r="H67" s="53"/>
      <c r="I67" s="53"/>
      <c r="J67" s="53"/>
    </row>
    <row r="68" spans="1:10" x14ac:dyDescent="0.3">
      <c r="A68" s="70" t="s">
        <v>21</v>
      </c>
      <c r="B68" s="81">
        <v>10.580858685694091</v>
      </c>
      <c r="C68" s="81">
        <v>0.55115973221595915</v>
      </c>
      <c r="D68" s="81">
        <v>-0.20932003439281835</v>
      </c>
      <c r="E68" s="81">
        <v>10.922698383517229</v>
      </c>
      <c r="F68" s="81">
        <v>1.6500312150174816</v>
      </c>
      <c r="G68" s="81">
        <v>4.4307472581426559</v>
      </c>
      <c r="H68" s="81">
        <v>4.6482461445761407</v>
      </c>
      <c r="I68" s="81">
        <v>-4.4393574888992458</v>
      </c>
      <c r="J68" s="81">
        <v>17.212365512354264</v>
      </c>
    </row>
    <row r="69" spans="1:10" x14ac:dyDescent="0.25">
      <c r="A69" s="62" t="s">
        <v>0</v>
      </c>
      <c r="B69" s="86">
        <v>8.0078411134671832</v>
      </c>
      <c r="C69" s="86">
        <v>6.8570929520687857E-2</v>
      </c>
      <c r="D69" s="86">
        <v>-4.0265468735477825E-3</v>
      </c>
      <c r="E69" s="86">
        <v>8.0723854961143235</v>
      </c>
      <c r="F69" s="86">
        <v>0.45537614092569634</v>
      </c>
      <c r="G69" s="86">
        <v>1.9173092726786418</v>
      </c>
      <c r="H69" s="86">
        <v>6.3865419144186616E-4</v>
      </c>
      <c r="I69" s="86">
        <v>-5.8584588084236916E-2</v>
      </c>
      <c r="J69" s="86">
        <v>10.387124975825866</v>
      </c>
    </row>
    <row r="70" spans="1:10" x14ac:dyDescent="0.25">
      <c r="A70" s="54" t="s">
        <v>1</v>
      </c>
      <c r="B70" s="87">
        <v>4.0856815032589734E-2</v>
      </c>
      <c r="C70" s="87">
        <v>7.9311970827132484E-4</v>
      </c>
      <c r="D70" s="87">
        <v>0</v>
      </c>
      <c r="E70" s="87">
        <v>4.164993474086106E-2</v>
      </c>
      <c r="F70" s="87">
        <v>3.4273718256207977E-3</v>
      </c>
      <c r="G70" s="87">
        <v>4.299839128280105E-3</v>
      </c>
      <c r="H70" s="87">
        <v>2.7581818747681219</v>
      </c>
      <c r="I70" s="87">
        <v>0</v>
      </c>
      <c r="J70" s="87">
        <v>2.8075590204628837</v>
      </c>
    </row>
    <row r="71" spans="1:10" x14ac:dyDescent="0.25">
      <c r="A71" s="54" t="s">
        <v>38</v>
      </c>
      <c r="B71" s="87">
        <v>5.4700074592806555E-2</v>
      </c>
      <c r="C71" s="87">
        <v>0.23091039611927688</v>
      </c>
      <c r="D71" s="87">
        <v>-0.194725789781309</v>
      </c>
      <c r="E71" s="87">
        <v>9.0884680930774439E-2</v>
      </c>
      <c r="F71" s="87">
        <v>0.96969963307132812</v>
      </c>
      <c r="G71" s="87">
        <v>1.6426029991682478</v>
      </c>
      <c r="H71" s="87">
        <v>1.6648807323906656</v>
      </c>
      <c r="I71" s="87">
        <v>-4.3427821974082432</v>
      </c>
      <c r="J71" s="87">
        <v>2.5285848152772912E-2</v>
      </c>
    </row>
    <row r="72" spans="1:10" x14ac:dyDescent="0.25">
      <c r="A72" s="54" t="s">
        <v>3</v>
      </c>
      <c r="B72" s="87">
        <v>2.4774606826015106</v>
      </c>
      <c r="C72" s="87">
        <v>0.25088528686772316</v>
      </c>
      <c r="D72" s="87">
        <v>-1.0567697737961556E-2</v>
      </c>
      <c r="E72" s="87">
        <v>2.7177782717312722</v>
      </c>
      <c r="F72" s="87">
        <v>0.22152806919483645</v>
      </c>
      <c r="G72" s="87">
        <v>0.86653514716748603</v>
      </c>
      <c r="H72" s="87">
        <v>0.2245448832259109</v>
      </c>
      <c r="I72" s="87">
        <v>-3.7990703406765497E-2</v>
      </c>
      <c r="J72" s="87">
        <v>3.9923956679127404</v>
      </c>
    </row>
    <row r="73" spans="1:10" x14ac:dyDescent="0.25">
      <c r="A73" s="56"/>
      <c r="B73" s="88"/>
      <c r="C73" s="88"/>
      <c r="D73" s="88"/>
      <c r="E73" s="88"/>
      <c r="F73" s="88"/>
      <c r="G73" s="88"/>
      <c r="H73" s="88"/>
      <c r="I73" s="88"/>
      <c r="J73" s="88"/>
    </row>
    <row r="74" spans="1:10" x14ac:dyDescent="0.3">
      <c r="A74" s="70" t="s">
        <v>22</v>
      </c>
      <c r="B74" s="81">
        <v>10.65349593325811</v>
      </c>
      <c r="C74" s="81">
        <v>0.43605961794469383</v>
      </c>
      <c r="D74" s="81">
        <v>-0.20932003439282193</v>
      </c>
      <c r="E74" s="81">
        <v>10.88023551680998</v>
      </c>
      <c r="F74" s="81">
        <v>1.1630514230163427</v>
      </c>
      <c r="G74" s="81">
        <v>2.7367374830666513</v>
      </c>
      <c r="H74" s="81">
        <v>4.678777657375206</v>
      </c>
      <c r="I74" s="81">
        <v>-4.4393574888992431</v>
      </c>
      <c r="J74" s="81">
        <v>15.019444591368936</v>
      </c>
    </row>
    <row r="75" spans="1:10" x14ac:dyDescent="0.25">
      <c r="A75" s="62" t="s">
        <v>4</v>
      </c>
      <c r="B75" s="86">
        <v>1.4087497749599869</v>
      </c>
      <c r="C75" s="86">
        <v>0.11336424397576515</v>
      </c>
      <c r="D75" s="86">
        <v>0</v>
      </c>
      <c r="E75" s="86">
        <v>1.5221140189357518</v>
      </c>
      <c r="F75" s="86">
        <v>0.58910198900355248</v>
      </c>
      <c r="G75" s="86">
        <v>0.72092617543230619</v>
      </c>
      <c r="H75" s="86">
        <v>0.11945413258847166</v>
      </c>
      <c r="I75" s="86">
        <v>0</v>
      </c>
      <c r="J75" s="86">
        <v>2.9515963159600829</v>
      </c>
    </row>
    <row r="76" spans="1:10" x14ac:dyDescent="0.25">
      <c r="A76" s="54" t="s">
        <v>5</v>
      </c>
      <c r="B76" s="87">
        <v>0.79595590704684538</v>
      </c>
      <c r="C76" s="87">
        <v>0.23355157551268402</v>
      </c>
      <c r="D76" s="87">
        <v>-9.8618894659905035E-3</v>
      </c>
      <c r="E76" s="87">
        <v>1.0196455930935389</v>
      </c>
      <c r="F76" s="87">
        <v>0.14536780286679901</v>
      </c>
      <c r="G76" s="87">
        <v>0.73602668612078204</v>
      </c>
      <c r="H76" s="87">
        <v>2.2746566472981344E-2</v>
      </c>
      <c r="I76" s="87">
        <v>-1.6648459709925907E-2</v>
      </c>
      <c r="J76" s="87">
        <v>1.9071381888441756</v>
      </c>
    </row>
    <row r="77" spans="1:10" x14ac:dyDescent="0.25">
      <c r="A77" s="54" t="s">
        <v>6</v>
      </c>
      <c r="B77" s="87">
        <v>0.15015134690839246</v>
      </c>
      <c r="C77" s="87">
        <v>8.8874809428722626E-3</v>
      </c>
      <c r="D77" s="87">
        <v>0</v>
      </c>
      <c r="E77" s="87">
        <v>0.15903882785126464</v>
      </c>
      <c r="F77" s="87">
        <v>4.5274855747802413E-2</v>
      </c>
      <c r="G77" s="87">
        <v>9.4696527905905117E-2</v>
      </c>
      <c r="H77" s="87">
        <v>7.0814384070620382E-4</v>
      </c>
      <c r="I77" s="87">
        <v>0</v>
      </c>
      <c r="J77" s="87">
        <v>0.29971835534567848</v>
      </c>
    </row>
    <row r="78" spans="1:10" x14ac:dyDescent="0.25">
      <c r="A78" s="54" t="s">
        <v>7</v>
      </c>
      <c r="B78" s="87">
        <v>2.0722602914474972</v>
      </c>
      <c r="C78" s="87">
        <v>4.5661873381729907E-3</v>
      </c>
      <c r="D78" s="87">
        <v>-6.4812821456535234E-4</v>
      </c>
      <c r="E78" s="87">
        <v>2.0761783505711051</v>
      </c>
      <c r="F78" s="87">
        <v>3.9494889143319861E-2</v>
      </c>
      <c r="G78" s="87">
        <v>0.12572431312668791</v>
      </c>
      <c r="H78" s="87">
        <v>1.3465081101808317E-4</v>
      </c>
      <c r="I78" s="87">
        <v>-1.7600425184593448E-2</v>
      </c>
      <c r="J78" s="87">
        <v>2.2239317784675374</v>
      </c>
    </row>
    <row r="79" spans="1:10" x14ac:dyDescent="0.25">
      <c r="A79" s="54" t="s">
        <v>8</v>
      </c>
      <c r="B79" s="87">
        <v>0.36391553293197093</v>
      </c>
      <c r="C79" s="87">
        <v>3.2356857975799295E-3</v>
      </c>
      <c r="D79" s="87">
        <v>0</v>
      </c>
      <c r="E79" s="87">
        <v>0.36715121872955098</v>
      </c>
      <c r="F79" s="87">
        <v>3.1800711330869162E-4</v>
      </c>
      <c r="G79" s="87">
        <v>3.9874043724610411E-2</v>
      </c>
      <c r="H79" s="87">
        <v>0</v>
      </c>
      <c r="I79" s="87">
        <v>0</v>
      </c>
      <c r="J79" s="87">
        <v>0.40734326956747002</v>
      </c>
    </row>
    <row r="80" spans="1:10" x14ac:dyDescent="0.25">
      <c r="A80" s="54" t="s">
        <v>2</v>
      </c>
      <c r="B80" s="87">
        <v>4.3804094619942582</v>
      </c>
      <c r="C80" s="87">
        <v>2.5787424880934343E-2</v>
      </c>
      <c r="D80" s="87">
        <v>-0.19472578978131033</v>
      </c>
      <c r="E80" s="87">
        <v>4.2114710970938818</v>
      </c>
      <c r="F80" s="87">
        <v>7.372939088444698E-2</v>
      </c>
      <c r="G80" s="87">
        <v>6.6182334471526619E-2</v>
      </c>
      <c r="H80" s="87">
        <v>1.2940865629106494E-4</v>
      </c>
      <c r="I80" s="87">
        <v>-4.3427821974082415</v>
      </c>
      <c r="J80" s="87">
        <v>8.7300336979040574E-3</v>
      </c>
    </row>
    <row r="81" spans="1:10" x14ac:dyDescent="0.25">
      <c r="A81" s="54" t="s">
        <v>9</v>
      </c>
      <c r="B81" s="87">
        <v>0.71484762068929364</v>
      </c>
      <c r="C81" s="87">
        <v>7.9311970826004448E-4</v>
      </c>
      <c r="D81" s="87">
        <v>0</v>
      </c>
      <c r="E81" s="87">
        <v>0.71564074039755343</v>
      </c>
      <c r="F81" s="87">
        <v>1.0678232046168199E-2</v>
      </c>
      <c r="G81" s="87">
        <v>0.37338042079693556</v>
      </c>
      <c r="H81" s="87">
        <v>4.4988725465257415</v>
      </c>
      <c r="I81" s="87">
        <v>0</v>
      </c>
      <c r="J81" s="87">
        <v>5.5985719397663987</v>
      </c>
    </row>
    <row r="82" spans="1:10" x14ac:dyDescent="0.25">
      <c r="A82" s="54" t="s">
        <v>10</v>
      </c>
      <c r="B82" s="87">
        <v>0.76720599727986405</v>
      </c>
      <c r="C82" s="87">
        <v>4.5873899788425057E-2</v>
      </c>
      <c r="D82" s="87">
        <v>-4.0842269309557507E-3</v>
      </c>
      <c r="E82" s="87">
        <v>0.80899567013733331</v>
      </c>
      <c r="F82" s="87">
        <v>0.25908625621094489</v>
      </c>
      <c r="G82" s="87">
        <v>0.57992698148789745</v>
      </c>
      <c r="H82" s="87">
        <v>3.6732208479995886E-2</v>
      </c>
      <c r="I82" s="87">
        <v>-6.2326406596482413E-2</v>
      </c>
      <c r="J82" s="87">
        <v>1.622414709719689</v>
      </c>
    </row>
    <row r="83" spans="1:10" x14ac:dyDescent="0.3">
      <c r="A83" s="128" t="s">
        <v>262</v>
      </c>
      <c r="B83" s="87">
        <v>0.71712288405571445</v>
      </c>
      <c r="C83" s="87">
        <v>4.4338110390788429E-2</v>
      </c>
      <c r="D83" s="87">
        <v>-4.0842269309558582E-3</v>
      </c>
      <c r="E83" s="87">
        <v>0.75737676751554706</v>
      </c>
      <c r="F83" s="87">
        <v>0.25694427208203058</v>
      </c>
      <c r="G83" s="87">
        <v>0.56457431716851503</v>
      </c>
      <c r="H83" s="87">
        <v>3.6296053756487763E-2</v>
      </c>
      <c r="I83" s="87">
        <v>-6.2326406596482191E-2</v>
      </c>
      <c r="J83" s="87">
        <v>1.5528650039260978</v>
      </c>
    </row>
    <row r="84" spans="1:10" x14ac:dyDescent="0.35">
      <c r="A84" s="57"/>
      <c r="B84" s="64"/>
      <c r="C84" s="64"/>
      <c r="D84" s="64"/>
      <c r="E84" s="64"/>
      <c r="F84" s="64"/>
      <c r="G84" s="64"/>
      <c r="H84" s="64"/>
      <c r="I84" s="64"/>
      <c r="J84" s="64"/>
    </row>
    <row r="85" spans="1:10" ht="15" x14ac:dyDescent="0.3">
      <c r="A85" s="70" t="s">
        <v>99</v>
      </c>
      <c r="B85" s="81">
        <v>-7.2637247564019347E-2</v>
      </c>
      <c r="C85" s="81">
        <v>0.11510011427126532</v>
      </c>
      <c r="D85" s="81">
        <v>3.5804692544161298E-15</v>
      </c>
      <c r="E85" s="81">
        <v>4.2462866707248637E-2</v>
      </c>
      <c r="F85" s="81">
        <v>0.48697979200113894</v>
      </c>
      <c r="G85" s="81">
        <v>1.6940097750760046</v>
      </c>
      <c r="H85" s="81">
        <v>-3.0531512799065297E-2</v>
      </c>
      <c r="I85" s="81">
        <v>0</v>
      </c>
      <c r="J85" s="81">
        <v>2.192920920985328</v>
      </c>
    </row>
    <row r="86" spans="1:10" x14ac:dyDescent="0.35">
      <c r="A86" s="57"/>
      <c r="B86" s="64"/>
      <c r="C86" s="64"/>
      <c r="D86" s="64"/>
      <c r="E86" s="64"/>
      <c r="F86" s="64"/>
      <c r="G86" s="64"/>
      <c r="H86" s="64"/>
      <c r="I86" s="64"/>
      <c r="J86" s="64"/>
    </row>
    <row r="87" spans="1:10" x14ac:dyDescent="0.35">
      <c r="A87" s="67" t="s">
        <v>28</v>
      </c>
      <c r="B87" s="89"/>
      <c r="C87" s="89"/>
      <c r="D87" s="89"/>
      <c r="E87" s="89"/>
      <c r="F87" s="89"/>
      <c r="G87" s="89"/>
      <c r="H87" s="89"/>
      <c r="I87" s="89"/>
      <c r="J87" s="89"/>
    </row>
    <row r="88" spans="1:10" x14ac:dyDescent="0.3">
      <c r="A88" s="70" t="s">
        <v>100</v>
      </c>
      <c r="B88" s="81">
        <v>3.1057397212021262E-2</v>
      </c>
      <c r="C88" s="81">
        <v>-1.3581092445291102E-2</v>
      </c>
      <c r="D88" s="81">
        <v>-1.1881285730388946E-14</v>
      </c>
      <c r="E88" s="81">
        <v>1.7476304766718284E-2</v>
      </c>
      <c r="F88" s="81">
        <v>1.716533761581825E-2</v>
      </c>
      <c r="G88" s="81">
        <v>0.24315739260243963</v>
      </c>
      <c r="H88" s="81">
        <v>-1.0201078447115051E-4</v>
      </c>
      <c r="I88" s="81">
        <v>-4.401310608012261E-15</v>
      </c>
      <c r="J88" s="81">
        <v>0.27769702420050069</v>
      </c>
    </row>
    <row r="89" spans="1:10" x14ac:dyDescent="0.25">
      <c r="A89" s="62" t="s">
        <v>11</v>
      </c>
      <c r="B89" s="86">
        <v>4.2160935291673689E-2</v>
      </c>
      <c r="C89" s="86">
        <v>4.9291644781290769E-3</v>
      </c>
      <c r="D89" s="86">
        <v>-5.3996047139077915E-16</v>
      </c>
      <c r="E89" s="86">
        <v>4.7090099769802232E-2</v>
      </c>
      <c r="F89" s="86">
        <v>1.5838351046004638E-2</v>
      </c>
      <c r="G89" s="86">
        <v>0.13355334991372517</v>
      </c>
      <c r="H89" s="86">
        <v>-1.6893947447751655E-4</v>
      </c>
      <c r="I89" s="86">
        <v>-6.8035019395238166E-15</v>
      </c>
      <c r="J89" s="86">
        <v>0.19631286125504777</v>
      </c>
    </row>
    <row r="90" spans="1:10" x14ac:dyDescent="0.25">
      <c r="A90" s="54" t="s">
        <v>12</v>
      </c>
      <c r="B90" s="87">
        <v>-1.6555601321499139E-2</v>
      </c>
      <c r="C90" s="87">
        <v>-1.6200146996744831E-2</v>
      </c>
      <c r="D90" s="87">
        <v>9.7867835439578709E-17</v>
      </c>
      <c r="E90" s="87">
        <v>-3.275574831824387E-2</v>
      </c>
      <c r="F90" s="87">
        <v>-1.4474324670624131E-4</v>
      </c>
      <c r="G90" s="87">
        <v>1.904586424296589E-3</v>
      </c>
      <c r="H90" s="87">
        <v>3.7913507180958697E-6</v>
      </c>
      <c r="I90" s="87">
        <v>-9.4493082493386333E-17</v>
      </c>
      <c r="J90" s="87">
        <v>-3.0992113789935525E-2</v>
      </c>
    </row>
    <row r="91" spans="1:10" x14ac:dyDescent="0.25">
      <c r="A91" s="54" t="s">
        <v>13</v>
      </c>
      <c r="B91" s="87">
        <v>5.6049162017898255E-5</v>
      </c>
      <c r="C91" s="87">
        <v>4.9282337125958274E-5</v>
      </c>
      <c r="D91" s="87">
        <v>8.812587283318746E-18</v>
      </c>
      <c r="E91" s="87">
        <v>1.0533149914386533E-4</v>
      </c>
      <c r="F91" s="87">
        <v>5.8885233575789626E-6</v>
      </c>
      <c r="G91" s="87">
        <v>6.5582486038887289E-5</v>
      </c>
      <c r="H91" s="87">
        <v>0</v>
      </c>
      <c r="I91" s="87">
        <v>-1.4131777962180547E-17</v>
      </c>
      <c r="J91" s="87">
        <v>1.7680250854031746E-4</v>
      </c>
    </row>
    <row r="92" spans="1:10" x14ac:dyDescent="0.25">
      <c r="A92" s="54" t="s">
        <v>14</v>
      </c>
      <c r="B92" s="87">
        <v>5.3960140798288139E-3</v>
      </c>
      <c r="C92" s="87">
        <v>-2.3593922638013081E-3</v>
      </c>
      <c r="D92" s="87">
        <v>-1.1448005681721065E-14</v>
      </c>
      <c r="E92" s="87">
        <v>3.0366218160160579E-3</v>
      </c>
      <c r="F92" s="87">
        <v>1.4658412931622747E-3</v>
      </c>
      <c r="G92" s="87">
        <v>0.10763387377837901</v>
      </c>
      <c r="H92" s="87">
        <v>6.313733928827017E-5</v>
      </c>
      <c r="I92" s="87">
        <v>2.5108161919671228E-15</v>
      </c>
      <c r="J92" s="87">
        <v>0.11219947422684813</v>
      </c>
    </row>
    <row r="93" spans="1:10" x14ac:dyDescent="0.25">
      <c r="A93" s="56"/>
      <c r="B93" s="88"/>
      <c r="C93" s="88"/>
      <c r="D93" s="88"/>
      <c r="E93" s="88"/>
      <c r="F93" s="88"/>
      <c r="G93" s="88"/>
      <c r="H93" s="88"/>
      <c r="I93" s="88"/>
      <c r="J93" s="88"/>
    </row>
    <row r="94" spans="1:10" ht="15" x14ac:dyDescent="0.3">
      <c r="A94" s="70" t="s">
        <v>124</v>
      </c>
      <c r="B94" s="81">
        <v>-0.10369464477604061</v>
      </c>
      <c r="C94" s="81">
        <v>0.12868120671655642</v>
      </c>
      <c r="D94" s="81">
        <v>1.5461754984805076E-14</v>
      </c>
      <c r="E94" s="81">
        <v>2.4986561940530352E-2</v>
      </c>
      <c r="F94" s="81">
        <v>0.46981445438532071</v>
      </c>
      <c r="G94" s="81">
        <v>1.4508523824735651</v>
      </c>
      <c r="H94" s="81">
        <v>-3.0429502014594146E-2</v>
      </c>
      <c r="I94" s="81">
        <v>4.401310608012261E-15</v>
      </c>
      <c r="J94" s="81">
        <v>1.9152238967848274</v>
      </c>
    </row>
    <row r="95" spans="1:10" x14ac:dyDescent="0.3">
      <c r="A95" s="59"/>
      <c r="B95" s="90"/>
      <c r="C95" s="90"/>
      <c r="D95" s="90"/>
      <c r="E95" s="91"/>
      <c r="F95" s="91"/>
      <c r="G95" s="91"/>
      <c r="H95" s="91"/>
      <c r="I95" s="90"/>
      <c r="J95" s="91"/>
    </row>
    <row r="96" spans="1:10" x14ac:dyDescent="0.35">
      <c r="A96" s="67" t="s">
        <v>29</v>
      </c>
      <c r="B96" s="89"/>
      <c r="C96" s="89"/>
      <c r="D96" s="89"/>
      <c r="E96" s="89"/>
      <c r="F96" s="89"/>
      <c r="G96" s="89"/>
      <c r="H96" s="89"/>
      <c r="I96" s="89"/>
      <c r="J96" s="89"/>
    </row>
    <row r="97" spans="1:10" x14ac:dyDescent="0.3">
      <c r="A97" s="70" t="s">
        <v>15</v>
      </c>
      <c r="B97" s="81">
        <v>0.48776112724541815</v>
      </c>
      <c r="C97" s="81">
        <v>0.18959103745822048</v>
      </c>
      <c r="D97" s="81">
        <v>-0.17300570168619239</v>
      </c>
      <c r="E97" s="81">
        <v>0.50434646301744634</v>
      </c>
      <c r="F97" s="81">
        <v>0.38687654093169216</v>
      </c>
      <c r="G97" s="81">
        <v>1.3733804881134828</v>
      </c>
      <c r="H97" s="81">
        <v>3.9380842420801525E-2</v>
      </c>
      <c r="I97" s="81">
        <v>-7.7108362631425828E-2</v>
      </c>
      <c r="J97" s="81">
        <v>2.2268759718519968</v>
      </c>
    </row>
    <row r="98" spans="1:10" x14ac:dyDescent="0.25">
      <c r="A98" s="62" t="s">
        <v>16</v>
      </c>
      <c r="B98" s="86">
        <v>0.74347007254799324</v>
      </c>
      <c r="C98" s="86">
        <v>0.19529013938543077</v>
      </c>
      <c r="D98" s="86">
        <v>-0.17300570168619239</v>
      </c>
      <c r="E98" s="86">
        <v>0.76575451024723162</v>
      </c>
      <c r="F98" s="86">
        <v>0.38648353270019414</v>
      </c>
      <c r="G98" s="86">
        <v>1.3732765209984263</v>
      </c>
      <c r="H98" s="86">
        <v>3.9380842420801525E-2</v>
      </c>
      <c r="I98" s="86">
        <v>-7.7108362631425079E-2</v>
      </c>
      <c r="J98" s="86">
        <v>2.4877870437352283</v>
      </c>
    </row>
    <row r="99" spans="1:10" x14ac:dyDescent="0.25">
      <c r="A99" s="54" t="s">
        <v>17</v>
      </c>
      <c r="B99" s="87">
        <v>-0.2557089453025751</v>
      </c>
      <c r="C99" s="87">
        <v>-5.6991019272103031E-3</v>
      </c>
      <c r="D99" s="87">
        <v>0</v>
      </c>
      <c r="E99" s="87">
        <v>-0.26140804722978522</v>
      </c>
      <c r="F99" s="87">
        <v>3.9300823149800032E-4</v>
      </c>
      <c r="G99" s="87">
        <v>1.0396711505641569E-4</v>
      </c>
      <c r="H99" s="87">
        <v>0</v>
      </c>
      <c r="I99" s="87">
        <v>-7.5594465994709067E-16</v>
      </c>
      <c r="J99" s="87">
        <v>-0.26091107188323159</v>
      </c>
    </row>
    <row r="100" spans="1:10" x14ac:dyDescent="0.25">
      <c r="A100" s="56"/>
      <c r="B100" s="88"/>
      <c r="C100" s="88"/>
      <c r="D100" s="88"/>
      <c r="E100" s="88"/>
      <c r="F100" s="88"/>
      <c r="G100" s="88"/>
      <c r="H100" s="88"/>
      <c r="I100" s="88"/>
      <c r="J100" s="88"/>
    </row>
    <row r="101" spans="1:10" x14ac:dyDescent="0.3">
      <c r="A101" s="70" t="s">
        <v>18</v>
      </c>
      <c r="B101" s="81">
        <v>0.52614563444275875</v>
      </c>
      <c r="C101" s="81">
        <v>6.0610049792452055E-2</v>
      </c>
      <c r="D101" s="81">
        <v>-0.17300570168620011</v>
      </c>
      <c r="E101" s="81">
        <v>0.41374998254901074</v>
      </c>
      <c r="F101" s="81">
        <v>-6.0519721940579294E-2</v>
      </c>
      <c r="G101" s="81">
        <v>-6.127454264252151E-2</v>
      </c>
      <c r="H101" s="81">
        <v>0.1046141958792734</v>
      </c>
      <c r="I101" s="81">
        <v>-7.710836263142376E-2</v>
      </c>
      <c r="J101" s="81">
        <v>0.31946155121375958</v>
      </c>
    </row>
    <row r="102" spans="1:10" x14ac:dyDescent="0.25">
      <c r="A102" s="62" t="s">
        <v>19</v>
      </c>
      <c r="B102" s="86">
        <v>0.57051554411764582</v>
      </c>
      <c r="C102" s="86">
        <v>6.5033833484338027E-2</v>
      </c>
      <c r="D102" s="86">
        <v>-0.17300570168620069</v>
      </c>
      <c r="E102" s="86">
        <v>0.46254367591578321</v>
      </c>
      <c r="F102" s="86">
        <v>-5.9280365636511075E-2</v>
      </c>
      <c r="G102" s="86">
        <v>-6.6654158075449749E-2</v>
      </c>
      <c r="H102" s="86">
        <v>0.1046141958792734</v>
      </c>
      <c r="I102" s="86">
        <v>-7.7108362631421179E-2</v>
      </c>
      <c r="J102" s="86">
        <v>0.36411498545167464</v>
      </c>
    </row>
    <row r="103" spans="1:10" x14ac:dyDescent="0.25">
      <c r="A103" s="54" t="s">
        <v>20</v>
      </c>
      <c r="B103" s="87">
        <v>-4.4369909674887104E-2</v>
      </c>
      <c r="C103" s="87">
        <v>-4.4237836918859736E-3</v>
      </c>
      <c r="D103" s="87">
        <v>5.9395651852985695E-16</v>
      </c>
      <c r="E103" s="87">
        <v>-4.8793693366772486E-2</v>
      </c>
      <c r="F103" s="87">
        <v>-1.2393563040682186E-3</v>
      </c>
      <c r="G103" s="87">
        <v>5.3796154329282374E-3</v>
      </c>
      <c r="H103" s="87">
        <v>0</v>
      </c>
      <c r="I103" s="87">
        <v>-2.5783112508909703E-15</v>
      </c>
      <c r="J103" s="87">
        <v>-4.4653434237915048E-2</v>
      </c>
    </row>
    <row r="104" spans="1:10" x14ac:dyDescent="0.25">
      <c r="A104" s="56"/>
      <c r="B104" s="88"/>
      <c r="C104" s="88"/>
      <c r="D104" s="88"/>
      <c r="E104" s="88"/>
      <c r="F104" s="88"/>
      <c r="G104" s="88"/>
      <c r="H104" s="88"/>
      <c r="I104" s="88"/>
      <c r="J104" s="88"/>
    </row>
    <row r="105" spans="1:10" ht="15" x14ac:dyDescent="0.3">
      <c r="A105" s="70" t="s">
        <v>67</v>
      </c>
      <c r="B105" s="81">
        <v>-3.838450719733319E-2</v>
      </c>
      <c r="C105" s="81">
        <v>0.12898098766576849</v>
      </c>
      <c r="D105" s="81">
        <v>-1.0926096799650538E-2</v>
      </c>
      <c r="E105" s="81">
        <v>7.9670383668784761E-2</v>
      </c>
      <c r="F105" s="81">
        <v>0.44739626287226997</v>
      </c>
      <c r="G105" s="81">
        <v>1.4346550307559987</v>
      </c>
      <c r="H105" s="81">
        <v>-6.5233353458472004E-2</v>
      </c>
      <c r="I105" s="81">
        <v>1.0926096799656991E-2</v>
      </c>
      <c r="J105" s="81">
        <v>1.9074144206382382</v>
      </c>
    </row>
    <row r="106" spans="1:10" ht="15" x14ac:dyDescent="0.3">
      <c r="A106" s="70" t="s">
        <v>68</v>
      </c>
      <c r="B106" s="81">
        <v>-6.531013757870742E-2</v>
      </c>
      <c r="C106" s="81">
        <v>-2.9978094921206955E-4</v>
      </c>
      <c r="D106" s="81">
        <v>1.0926096799666E-2</v>
      </c>
      <c r="E106" s="81">
        <v>-5.4683821728254409E-2</v>
      </c>
      <c r="F106" s="81">
        <v>2.2418191513050745E-2</v>
      </c>
      <c r="G106" s="81">
        <v>1.6197351717566422E-2</v>
      </c>
      <c r="H106" s="81">
        <v>3.4803851443877862E-2</v>
      </c>
      <c r="I106" s="81">
        <v>-1.092609679965259E-2</v>
      </c>
      <c r="J106" s="81">
        <v>7.8094761465892226E-3</v>
      </c>
    </row>
    <row r="107" spans="1:10" x14ac:dyDescent="0.35">
      <c r="A107" s="61"/>
      <c r="B107" s="61"/>
      <c r="C107" s="61"/>
      <c r="D107" s="61"/>
      <c r="E107" s="61"/>
      <c r="F107" s="61"/>
      <c r="G107" s="61"/>
      <c r="H107" s="61"/>
      <c r="I107" s="61"/>
      <c r="J107" s="61"/>
    </row>
    <row r="108" spans="1:10" x14ac:dyDescent="0.35">
      <c r="A108" s="61"/>
      <c r="B108" s="61"/>
      <c r="C108" s="61"/>
      <c r="D108" s="61"/>
      <c r="E108" s="61"/>
      <c r="F108" s="61"/>
      <c r="G108" s="61"/>
      <c r="H108" s="61"/>
      <c r="I108" s="61"/>
      <c r="J108" s="61"/>
    </row>
    <row r="109" spans="1:10" x14ac:dyDescent="0.35">
      <c r="A109" s="108"/>
    </row>
    <row r="110" spans="1:10" x14ac:dyDescent="0.35">
      <c r="A110" s="108"/>
    </row>
    <row r="111" spans="1:10" x14ac:dyDescent="0.35">
      <c r="A111" s="108"/>
    </row>
    <row r="112" spans="1:10" x14ac:dyDescent="0.35">
      <c r="A112" s="108"/>
    </row>
    <row r="113" spans="1:1" x14ac:dyDescent="0.35">
      <c r="A113" s="108"/>
    </row>
    <row r="114" spans="1:1" x14ac:dyDescent="0.35">
      <c r="A114" s="108"/>
    </row>
    <row r="115" spans="1:1" x14ac:dyDescent="0.35">
      <c r="A115" s="108"/>
    </row>
    <row r="116" spans="1:1" x14ac:dyDescent="0.35">
      <c r="A116" s="108"/>
    </row>
    <row r="117" spans="1:1" x14ac:dyDescent="0.35">
      <c r="A117" s="108"/>
    </row>
    <row r="118" spans="1:1" x14ac:dyDescent="0.35">
      <c r="A118" s="108"/>
    </row>
    <row r="119" spans="1:1" x14ac:dyDescent="0.35">
      <c r="A119" s="108"/>
    </row>
    <row r="120" spans="1:1" x14ac:dyDescent="0.35">
      <c r="A120" s="108"/>
    </row>
    <row r="121" spans="1:1" x14ac:dyDescent="0.35">
      <c r="A121" s="108"/>
    </row>
    <row r="122" spans="1:1" x14ac:dyDescent="0.35">
      <c r="A122" s="108"/>
    </row>
    <row r="123" spans="1:1" x14ac:dyDescent="0.35">
      <c r="A123" s="108"/>
    </row>
  </sheetData>
  <mergeCells count="28">
    <mergeCell ref="A55:K55"/>
    <mergeCell ref="A50:K50"/>
    <mergeCell ref="A51:K51"/>
    <mergeCell ref="A54:K54"/>
    <mergeCell ref="A53:K53"/>
    <mergeCell ref="A52:K52"/>
    <mergeCell ref="A56:K56"/>
    <mergeCell ref="I65:I66"/>
    <mergeCell ref="G65:G66"/>
    <mergeCell ref="H65:H66"/>
    <mergeCell ref="J65:J66"/>
    <mergeCell ref="A65:A66"/>
    <mergeCell ref="B65:B66"/>
    <mergeCell ref="C65:C66"/>
    <mergeCell ref="E65:E66"/>
    <mergeCell ref="F65:F66"/>
    <mergeCell ref="D65:D66"/>
    <mergeCell ref="A57:K57"/>
    <mergeCell ref="F6:F7"/>
    <mergeCell ref="G6:G7"/>
    <mergeCell ref="H6:H7"/>
    <mergeCell ref="J6:J7"/>
    <mergeCell ref="A6:A7"/>
    <mergeCell ref="B6:B7"/>
    <mergeCell ref="C6:C7"/>
    <mergeCell ref="E6:E7"/>
    <mergeCell ref="D6:D7"/>
    <mergeCell ref="I6:I7"/>
  </mergeCells>
  <hyperlinks>
    <hyperlink ref="K1" location="Indice!A1" display="Indice" xr:uid="{0A96281A-A284-4FA0-BA41-11C6EF0AF0EB}"/>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75D1B-C2EA-484A-8B2D-589517B17A66}">
  <sheetPr codeName="Hoja4"/>
  <dimension ref="A1:K71"/>
  <sheetViews>
    <sheetView zoomScaleNormal="100" workbookViewId="0">
      <pane xSplit="1" ySplit="7" topLeftCell="B8" activePane="bottomRight" state="frozen"/>
      <selection pane="topRight" activeCell="C1" sqref="C1"/>
      <selection pane="bottomLeft" activeCell="A8" sqref="A8"/>
      <selection pane="bottomRight" activeCell="B8" sqref="B8"/>
    </sheetView>
  </sheetViews>
  <sheetFormatPr baseColWidth="10" defaultColWidth="10.81640625" defaultRowHeight="14.5" x14ac:dyDescent="0.35"/>
  <cols>
    <col min="1" max="1" width="27" style="2" bestFit="1" customWidth="1"/>
    <col min="2" max="2" width="17.1796875" style="2" customWidth="1"/>
    <col min="3" max="3" width="18.7265625" style="2" customWidth="1"/>
    <col min="4" max="4" width="15" style="2" customWidth="1"/>
    <col min="5" max="5" width="10.1796875" style="2" customWidth="1"/>
    <col min="6" max="6" width="14.453125" style="2" customWidth="1"/>
    <col min="7" max="7" width="10.1796875" style="2" customWidth="1"/>
    <col min="8" max="8" width="15.54296875" style="2" customWidth="1"/>
    <col min="9" max="9" width="14.7265625" style="2" customWidth="1"/>
    <col min="10" max="10" width="10.81640625" style="2" customWidth="1"/>
    <col min="11" max="16384" width="10.81640625" style="2"/>
  </cols>
  <sheetData>
    <row r="1" spans="1:11" s="4" customFormat="1" ht="18" customHeight="1" x14ac:dyDescent="0.35">
      <c r="A1" s="84" t="s">
        <v>270</v>
      </c>
      <c r="B1" s="84"/>
      <c r="C1" s="84"/>
      <c r="D1" s="84"/>
      <c r="E1" s="84"/>
      <c r="F1" s="84"/>
      <c r="G1" s="84"/>
      <c r="H1" s="84"/>
      <c r="I1" s="84"/>
      <c r="J1" s="84"/>
      <c r="K1" s="37" t="s">
        <v>23</v>
      </c>
    </row>
    <row r="2" spans="1:11" s="4" customFormat="1" ht="15" x14ac:dyDescent="0.3">
      <c r="A2" s="85" t="s">
        <v>86</v>
      </c>
      <c r="B2" s="85"/>
      <c r="C2" s="85"/>
      <c r="D2" s="85"/>
      <c r="E2" s="85"/>
      <c r="F2" s="85"/>
      <c r="G2" s="85"/>
      <c r="H2" s="85"/>
      <c r="I2" s="85"/>
      <c r="J2" s="85"/>
      <c r="K2" s="3"/>
    </row>
    <row r="3" spans="1:11" s="4" customFormat="1" ht="15" x14ac:dyDescent="0.3">
      <c r="A3" s="78" t="s">
        <v>24</v>
      </c>
      <c r="B3" s="78"/>
      <c r="C3" s="78"/>
      <c r="D3" s="78"/>
      <c r="E3" s="78"/>
      <c r="F3" s="78"/>
      <c r="G3" s="78"/>
      <c r="H3" s="78"/>
      <c r="I3" s="78"/>
      <c r="J3" s="78"/>
      <c r="K3" s="3"/>
    </row>
    <row r="4" spans="1:11" s="4" customFormat="1" x14ac:dyDescent="0.3">
      <c r="A4" s="78" t="s">
        <v>25</v>
      </c>
      <c r="B4" s="78"/>
      <c r="C4" s="78"/>
      <c r="D4" s="78"/>
      <c r="E4" s="78"/>
      <c r="F4" s="78"/>
      <c r="G4" s="78"/>
      <c r="H4" s="78"/>
      <c r="I4" s="78"/>
      <c r="J4" s="78"/>
      <c r="K4" s="5"/>
    </row>
    <row r="5" spans="1:11" x14ac:dyDescent="0.3">
      <c r="B5" s="78"/>
      <c r="C5" s="78"/>
      <c r="D5" s="78"/>
      <c r="E5" s="78"/>
      <c r="F5" s="78"/>
      <c r="G5" s="78"/>
      <c r="H5" s="78"/>
      <c r="I5" s="78"/>
      <c r="J5" s="78"/>
    </row>
    <row r="6" spans="1:11" ht="14.5" customHeight="1" x14ac:dyDescent="0.35">
      <c r="A6" s="131"/>
      <c r="B6" s="131" t="s">
        <v>93</v>
      </c>
      <c r="C6" s="131" t="s">
        <v>92</v>
      </c>
      <c r="D6" s="131" t="s">
        <v>112</v>
      </c>
      <c r="E6" s="131" t="s">
        <v>94</v>
      </c>
      <c r="F6" s="131" t="s">
        <v>95</v>
      </c>
      <c r="G6" s="131" t="s">
        <v>96</v>
      </c>
      <c r="H6" s="131" t="s">
        <v>97</v>
      </c>
      <c r="I6" s="131" t="s">
        <v>113</v>
      </c>
      <c r="J6" s="131" t="s">
        <v>98</v>
      </c>
    </row>
    <row r="7" spans="1:11" ht="48" customHeight="1" x14ac:dyDescent="0.35">
      <c r="A7" s="131"/>
      <c r="B7" s="131"/>
      <c r="C7" s="131"/>
      <c r="D7" s="131"/>
      <c r="E7" s="131"/>
      <c r="F7" s="131"/>
      <c r="G7" s="131"/>
      <c r="H7" s="131"/>
      <c r="I7" s="131"/>
      <c r="J7" s="131"/>
    </row>
    <row r="8" spans="1:11" x14ac:dyDescent="0.3">
      <c r="A8" s="72" t="s">
        <v>31</v>
      </c>
      <c r="B8" s="73"/>
      <c r="C8" s="73"/>
      <c r="D8" s="73"/>
      <c r="E8" s="73"/>
      <c r="F8" s="73"/>
      <c r="G8" s="73"/>
      <c r="H8" s="73"/>
      <c r="I8" s="73"/>
      <c r="J8" s="73"/>
    </row>
    <row r="9" spans="1:11" x14ac:dyDescent="0.25">
      <c r="A9" s="46" t="s">
        <v>61</v>
      </c>
      <c r="B9" s="47">
        <v>291715.4741630581</v>
      </c>
      <c r="C9" s="47">
        <v>16579.122864814712</v>
      </c>
      <c r="D9" s="47">
        <v>0</v>
      </c>
      <c r="E9" s="47">
        <v>308294.59702787281</v>
      </c>
      <c r="F9" s="47">
        <v>47535.865491654382</v>
      </c>
      <c r="G9" s="47">
        <v>370109.11171641282</v>
      </c>
      <c r="H9" s="47">
        <v>1083.5275437717401</v>
      </c>
      <c r="I9" s="40">
        <v>0</v>
      </c>
      <c r="J9" s="47">
        <v>727023.10177971178</v>
      </c>
    </row>
    <row r="10" spans="1:11" x14ac:dyDescent="0.25">
      <c r="A10" s="28" t="s">
        <v>110</v>
      </c>
      <c r="B10" s="38">
        <v>523.1223341669164</v>
      </c>
      <c r="C10" s="38">
        <v>-228.75621971856202</v>
      </c>
      <c r="D10" s="38">
        <v>1.9895196601282805E-11</v>
      </c>
      <c r="E10" s="38">
        <v>294.36611444837433</v>
      </c>
      <c r="F10" s="38">
        <v>289.12826851043809</v>
      </c>
      <c r="G10" s="38">
        <v>4095.6768501814977</v>
      </c>
      <c r="H10" s="38">
        <v>-1.7182418513201083</v>
      </c>
      <c r="I10" s="38">
        <v>-1.8189894035458565E-11</v>
      </c>
      <c r="J10" s="38">
        <v>4677.452991288972</v>
      </c>
    </row>
    <row r="11" spans="1:11" x14ac:dyDescent="0.25">
      <c r="A11" s="28" t="s">
        <v>111</v>
      </c>
      <c r="B11" s="38">
        <v>-2977.176548256909</v>
      </c>
      <c r="C11" s="38">
        <v>149.10405052354002</v>
      </c>
      <c r="D11" s="38">
        <v>0</v>
      </c>
      <c r="E11" s="38">
        <v>-2828.0724977333707</v>
      </c>
      <c r="F11" s="38">
        <v>7.4037035411309002</v>
      </c>
      <c r="G11" s="38">
        <v>396.33509748386587</v>
      </c>
      <c r="H11" s="38">
        <v>-3.3598709679999998E-2</v>
      </c>
      <c r="I11" s="38">
        <v>0</v>
      </c>
      <c r="J11" s="38">
        <v>-2424.3672954180529</v>
      </c>
    </row>
    <row r="12" spans="1:11" x14ac:dyDescent="0.3">
      <c r="A12" s="39" t="s">
        <v>62</v>
      </c>
      <c r="B12" s="47">
        <v>289261.41994896811</v>
      </c>
      <c r="C12" s="47">
        <v>16499.47069561969</v>
      </c>
      <c r="D12" s="40">
        <v>0</v>
      </c>
      <c r="E12" s="47">
        <v>305760.89064458781</v>
      </c>
      <c r="F12" s="47">
        <v>47832.397463705951</v>
      </c>
      <c r="G12" s="47">
        <v>374601.12366407819</v>
      </c>
      <c r="H12" s="47">
        <v>1081.7757032107399</v>
      </c>
      <c r="I12" s="40">
        <v>0</v>
      </c>
      <c r="J12" s="47">
        <v>729276.1874755827</v>
      </c>
    </row>
    <row r="13" spans="1:11" x14ac:dyDescent="0.25">
      <c r="A13" s="29"/>
      <c r="B13" s="41" t="s">
        <v>267</v>
      </c>
      <c r="C13" s="41"/>
      <c r="D13" s="41"/>
      <c r="E13" s="29"/>
      <c r="F13" s="41"/>
      <c r="G13" s="41"/>
      <c r="H13" s="41"/>
      <c r="I13" s="41"/>
      <c r="J13" s="41"/>
    </row>
    <row r="14" spans="1:11" x14ac:dyDescent="0.3">
      <c r="A14" s="72" t="s">
        <v>34</v>
      </c>
      <c r="B14" s="73" t="s">
        <v>267</v>
      </c>
      <c r="C14" s="73"/>
      <c r="D14" s="73"/>
      <c r="E14" s="73"/>
      <c r="F14" s="73"/>
      <c r="G14" s="73"/>
      <c r="H14" s="73"/>
      <c r="I14" s="73"/>
      <c r="J14" s="73"/>
    </row>
    <row r="15" spans="1:11" x14ac:dyDescent="0.25">
      <c r="A15" s="46" t="s">
        <v>61</v>
      </c>
      <c r="B15" s="47">
        <v>261517.65409007142</v>
      </c>
      <c r="C15" s="47">
        <v>33304.183658789589</v>
      </c>
      <c r="D15" s="47">
        <v>-6041.9743490878609</v>
      </c>
      <c r="E15" s="47">
        <v>288779.86339977314</v>
      </c>
      <c r="F15" s="47">
        <v>87019.00616959804</v>
      </c>
      <c r="G15" s="47">
        <v>172890.51002187509</v>
      </c>
      <c r="H15" s="47">
        <v>28501.568386570551</v>
      </c>
      <c r="I15" s="47">
        <v>-78046.749194120814</v>
      </c>
      <c r="J15" s="47">
        <v>499144.19878369599</v>
      </c>
      <c r="K15" s="20"/>
    </row>
    <row r="16" spans="1:11" x14ac:dyDescent="0.25">
      <c r="A16" s="28" t="s">
        <v>110</v>
      </c>
      <c r="B16" s="38">
        <v>8215.7154915039719</v>
      </c>
      <c r="C16" s="38">
        <v>3193.4197632606533</v>
      </c>
      <c r="D16" s="38">
        <v>-2914.0608877318246</v>
      </c>
      <c r="E16" s="38">
        <v>8495.0743670328011</v>
      </c>
      <c r="F16" s="38">
        <v>6516.443015010319</v>
      </c>
      <c r="G16" s="38">
        <v>23132.846636722454</v>
      </c>
      <c r="H16" s="38">
        <v>663.32017676813223</v>
      </c>
      <c r="I16" s="38">
        <v>-1298.7922448290992</v>
      </c>
      <c r="J16" s="38">
        <v>37508.891950704601</v>
      </c>
      <c r="K16" s="20"/>
    </row>
    <row r="17" spans="1:11" x14ac:dyDescent="0.25">
      <c r="A17" s="28" t="s">
        <v>111</v>
      </c>
      <c r="B17" s="38">
        <v>-2911.1135307556833</v>
      </c>
      <c r="C17" s="38">
        <v>977.68805228039014</v>
      </c>
      <c r="D17" s="38">
        <v>0</v>
      </c>
      <c r="E17" s="38">
        <v>-1933.4254784752923</v>
      </c>
      <c r="F17" s="38">
        <v>1472.8790972446836</v>
      </c>
      <c r="G17" s="38">
        <v>33.304375234544295</v>
      </c>
      <c r="H17" s="38">
        <v>-807.87481003444293</v>
      </c>
      <c r="I17" s="38">
        <v>0</v>
      </c>
      <c r="J17" s="38">
        <v>-1235.1168160305069</v>
      </c>
      <c r="K17" s="20"/>
    </row>
    <row r="18" spans="1:11" x14ac:dyDescent="0.3">
      <c r="A18" s="39" t="s">
        <v>62</v>
      </c>
      <c r="B18" s="47">
        <v>266822.25605081971</v>
      </c>
      <c r="C18" s="47">
        <v>37475.291474330632</v>
      </c>
      <c r="D18" s="40">
        <v>-8956.0352368197055</v>
      </c>
      <c r="E18" s="47">
        <v>295341.51228833065</v>
      </c>
      <c r="F18" s="47">
        <v>95008.328281853042</v>
      </c>
      <c r="G18" s="47">
        <v>196056.66103383209</v>
      </c>
      <c r="H18" s="47">
        <v>28357.01375330424</v>
      </c>
      <c r="I18" s="40">
        <v>-79345.541438949993</v>
      </c>
      <c r="J18" s="47">
        <v>535417.97391837009</v>
      </c>
      <c r="K18" s="20"/>
    </row>
    <row r="19" spans="1:11" x14ac:dyDescent="0.25">
      <c r="A19" s="29"/>
      <c r="B19" s="42" t="s">
        <v>267</v>
      </c>
      <c r="C19" s="42"/>
      <c r="D19" s="41"/>
      <c r="E19" s="29"/>
      <c r="F19" s="41"/>
      <c r="G19" s="41"/>
      <c r="H19" s="41"/>
      <c r="I19" s="41"/>
      <c r="J19" s="41"/>
    </row>
    <row r="20" spans="1:11" x14ac:dyDescent="0.3">
      <c r="A20" s="72" t="s">
        <v>35</v>
      </c>
      <c r="B20" s="73" t="s">
        <v>267</v>
      </c>
      <c r="C20" s="73"/>
      <c r="D20" s="73"/>
      <c r="E20" s="73"/>
      <c r="F20" s="73"/>
      <c r="G20" s="73"/>
      <c r="H20" s="73"/>
      <c r="I20" s="73"/>
      <c r="J20" s="73"/>
    </row>
    <row r="21" spans="1:11" x14ac:dyDescent="0.25">
      <c r="A21" s="46" t="s">
        <v>61</v>
      </c>
      <c r="B21" s="47">
        <v>1115884.9241206711</v>
      </c>
      <c r="C21" s="47">
        <v>17494.758094843368</v>
      </c>
      <c r="D21" s="47">
        <v>-6041.9743490885012</v>
      </c>
      <c r="E21" s="47">
        <v>1127337.7078664261</v>
      </c>
      <c r="F21" s="47">
        <v>66181.80304526347</v>
      </c>
      <c r="G21" s="47">
        <v>100326.447631727</v>
      </c>
      <c r="H21" s="47">
        <v>2930.7655543965811</v>
      </c>
      <c r="I21" s="47">
        <v>-78046.749194121221</v>
      </c>
      <c r="J21" s="47">
        <v>1218729.974903692</v>
      </c>
    </row>
    <row r="22" spans="1:11" x14ac:dyDescent="0.25">
      <c r="A22" s="28" t="s">
        <v>110</v>
      </c>
      <c r="B22" s="38">
        <v>8862.2536693120237</v>
      </c>
      <c r="C22" s="38">
        <v>1020.8991598670942</v>
      </c>
      <c r="D22" s="38">
        <v>-2914.0608877318537</v>
      </c>
      <c r="E22" s="38">
        <v>6969.0919414472646</v>
      </c>
      <c r="F22" s="38">
        <v>-1019.3777021483743</v>
      </c>
      <c r="G22" s="38">
        <v>-1032.0916963309312</v>
      </c>
      <c r="H22" s="38">
        <v>1762.093003537208</v>
      </c>
      <c r="I22" s="38">
        <v>-1298.7922448284062</v>
      </c>
      <c r="J22" s="38">
        <v>5380.9233016767612</v>
      </c>
    </row>
    <row r="23" spans="1:11" x14ac:dyDescent="0.25">
      <c r="A23" s="28" t="s">
        <v>111</v>
      </c>
      <c r="B23" s="38">
        <v>-13748.992935881051</v>
      </c>
      <c r="C23" s="38">
        <v>462.5173756165899</v>
      </c>
      <c r="D23" s="38">
        <v>0</v>
      </c>
      <c r="E23" s="38">
        <v>-13286.475560264464</v>
      </c>
      <c r="F23" s="38">
        <v>-453.54888564331003</v>
      </c>
      <c r="G23" s="38">
        <v>146.49549858235983</v>
      </c>
      <c r="H23" s="38">
        <v>-5.3463144323500007</v>
      </c>
      <c r="I23" s="38">
        <v>0</v>
      </c>
      <c r="J23" s="38">
        <v>-13598.875261757763</v>
      </c>
    </row>
    <row r="24" spans="1:11" x14ac:dyDescent="0.3">
      <c r="A24" s="39" t="s">
        <v>62</v>
      </c>
      <c r="B24" s="47">
        <v>1110998.1848541021</v>
      </c>
      <c r="C24" s="47">
        <v>18978.174630327052</v>
      </c>
      <c r="D24" s="40">
        <v>-8956.0352368203457</v>
      </c>
      <c r="E24" s="47">
        <v>1121020.3242476089</v>
      </c>
      <c r="F24" s="47">
        <v>64708.876457471786</v>
      </c>
      <c r="G24" s="47">
        <v>99440.851433978431</v>
      </c>
      <c r="H24" s="47">
        <v>4687.5122435014391</v>
      </c>
      <c r="I24" s="40">
        <v>-79345.541438949527</v>
      </c>
      <c r="J24" s="47">
        <v>1210512.022943611</v>
      </c>
    </row>
    <row r="25" spans="1:11" x14ac:dyDescent="0.25">
      <c r="A25" s="29"/>
      <c r="B25" s="41"/>
      <c r="C25" s="41"/>
      <c r="D25" s="41"/>
      <c r="E25" s="29"/>
      <c r="F25" s="41"/>
      <c r="G25" s="41"/>
      <c r="H25" s="41"/>
      <c r="I25" s="41"/>
      <c r="J25" s="41"/>
    </row>
    <row r="26" spans="1:11" ht="16.5" x14ac:dyDescent="0.35">
      <c r="A26" s="72" t="s">
        <v>114</v>
      </c>
      <c r="B26" s="73"/>
      <c r="C26" s="73"/>
      <c r="D26" s="73"/>
      <c r="E26" s="73"/>
      <c r="F26" s="73"/>
      <c r="G26" s="73"/>
      <c r="H26" s="73"/>
      <c r="I26" s="73"/>
      <c r="J26" s="73"/>
    </row>
    <row r="27" spans="1:11" x14ac:dyDescent="0.25">
      <c r="A27" s="46" t="s">
        <v>61</v>
      </c>
      <c r="B27" s="47">
        <v>-562651.79586754157</v>
      </c>
      <c r="C27" s="47">
        <v>32388.548428760936</v>
      </c>
      <c r="D27" s="47">
        <v>6.4028427004814148E-10</v>
      </c>
      <c r="E27" s="47">
        <v>-530263.24743878015</v>
      </c>
      <c r="F27" s="47">
        <v>68373.068615988959</v>
      </c>
      <c r="G27" s="47">
        <v>442673.17410656088</v>
      </c>
      <c r="H27" s="47">
        <v>26654.330375945709</v>
      </c>
      <c r="I27" s="47">
        <v>4.0745362639427185E-10</v>
      </c>
      <c r="J27" s="47">
        <v>7437.3256597158033</v>
      </c>
    </row>
    <row r="28" spans="1:11" x14ac:dyDescent="0.25">
      <c r="A28" s="28" t="s">
        <v>110</v>
      </c>
      <c r="B28" s="38">
        <v>-123.41584364113623</v>
      </c>
      <c r="C28" s="38">
        <v>1943.7643836749971</v>
      </c>
      <c r="D28" s="38">
        <v>4.9112713895738125E-11</v>
      </c>
      <c r="E28" s="38">
        <v>1820.3485400339105</v>
      </c>
      <c r="F28" s="38">
        <v>7824.9489856691307</v>
      </c>
      <c r="G28" s="38">
        <v>28260.615183234884</v>
      </c>
      <c r="H28" s="38">
        <v>-1100.4910686203959</v>
      </c>
      <c r="I28" s="38">
        <v>-7.1122485678642988E-10</v>
      </c>
      <c r="J28" s="38">
        <v>36805.42164031681</v>
      </c>
    </row>
    <row r="29" spans="1:11" x14ac:dyDescent="0.25">
      <c r="A29" s="28" t="s">
        <v>111</v>
      </c>
      <c r="B29" s="38">
        <v>7860.7028568684591</v>
      </c>
      <c r="C29" s="38">
        <v>664.27472718734032</v>
      </c>
      <c r="D29" s="38">
        <v>0</v>
      </c>
      <c r="E29" s="38">
        <v>8524.9775840557995</v>
      </c>
      <c r="F29" s="38">
        <v>1933.8316864291246</v>
      </c>
      <c r="G29" s="38">
        <v>283.14397413605036</v>
      </c>
      <c r="H29" s="38">
        <v>-802.56209431177285</v>
      </c>
      <c r="I29" s="38">
        <v>0</v>
      </c>
      <c r="J29" s="38">
        <v>9939.3911503092022</v>
      </c>
    </row>
    <row r="30" spans="1:11" x14ac:dyDescent="0.3">
      <c r="A30" s="39" t="s">
        <v>62</v>
      </c>
      <c r="B30" s="40">
        <v>-554914.50885431422</v>
      </c>
      <c r="C30" s="40">
        <v>34996.587539623273</v>
      </c>
      <c r="D30" s="40">
        <v>6.4028427004814148E-10</v>
      </c>
      <c r="E30" s="40">
        <v>-519917.92131469049</v>
      </c>
      <c r="F30" s="40">
        <v>78131.849288087222</v>
      </c>
      <c r="G30" s="40">
        <v>471216.93326393189</v>
      </c>
      <c r="H30" s="40">
        <v>24751.277213013542</v>
      </c>
      <c r="I30" s="40">
        <v>-4.6566128730773926E-10</v>
      </c>
      <c r="J30" s="40">
        <v>54182.138450341765</v>
      </c>
    </row>
    <row r="31" spans="1:11" x14ac:dyDescent="0.25">
      <c r="A31" s="27"/>
      <c r="B31" s="29"/>
      <c r="C31" s="41"/>
      <c r="D31" s="41"/>
      <c r="E31" s="41"/>
      <c r="F31" s="29"/>
      <c r="G31" s="41"/>
      <c r="H31" s="41"/>
      <c r="I31" s="41"/>
      <c r="J31" s="29"/>
    </row>
    <row r="32" spans="1:11" x14ac:dyDescent="0.25">
      <c r="A32" s="135" t="s">
        <v>26</v>
      </c>
      <c r="B32" s="135"/>
      <c r="C32" s="135"/>
      <c r="D32" s="135"/>
      <c r="E32" s="135"/>
      <c r="F32" s="135"/>
      <c r="G32" s="135"/>
      <c r="H32" s="135"/>
      <c r="I32" s="135"/>
      <c r="J32" s="135"/>
    </row>
    <row r="33" spans="1:10" ht="24" customHeight="1" x14ac:dyDescent="0.35">
      <c r="A33" s="133" t="s">
        <v>107</v>
      </c>
      <c r="B33" s="133"/>
      <c r="C33" s="133"/>
      <c r="D33" s="133"/>
      <c r="E33" s="133"/>
      <c r="F33" s="133"/>
      <c r="G33" s="133"/>
      <c r="H33" s="133"/>
      <c r="I33" s="133"/>
      <c r="J33" s="133"/>
    </row>
    <row r="34" spans="1:10" x14ac:dyDescent="0.25">
      <c r="A34" s="136" t="s">
        <v>109</v>
      </c>
      <c r="B34" s="136"/>
      <c r="C34" s="136"/>
      <c r="D34" s="136"/>
      <c r="E34" s="136"/>
      <c r="F34" s="136"/>
      <c r="G34" s="136"/>
      <c r="H34" s="136"/>
      <c r="I34" s="136"/>
      <c r="J34" s="136"/>
    </row>
    <row r="35" spans="1:10" ht="41.25" customHeight="1" x14ac:dyDescent="0.25">
      <c r="A35" s="134" t="s">
        <v>115</v>
      </c>
      <c r="B35" s="134"/>
      <c r="C35" s="134"/>
      <c r="D35" s="134"/>
      <c r="E35" s="134"/>
      <c r="F35" s="134"/>
      <c r="G35" s="134"/>
      <c r="H35" s="134"/>
      <c r="I35" s="134"/>
      <c r="J35" s="134"/>
    </row>
    <row r="36" spans="1:10" ht="45" customHeight="1" x14ac:dyDescent="0.25">
      <c r="A36" s="134" t="s">
        <v>116</v>
      </c>
      <c r="B36" s="134"/>
      <c r="C36" s="134"/>
      <c r="D36" s="134"/>
      <c r="E36" s="134"/>
      <c r="F36" s="134"/>
      <c r="G36" s="134"/>
      <c r="H36" s="134"/>
      <c r="I36" s="134"/>
      <c r="J36" s="134"/>
    </row>
    <row r="37" spans="1:10" ht="17.149999999999999" customHeight="1" x14ac:dyDescent="0.25">
      <c r="A37" s="134" t="s">
        <v>117</v>
      </c>
      <c r="B37" s="134"/>
      <c r="C37" s="134"/>
      <c r="D37" s="134"/>
      <c r="E37" s="134"/>
      <c r="F37" s="134"/>
      <c r="G37" s="134"/>
      <c r="H37" s="134"/>
      <c r="I37" s="134"/>
      <c r="J37" s="134"/>
    </row>
    <row r="38" spans="1:10" x14ac:dyDescent="0.35">
      <c r="A38" s="27"/>
      <c r="B38" s="27"/>
      <c r="C38" s="27"/>
      <c r="D38" s="27"/>
      <c r="E38" s="27"/>
      <c r="F38" s="27"/>
      <c r="G38" s="27"/>
      <c r="H38" s="27"/>
      <c r="I38" s="27"/>
      <c r="J38" s="27"/>
    </row>
    <row r="39" spans="1:10" x14ac:dyDescent="0.35">
      <c r="A39" s="27"/>
      <c r="B39" s="27"/>
      <c r="C39" s="27"/>
      <c r="D39" s="27"/>
      <c r="E39" s="27"/>
      <c r="F39" s="27"/>
      <c r="G39" s="27"/>
      <c r="H39" s="27"/>
      <c r="I39" s="27"/>
      <c r="J39" s="27"/>
    </row>
    <row r="40" spans="1:10" ht="17.5" x14ac:dyDescent="0.35">
      <c r="A40" s="84" t="s">
        <v>270</v>
      </c>
      <c r="B40" s="84"/>
      <c r="C40" s="84"/>
      <c r="D40" s="84"/>
      <c r="E40" s="84"/>
      <c r="F40" s="84"/>
      <c r="G40" s="84"/>
      <c r="H40" s="84"/>
      <c r="I40" s="84"/>
      <c r="J40" s="84"/>
    </row>
    <row r="41" spans="1:10" ht="15" x14ac:dyDescent="0.3">
      <c r="A41" s="85" t="s">
        <v>86</v>
      </c>
      <c r="B41" s="85"/>
      <c r="C41" s="85"/>
      <c r="D41" s="85"/>
      <c r="E41" s="85"/>
      <c r="F41" s="85"/>
      <c r="G41" s="85"/>
      <c r="H41" s="85"/>
      <c r="I41" s="85"/>
      <c r="J41" s="85"/>
    </row>
    <row r="42" spans="1:10" x14ac:dyDescent="0.3">
      <c r="A42" s="78" t="s">
        <v>24</v>
      </c>
      <c r="B42" s="78"/>
      <c r="C42" s="78"/>
      <c r="D42" s="78"/>
      <c r="E42" s="78"/>
      <c r="F42" s="78"/>
      <c r="G42" s="78"/>
      <c r="H42" s="78"/>
      <c r="I42" s="78"/>
      <c r="J42" s="78"/>
    </row>
    <row r="43" spans="1:10" x14ac:dyDescent="0.3">
      <c r="A43" s="78" t="s">
        <v>30</v>
      </c>
      <c r="B43" s="78"/>
      <c r="C43" s="78"/>
      <c r="D43" s="78"/>
      <c r="E43" s="78"/>
      <c r="F43" s="78"/>
      <c r="G43" s="78"/>
      <c r="H43" s="78"/>
      <c r="I43" s="78"/>
      <c r="J43" s="78"/>
    </row>
    <row r="44" spans="1:10" x14ac:dyDescent="0.35">
      <c r="A44" s="27"/>
      <c r="B44" s="27"/>
      <c r="C44" s="27"/>
      <c r="D44" s="27"/>
      <c r="E44" s="27"/>
      <c r="F44" s="27"/>
      <c r="G44" s="27"/>
      <c r="H44" s="27"/>
      <c r="I44" s="27"/>
      <c r="J44" s="27"/>
    </row>
    <row r="45" spans="1:10" ht="22.5" customHeight="1" x14ac:dyDescent="0.35">
      <c r="A45" s="131"/>
      <c r="B45" s="131" t="s">
        <v>93</v>
      </c>
      <c r="C45" s="131" t="s">
        <v>92</v>
      </c>
      <c r="D45" s="131" t="s">
        <v>112</v>
      </c>
      <c r="E45" s="131" t="s">
        <v>94</v>
      </c>
      <c r="F45" s="131" t="s">
        <v>95</v>
      </c>
      <c r="G45" s="131" t="s">
        <v>96</v>
      </c>
      <c r="H45" s="131" t="s">
        <v>97</v>
      </c>
      <c r="I45" s="131" t="s">
        <v>113</v>
      </c>
      <c r="J45" s="131" t="s">
        <v>98</v>
      </c>
    </row>
    <row r="46" spans="1:10" ht="35.25" customHeight="1" x14ac:dyDescent="0.35">
      <c r="A46" s="131"/>
      <c r="B46" s="131"/>
      <c r="C46" s="131"/>
      <c r="D46" s="131"/>
      <c r="E46" s="131"/>
      <c r="F46" s="131"/>
      <c r="G46" s="131"/>
      <c r="H46" s="131"/>
      <c r="I46" s="131"/>
      <c r="J46" s="131"/>
    </row>
    <row r="47" spans="1:10" x14ac:dyDescent="0.3">
      <c r="A47" s="72" t="s">
        <v>31</v>
      </c>
      <c r="B47" s="73"/>
      <c r="C47" s="73"/>
      <c r="D47" s="73"/>
      <c r="E47" s="73"/>
      <c r="F47" s="73"/>
      <c r="G47" s="73"/>
      <c r="H47" s="73"/>
      <c r="I47" s="73"/>
      <c r="J47" s="73"/>
    </row>
    <row r="48" spans="1:10" x14ac:dyDescent="0.25">
      <c r="A48" s="46" t="s">
        <v>61</v>
      </c>
      <c r="B48" s="48">
        <v>17.3189381569807</v>
      </c>
      <c r="C48" s="48">
        <v>0.9842906154241724</v>
      </c>
      <c r="D48" s="48">
        <v>0</v>
      </c>
      <c r="E48" s="48">
        <v>18.303228772404871</v>
      </c>
      <c r="F48" s="48">
        <v>2.8221701884362069</v>
      </c>
      <c r="G48" s="48">
        <v>21.973112107068825</v>
      </c>
      <c r="H48" s="48">
        <v>6.4328251957860558E-2</v>
      </c>
      <c r="I48" s="48">
        <v>0</v>
      </c>
      <c r="J48" s="48">
        <v>43.162839319867771</v>
      </c>
    </row>
    <row r="49" spans="1:10" x14ac:dyDescent="0.25">
      <c r="A49" s="28" t="s">
        <v>32</v>
      </c>
      <c r="B49" s="49">
        <v>3.1057397212010965E-2</v>
      </c>
      <c r="C49" s="49">
        <v>-1.3581092445291255E-2</v>
      </c>
      <c r="D49" s="49">
        <v>1.1811635311673294E-15</v>
      </c>
      <c r="E49" s="49">
        <v>1.7476304766720893E-2</v>
      </c>
      <c r="F49" s="49">
        <v>1.7165337615817528E-2</v>
      </c>
      <c r="G49" s="49">
        <v>0.24315739260243044</v>
      </c>
      <c r="H49" s="49">
        <v>-1.0201078447115663E-4</v>
      </c>
      <c r="I49" s="49">
        <v>-1.0799209427815583E-15</v>
      </c>
      <c r="J49" s="49">
        <v>0.27769702420049663</v>
      </c>
    </row>
    <row r="50" spans="1:10" x14ac:dyDescent="0.25">
      <c r="A50" s="28" t="s">
        <v>33</v>
      </c>
      <c r="B50" s="49">
        <v>-0.17675283311454948</v>
      </c>
      <c r="C50" s="49">
        <v>8.8522003756615689E-3</v>
      </c>
      <c r="D50" s="49">
        <v>0</v>
      </c>
      <c r="E50" s="49">
        <v>-0.16790063273888803</v>
      </c>
      <c r="F50" s="49">
        <v>4.3955256103346942E-4</v>
      </c>
      <c r="G50" s="49">
        <v>2.3530130043520458E-2</v>
      </c>
      <c r="H50" s="49">
        <v>-1.9947312591892595E-6</v>
      </c>
      <c r="I50" s="49">
        <v>0</v>
      </c>
      <c r="J50" s="49">
        <v>-0.14393294486559319</v>
      </c>
    </row>
    <row r="51" spans="1:10" x14ac:dyDescent="0.3">
      <c r="A51" s="39" t="s">
        <v>62</v>
      </c>
      <c r="B51" s="50">
        <v>17.173242721078161</v>
      </c>
      <c r="C51" s="50">
        <v>0.97956172335454261</v>
      </c>
      <c r="D51" s="50">
        <v>0</v>
      </c>
      <c r="E51" s="50">
        <v>18.152804444432704</v>
      </c>
      <c r="F51" s="50">
        <v>2.8397750786130582</v>
      </c>
      <c r="G51" s="50">
        <v>22.239799629714774</v>
      </c>
      <c r="H51" s="50">
        <v>6.422424644213022E-2</v>
      </c>
      <c r="I51" s="50">
        <v>0</v>
      </c>
      <c r="J51" s="50">
        <v>43.296603399202667</v>
      </c>
    </row>
    <row r="52" spans="1:10" x14ac:dyDescent="0.25">
      <c r="A52" s="29"/>
      <c r="B52" s="51"/>
      <c r="C52" s="51"/>
      <c r="D52" s="51"/>
      <c r="E52" s="52"/>
      <c r="F52" s="51"/>
      <c r="G52" s="51"/>
      <c r="H52" s="51"/>
      <c r="I52" s="51"/>
      <c r="J52" s="51"/>
    </row>
    <row r="53" spans="1:10" x14ac:dyDescent="0.3">
      <c r="A53" s="72" t="s">
        <v>34</v>
      </c>
      <c r="B53" s="74"/>
      <c r="C53" s="74"/>
      <c r="D53" s="74"/>
      <c r="E53" s="74"/>
      <c r="F53" s="74"/>
      <c r="G53" s="74"/>
      <c r="H53" s="74"/>
      <c r="I53" s="74"/>
      <c r="J53" s="74"/>
    </row>
    <row r="54" spans="1:10" x14ac:dyDescent="0.25">
      <c r="A54" s="46" t="s">
        <v>61</v>
      </c>
      <c r="B54" s="48">
        <v>15.526115270844217</v>
      </c>
      <c r="C54" s="48">
        <v>1.9772454608729402</v>
      </c>
      <c r="D54" s="48">
        <v>-0.35870767705461587</v>
      </c>
      <c r="E54" s="48">
        <v>17.144653054662541</v>
      </c>
      <c r="F54" s="48">
        <v>5.1662558890886627</v>
      </c>
      <c r="G54" s="48">
        <v>10.264385389867989</v>
      </c>
      <c r="H54" s="48">
        <v>1.692117641959775</v>
      </c>
      <c r="I54" s="48">
        <v>-4.6335794373760884</v>
      </c>
      <c r="J54" s="48">
        <v>29.633832538202878</v>
      </c>
    </row>
    <row r="55" spans="1:10" x14ac:dyDescent="0.25">
      <c r="A55" s="28" t="s">
        <v>32</v>
      </c>
      <c r="B55" s="49">
        <v>0.48776112724542059</v>
      </c>
      <c r="C55" s="49">
        <v>0.18959103745822153</v>
      </c>
      <c r="D55" s="49">
        <v>-0.1730057016862046</v>
      </c>
      <c r="E55" s="49">
        <v>0.50434646301743757</v>
      </c>
      <c r="F55" s="49">
        <v>0.38687654093169294</v>
      </c>
      <c r="G55" s="49">
        <v>1.3733804881134772</v>
      </c>
      <c r="H55" s="49">
        <v>3.9380842420801518E-2</v>
      </c>
      <c r="I55" s="49">
        <v>-7.7108362631418598E-2</v>
      </c>
      <c r="J55" s="49">
        <v>2.2268759718519902</v>
      </c>
    </row>
    <row r="56" spans="1:10" x14ac:dyDescent="0.25">
      <c r="A56" s="28" t="s">
        <v>33</v>
      </c>
      <c r="B56" s="49">
        <v>-0.17283071921966664</v>
      </c>
      <c r="C56" s="49">
        <v>5.8044637374287326E-2</v>
      </c>
      <c r="D56" s="49">
        <v>0</v>
      </c>
      <c r="E56" s="49">
        <v>-0.11478608184537926</v>
      </c>
      <c r="F56" s="49">
        <v>8.7443774009848457E-2</v>
      </c>
      <c r="G56" s="49">
        <v>1.9772568345878851E-3</v>
      </c>
      <c r="H56" s="49">
        <v>-4.7962947161823512E-2</v>
      </c>
      <c r="I56" s="49">
        <v>0</v>
      </c>
      <c r="J56" s="49">
        <v>-7.3327998162766417E-2</v>
      </c>
    </row>
    <row r="57" spans="1:10" x14ac:dyDescent="0.3">
      <c r="A57" s="39" t="s">
        <v>62</v>
      </c>
      <c r="B57" s="50">
        <v>15.841045678869971</v>
      </c>
      <c r="C57" s="50">
        <v>2.224881135705449</v>
      </c>
      <c r="D57" s="50">
        <v>-0.53171337874082159</v>
      </c>
      <c r="E57" s="50">
        <v>17.534213435834598</v>
      </c>
      <c r="F57" s="50">
        <v>5.6405762040302045</v>
      </c>
      <c r="G57" s="50">
        <v>11.639743134816056</v>
      </c>
      <c r="H57" s="50">
        <v>1.683535537218753</v>
      </c>
      <c r="I57" s="50">
        <v>-4.7106878000075119</v>
      </c>
      <c r="J57" s="50">
        <v>31.787380511892103</v>
      </c>
    </row>
    <row r="58" spans="1:10" x14ac:dyDescent="0.25">
      <c r="A58" s="29"/>
      <c r="B58" s="51"/>
      <c r="C58" s="51"/>
      <c r="D58" s="51"/>
      <c r="E58" s="52"/>
      <c r="F58" s="51"/>
      <c r="G58" s="51"/>
      <c r="H58" s="51"/>
      <c r="I58" s="51"/>
      <c r="J58" s="51"/>
    </row>
    <row r="59" spans="1:10" x14ac:dyDescent="0.3">
      <c r="A59" s="72" t="s">
        <v>35</v>
      </c>
      <c r="B59" s="74"/>
      <c r="C59" s="74"/>
      <c r="D59" s="74"/>
      <c r="E59" s="74"/>
      <c r="F59" s="74"/>
      <c r="G59" s="74"/>
      <c r="H59" s="74"/>
      <c r="I59" s="74"/>
      <c r="J59" s="74"/>
    </row>
    <row r="60" spans="1:10" x14ac:dyDescent="0.25">
      <c r="A60" s="46" t="s">
        <v>61</v>
      </c>
      <c r="B60" s="48">
        <v>66.249286386331775</v>
      </c>
      <c r="C60" s="48">
        <v>1.038651221314949</v>
      </c>
      <c r="D60" s="48">
        <v>-0.3587076770546539</v>
      </c>
      <c r="E60" s="48">
        <v>66.929229930592086</v>
      </c>
      <c r="F60" s="48">
        <v>3.9291661073067128</v>
      </c>
      <c r="G60" s="48">
        <v>5.9563091297385835</v>
      </c>
      <c r="H60" s="48">
        <v>0.17399744574685111</v>
      </c>
      <c r="I60" s="48">
        <v>-4.6335794373761132</v>
      </c>
      <c r="J60" s="48">
        <v>72.355123176008121</v>
      </c>
    </row>
    <row r="61" spans="1:10" x14ac:dyDescent="0.25">
      <c r="A61" s="28" t="s">
        <v>32</v>
      </c>
      <c r="B61" s="49">
        <v>0.52614563444275131</v>
      </c>
      <c r="C61" s="49">
        <v>6.0610049792452214E-2</v>
      </c>
      <c r="D61" s="49">
        <v>-0.17300570168620633</v>
      </c>
      <c r="E61" s="49">
        <v>0.41374998254899725</v>
      </c>
      <c r="F61" s="49">
        <v>-6.0519721940580209E-2</v>
      </c>
      <c r="G61" s="49">
        <v>-6.1274542642524993E-2</v>
      </c>
      <c r="H61" s="49">
        <v>0.10461419587927341</v>
      </c>
      <c r="I61" s="49">
        <v>-7.710836263137745E-2</v>
      </c>
      <c r="J61" s="49">
        <v>0.319461551213788</v>
      </c>
    </row>
    <row r="62" spans="1:10" x14ac:dyDescent="0.25">
      <c r="A62" s="28" t="s">
        <v>33</v>
      </c>
      <c r="B62" s="49">
        <v>-0.81626783447281015</v>
      </c>
      <c r="C62" s="49">
        <v>2.7459324356428446E-2</v>
      </c>
      <c r="D62" s="49">
        <v>0</v>
      </c>
      <c r="E62" s="49">
        <v>-0.78880851011638187</v>
      </c>
      <c r="F62" s="49">
        <v>-2.692687154893043E-2</v>
      </c>
      <c r="G62" s="49">
        <v>8.6973325206799734E-3</v>
      </c>
      <c r="H62" s="49">
        <v>-3.174068475019851E-4</v>
      </c>
      <c r="I62" s="49">
        <v>0</v>
      </c>
      <c r="J62" s="49">
        <v>-0.80735545599213421</v>
      </c>
    </row>
    <row r="63" spans="1:10" x14ac:dyDescent="0.3">
      <c r="A63" s="39" t="s">
        <v>62</v>
      </c>
      <c r="B63" s="50">
        <v>65.95916418630172</v>
      </c>
      <c r="C63" s="50">
        <v>1.1267205954638297</v>
      </c>
      <c r="D63" s="50">
        <v>-0.53171337874085967</v>
      </c>
      <c r="E63" s="50">
        <v>66.554171403024696</v>
      </c>
      <c r="F63" s="50">
        <v>3.8417195138172024</v>
      </c>
      <c r="G63" s="50">
        <v>5.9037319196167388</v>
      </c>
      <c r="H63" s="50">
        <v>0.27829423477862253</v>
      </c>
      <c r="I63" s="50">
        <v>-4.7106878000074843</v>
      </c>
      <c r="J63" s="50">
        <v>71.867229271229775</v>
      </c>
    </row>
    <row r="64" spans="1:10" x14ac:dyDescent="0.25">
      <c r="A64" s="29"/>
      <c r="B64" s="51"/>
      <c r="C64" s="51"/>
      <c r="D64" s="51"/>
      <c r="E64" s="52"/>
      <c r="F64" s="51"/>
      <c r="G64" s="51"/>
      <c r="H64" s="51"/>
      <c r="I64" s="51"/>
      <c r="J64" s="51"/>
    </row>
    <row r="65" spans="1:10" x14ac:dyDescent="0.3">
      <c r="A65" s="72" t="s">
        <v>77</v>
      </c>
      <c r="B65" s="74"/>
      <c r="C65" s="74"/>
      <c r="D65" s="74"/>
      <c r="E65" s="74"/>
      <c r="F65" s="74"/>
      <c r="G65" s="74"/>
      <c r="H65" s="74"/>
      <c r="I65" s="74"/>
      <c r="J65" s="74"/>
    </row>
    <row r="66" spans="1:10" x14ac:dyDescent="0.25">
      <c r="A66" s="46" t="s">
        <v>61</v>
      </c>
      <c r="B66" s="48">
        <v>-33.40423295850686</v>
      </c>
      <c r="C66" s="48">
        <v>1.9228848549821635</v>
      </c>
      <c r="D66" s="48">
        <v>3.8013217185910851E-14</v>
      </c>
      <c r="E66" s="48">
        <v>-31.481348103524667</v>
      </c>
      <c r="F66" s="48">
        <v>4.0592599702181573</v>
      </c>
      <c r="G66" s="48">
        <v>26.281188367198229</v>
      </c>
      <c r="H66" s="48">
        <v>1.5824484481707846</v>
      </c>
      <c r="I66" s="48">
        <v>2.4190229118306905E-14</v>
      </c>
      <c r="J66" s="48">
        <v>0.44154868206252779</v>
      </c>
    </row>
    <row r="67" spans="1:10" x14ac:dyDescent="0.25">
      <c r="A67" s="28" t="s">
        <v>32</v>
      </c>
      <c r="B67" s="49">
        <v>-7.3271099853197833E-3</v>
      </c>
      <c r="C67" s="49">
        <v>0.11539989522047807</v>
      </c>
      <c r="D67" s="49">
        <v>2.9157865455102071E-15</v>
      </c>
      <c r="E67" s="49">
        <v>0.10807278523516123</v>
      </c>
      <c r="F67" s="49">
        <v>0.4645616004880907</v>
      </c>
      <c r="G67" s="49">
        <v>1.6778124233584328</v>
      </c>
      <c r="H67" s="49">
        <v>-6.5335364242943048E-2</v>
      </c>
      <c r="I67" s="49">
        <v>-4.2224908862758929E-14</v>
      </c>
      <c r="J67" s="49">
        <v>2.1851114448386988</v>
      </c>
    </row>
    <row r="68" spans="1:10" x14ac:dyDescent="0.25">
      <c r="A68" s="28" t="s">
        <v>33</v>
      </c>
      <c r="B68" s="49">
        <v>0.46668428213859409</v>
      </c>
      <c r="C68" s="49">
        <v>3.9437513393520453E-2</v>
      </c>
      <c r="D68" s="49">
        <v>0</v>
      </c>
      <c r="E68" s="49">
        <v>0.50612179553211456</v>
      </c>
      <c r="F68" s="49">
        <v>0.11481019811981236</v>
      </c>
      <c r="G68" s="49">
        <v>1.6810054357428373E-2</v>
      </c>
      <c r="H68" s="49">
        <v>-4.7647535045580711E-2</v>
      </c>
      <c r="I68" s="49">
        <v>0</v>
      </c>
      <c r="J68" s="49">
        <v>0.59009451296377458</v>
      </c>
    </row>
    <row r="69" spans="1:10" x14ac:dyDescent="0.3">
      <c r="A69" s="39" t="s">
        <v>62</v>
      </c>
      <c r="B69" s="50">
        <v>-32.944875786353585</v>
      </c>
      <c r="C69" s="50">
        <v>2.0777222635961623</v>
      </c>
      <c r="D69" s="50">
        <v>3.8013217185910851E-14</v>
      </c>
      <c r="E69" s="50">
        <v>-30.867153522757395</v>
      </c>
      <c r="F69" s="50">
        <v>4.6386317688260608</v>
      </c>
      <c r="G69" s="50">
        <v>27.975810844914093</v>
      </c>
      <c r="H69" s="50">
        <v>1.4694655488822608</v>
      </c>
      <c r="I69" s="50">
        <v>-2.764597613520789E-14</v>
      </c>
      <c r="J69" s="50">
        <v>3.2167546398649982</v>
      </c>
    </row>
    <row r="70" spans="1:10" x14ac:dyDescent="0.25">
      <c r="A70" s="27"/>
      <c r="B70" s="44"/>
      <c r="C70" s="45"/>
      <c r="D70" s="45"/>
      <c r="E70" s="45"/>
      <c r="F70" s="45"/>
      <c r="G70" s="44"/>
      <c r="H70" s="45"/>
      <c r="I70" s="45"/>
      <c r="J70" s="45"/>
    </row>
    <row r="71" spans="1:10" x14ac:dyDescent="0.35">
      <c r="A71" s="27"/>
      <c r="B71" s="27"/>
      <c r="C71" s="27"/>
      <c r="D71" s="27"/>
      <c r="E71" s="27"/>
      <c r="F71" s="27"/>
      <c r="G71" s="27"/>
      <c r="H71" s="27"/>
      <c r="I71" s="27"/>
      <c r="J71" s="27"/>
    </row>
  </sheetData>
  <mergeCells count="26">
    <mergeCell ref="A45:A46"/>
    <mergeCell ref="G45:G46"/>
    <mergeCell ref="H45:H46"/>
    <mergeCell ref="J45:J46"/>
    <mergeCell ref="B45:B46"/>
    <mergeCell ref="C45:C46"/>
    <mergeCell ref="E45:E46"/>
    <mergeCell ref="F45:F46"/>
    <mergeCell ref="D45:D46"/>
    <mergeCell ref="I45:I46"/>
    <mergeCell ref="A6:A7"/>
    <mergeCell ref="F6:F7"/>
    <mergeCell ref="G6:G7"/>
    <mergeCell ref="H6:H7"/>
    <mergeCell ref="J6:J7"/>
    <mergeCell ref="B6:B7"/>
    <mergeCell ref="C6:C7"/>
    <mergeCell ref="E6:E7"/>
    <mergeCell ref="D6:D7"/>
    <mergeCell ref="I6:I7"/>
    <mergeCell ref="A37:J37"/>
    <mergeCell ref="A32:J32"/>
    <mergeCell ref="A33:J33"/>
    <mergeCell ref="A34:J34"/>
    <mergeCell ref="A35:J35"/>
    <mergeCell ref="A36:J36"/>
  </mergeCells>
  <hyperlinks>
    <hyperlink ref="K1" location="Indice!A1" display="Indice" xr:uid="{8BFB4C8D-9F87-4112-B2B6-ACD49311D0A2}"/>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AD00F-44C0-45FA-801F-AAA168210013}">
  <dimension ref="A1:G121"/>
  <sheetViews>
    <sheetView zoomScaleNormal="100" workbookViewId="0">
      <pane ySplit="7" topLeftCell="A8" activePane="bottomLeft" state="frozen"/>
      <selection pane="bottomLeft" activeCell="A8" sqref="A8"/>
    </sheetView>
  </sheetViews>
  <sheetFormatPr baseColWidth="10" defaultColWidth="10.81640625" defaultRowHeight="14.5" x14ac:dyDescent="0.35"/>
  <cols>
    <col min="1" max="1" width="42.453125" style="2" customWidth="1"/>
    <col min="2" max="7" width="14.453125" style="2" customWidth="1"/>
    <col min="8" max="8" width="11" style="2" customWidth="1"/>
    <col min="9" max="16384" width="10.81640625" style="2"/>
  </cols>
  <sheetData>
    <row r="1" spans="1:7" s="4" customFormat="1" ht="17.5" x14ac:dyDescent="0.35">
      <c r="A1" s="137" t="s">
        <v>271</v>
      </c>
      <c r="B1" s="137"/>
      <c r="C1" s="137"/>
      <c r="D1" s="137"/>
      <c r="E1" s="137"/>
      <c r="F1" s="137"/>
      <c r="G1" s="37" t="s">
        <v>23</v>
      </c>
    </row>
    <row r="2" spans="1:7" s="4" customFormat="1" ht="15" x14ac:dyDescent="0.3">
      <c r="A2" s="138" t="s">
        <v>52</v>
      </c>
      <c r="B2" s="138"/>
      <c r="C2" s="138"/>
      <c r="D2" s="138"/>
      <c r="E2" s="138"/>
      <c r="F2" s="138"/>
      <c r="G2" s="13"/>
    </row>
    <row r="3" spans="1:7" s="4" customFormat="1" x14ac:dyDescent="0.3">
      <c r="A3" s="139" t="s">
        <v>24</v>
      </c>
      <c r="B3" s="139"/>
      <c r="C3" s="139"/>
      <c r="D3" s="139"/>
      <c r="E3" s="139"/>
      <c r="F3" s="139"/>
      <c r="G3" s="23"/>
    </row>
    <row r="4" spans="1:7" s="4" customFormat="1" x14ac:dyDescent="0.3">
      <c r="A4" s="139" t="s">
        <v>25</v>
      </c>
      <c r="B4" s="139"/>
      <c r="C4" s="139"/>
      <c r="D4" s="139"/>
      <c r="E4" s="139"/>
      <c r="F4" s="139"/>
      <c r="G4" s="23"/>
    </row>
    <row r="5" spans="1:7" s="4" customFormat="1" x14ac:dyDescent="0.3">
      <c r="A5" s="77"/>
      <c r="B5" s="77"/>
      <c r="C5" s="77"/>
      <c r="D5" s="77"/>
      <c r="E5" s="77"/>
      <c r="F5" s="77"/>
      <c r="G5" s="23"/>
    </row>
    <row r="6" spans="1:7" ht="14.5" customHeight="1" x14ac:dyDescent="0.35">
      <c r="A6" s="131" t="s">
        <v>79</v>
      </c>
      <c r="B6" s="131" t="s">
        <v>45</v>
      </c>
      <c r="C6" s="131" t="s">
        <v>85</v>
      </c>
      <c r="D6" s="131" t="s">
        <v>75</v>
      </c>
      <c r="E6" s="131" t="s">
        <v>76</v>
      </c>
      <c r="F6" s="131" t="s">
        <v>59</v>
      </c>
      <c r="G6" s="25"/>
    </row>
    <row r="7" spans="1:7" ht="28.5" customHeight="1" x14ac:dyDescent="0.35">
      <c r="A7" s="131"/>
      <c r="B7" s="131"/>
      <c r="C7" s="131"/>
      <c r="D7" s="131"/>
      <c r="E7" s="131"/>
      <c r="F7" s="131"/>
      <c r="G7" s="25"/>
    </row>
    <row r="8" spans="1:7" x14ac:dyDescent="0.3">
      <c r="A8" s="69" t="s">
        <v>21</v>
      </c>
      <c r="B8" s="70"/>
      <c r="C8" s="70">
        <v>178221.09996422933</v>
      </c>
      <c r="D8" s="71"/>
      <c r="E8" s="71"/>
      <c r="F8" s="71"/>
      <c r="G8" s="22"/>
    </row>
    <row r="9" spans="1:7" x14ac:dyDescent="0.25">
      <c r="A9" s="75" t="s">
        <v>0</v>
      </c>
      <c r="B9" s="76"/>
      <c r="C9" s="76">
        <v>134881.89323523513</v>
      </c>
      <c r="D9" s="76"/>
      <c r="E9" s="76"/>
      <c r="F9" s="76"/>
      <c r="G9" s="24"/>
    </row>
    <row r="10" spans="1:7" x14ac:dyDescent="0.25">
      <c r="A10" s="35" t="s">
        <v>37</v>
      </c>
      <c r="B10" s="76"/>
      <c r="C10" s="76">
        <v>688.18105717527999</v>
      </c>
      <c r="D10" s="36"/>
      <c r="E10" s="36"/>
      <c r="F10" s="36"/>
      <c r="G10" s="24"/>
    </row>
    <row r="11" spans="1:7" x14ac:dyDescent="0.25">
      <c r="A11" s="35" t="s">
        <v>38</v>
      </c>
      <c r="B11" s="76"/>
      <c r="C11" s="76">
        <v>921.35314832587017</v>
      </c>
      <c r="D11" s="36"/>
      <c r="E11" s="36"/>
      <c r="F11" s="36"/>
      <c r="G11" s="24"/>
    </row>
    <row r="12" spans="1:7" x14ac:dyDescent="0.25">
      <c r="A12" s="35" t="s">
        <v>3</v>
      </c>
      <c r="B12" s="76"/>
      <c r="C12" s="76">
        <v>41729.672523493071</v>
      </c>
      <c r="D12" s="36"/>
      <c r="E12" s="36"/>
      <c r="F12" s="36"/>
      <c r="G12" s="24"/>
    </row>
    <row r="13" spans="1:7" x14ac:dyDescent="0.25">
      <c r="A13" s="29"/>
      <c r="B13" s="30"/>
      <c r="C13" s="30"/>
      <c r="D13" s="30"/>
      <c r="E13" s="30"/>
      <c r="F13" s="30"/>
      <c r="G13" s="24"/>
    </row>
    <row r="14" spans="1:7" x14ac:dyDescent="0.3">
      <c r="A14" s="69" t="s">
        <v>22</v>
      </c>
      <c r="B14" s="70"/>
      <c r="C14" s="70">
        <v>179444.58196543367</v>
      </c>
      <c r="D14" s="71"/>
      <c r="E14" s="71"/>
      <c r="F14" s="71"/>
      <c r="G14" s="22"/>
    </row>
    <row r="15" spans="1:7" x14ac:dyDescent="0.25">
      <c r="A15" s="75" t="s">
        <v>63</v>
      </c>
      <c r="B15" s="76"/>
      <c r="C15" s="76">
        <v>23728.59726471809</v>
      </c>
      <c r="D15" s="76"/>
      <c r="E15" s="76"/>
      <c r="F15" s="76"/>
      <c r="G15" s="24"/>
    </row>
    <row r="16" spans="1:7" x14ac:dyDescent="0.25">
      <c r="A16" s="35" t="s">
        <v>39</v>
      </c>
      <c r="B16" s="36"/>
      <c r="C16" s="76">
        <v>13406.864366189113</v>
      </c>
      <c r="D16" s="36"/>
      <c r="E16" s="36"/>
      <c r="F16" s="36"/>
      <c r="G16" s="24"/>
    </row>
    <row r="17" spans="1:7" x14ac:dyDescent="0.25">
      <c r="A17" s="35" t="s">
        <v>40</v>
      </c>
      <c r="B17" s="36"/>
      <c r="C17" s="76">
        <v>2529.1083646458192</v>
      </c>
      <c r="D17" s="36"/>
      <c r="E17" s="36"/>
      <c r="F17" s="36"/>
      <c r="G17" s="24"/>
    </row>
    <row r="18" spans="1:7" x14ac:dyDescent="0.25">
      <c r="A18" s="35" t="s">
        <v>41</v>
      </c>
      <c r="B18" s="36"/>
      <c r="C18" s="76">
        <v>34904.587569372736</v>
      </c>
      <c r="D18" s="36"/>
      <c r="E18" s="36"/>
      <c r="F18" s="36"/>
      <c r="G18" s="24"/>
    </row>
    <row r="19" spans="1:7" x14ac:dyDescent="0.25">
      <c r="A19" s="35" t="s">
        <v>42</v>
      </c>
      <c r="B19" s="36"/>
      <c r="C19" s="76">
        <v>6129.6940541220383</v>
      </c>
      <c r="D19" s="36"/>
      <c r="E19" s="36"/>
      <c r="F19" s="36"/>
      <c r="G19" s="24"/>
    </row>
    <row r="20" spans="1:7" x14ac:dyDescent="0.25">
      <c r="A20" s="35" t="s">
        <v>38</v>
      </c>
      <c r="B20" s="36"/>
      <c r="C20" s="76">
        <v>73782.423128461145</v>
      </c>
      <c r="D20" s="36"/>
      <c r="E20" s="36"/>
      <c r="F20" s="36"/>
      <c r="G20" s="24"/>
    </row>
    <row r="21" spans="1:7" x14ac:dyDescent="0.25">
      <c r="A21" s="35" t="s">
        <v>43</v>
      </c>
      <c r="B21" s="36"/>
      <c r="C21" s="76">
        <v>12040.698496267723</v>
      </c>
      <c r="D21" s="36"/>
      <c r="E21" s="36"/>
      <c r="F21" s="36"/>
      <c r="G21" s="24"/>
    </row>
    <row r="22" spans="1:7" x14ac:dyDescent="0.25">
      <c r="A22" s="35" t="s">
        <v>44</v>
      </c>
      <c r="B22" s="36"/>
      <c r="C22" s="76">
        <v>12922.608721657023</v>
      </c>
      <c r="D22" s="36"/>
      <c r="E22" s="36"/>
      <c r="F22" s="36"/>
      <c r="G22" s="24"/>
    </row>
    <row r="23" spans="1:7" x14ac:dyDescent="0.3">
      <c r="A23" s="127" t="s">
        <v>262</v>
      </c>
      <c r="B23" s="36"/>
      <c r="C23" s="76">
        <v>12079.022412304905</v>
      </c>
      <c r="D23" s="36"/>
      <c r="E23" s="36"/>
      <c r="F23" s="36"/>
      <c r="G23" s="24"/>
    </row>
    <row r="24" spans="1:7" x14ac:dyDescent="0.25">
      <c r="A24" s="29"/>
      <c r="B24" s="30"/>
      <c r="C24" s="30"/>
      <c r="D24" s="30"/>
      <c r="E24" s="30"/>
      <c r="F24" s="30"/>
      <c r="G24" s="24"/>
    </row>
    <row r="25" spans="1:7" ht="14.5" customHeight="1" x14ac:dyDescent="0.3">
      <c r="A25" s="69" t="s">
        <v>65</v>
      </c>
      <c r="B25" s="70"/>
      <c r="C25" s="70">
        <v>-1223.4820012043347</v>
      </c>
      <c r="D25" s="71"/>
      <c r="E25" s="71"/>
      <c r="F25" s="71"/>
      <c r="G25" s="24"/>
    </row>
    <row r="26" spans="1:7" x14ac:dyDescent="0.35">
      <c r="A26" s="30"/>
      <c r="B26" s="30"/>
      <c r="C26" s="30"/>
      <c r="D26" s="30"/>
      <c r="E26" s="30"/>
      <c r="F26" s="30"/>
      <c r="G26" s="24"/>
    </row>
    <row r="27" spans="1:7" ht="14.5" customHeight="1" x14ac:dyDescent="0.3">
      <c r="A27" s="69" t="s">
        <v>31</v>
      </c>
      <c r="B27" s="70">
        <v>291715.47416305798</v>
      </c>
      <c r="C27" s="70">
        <v>523.12233416708989</v>
      </c>
      <c r="D27" s="70">
        <v>-3156.6981833069453</v>
      </c>
      <c r="E27" s="70">
        <v>179.52163505003477</v>
      </c>
      <c r="F27" s="70">
        <v>289261.41994896822</v>
      </c>
    </row>
    <row r="28" spans="1:7" x14ac:dyDescent="0.25">
      <c r="A28" s="75" t="s">
        <v>11</v>
      </c>
      <c r="B28" s="76">
        <v>148006.96982849209</v>
      </c>
      <c r="C28" s="76">
        <v>710.14730339061089</v>
      </c>
      <c r="D28" s="76">
        <v>-104.46860562364002</v>
      </c>
      <c r="E28" s="76">
        <v>113.29597708475001</v>
      </c>
      <c r="F28" s="76">
        <v>148725.94450334381</v>
      </c>
      <c r="G28" s="24"/>
    </row>
    <row r="29" spans="1:7" x14ac:dyDescent="0.25">
      <c r="A29" s="35" t="s">
        <v>12</v>
      </c>
      <c r="B29" s="76">
        <v>7533.8605359681396</v>
      </c>
      <c r="C29" s="76">
        <v>-278.85803654821922</v>
      </c>
      <c r="D29" s="76">
        <v>0</v>
      </c>
      <c r="E29" s="76">
        <v>-34.173778527170001</v>
      </c>
      <c r="F29" s="76">
        <v>7220.8287208927504</v>
      </c>
      <c r="G29" s="24"/>
    </row>
    <row r="30" spans="1:7" x14ac:dyDescent="0.25">
      <c r="A30" s="35" t="s">
        <v>13</v>
      </c>
      <c r="B30" s="76">
        <v>324.16085516619</v>
      </c>
      <c r="C30" s="76">
        <v>0.94407680922995496</v>
      </c>
      <c r="D30" s="76">
        <v>0</v>
      </c>
      <c r="E30" s="76">
        <v>0</v>
      </c>
      <c r="F30" s="76">
        <v>325.10493197541996</v>
      </c>
      <c r="G30" s="24"/>
    </row>
    <row r="31" spans="1:7" x14ac:dyDescent="0.25">
      <c r="A31" s="35" t="s">
        <v>14</v>
      </c>
      <c r="B31" s="76">
        <v>135850.48294343159</v>
      </c>
      <c r="C31" s="76">
        <v>90.888990515468251</v>
      </c>
      <c r="D31" s="76">
        <v>-3052.2295776833053</v>
      </c>
      <c r="E31" s="76">
        <v>100.39943649245477</v>
      </c>
      <c r="F31" s="76">
        <v>132989.54179275621</v>
      </c>
      <c r="G31" s="24"/>
    </row>
    <row r="32" spans="1:7" x14ac:dyDescent="0.25">
      <c r="A32" s="29"/>
      <c r="B32" s="30"/>
      <c r="C32" s="30"/>
      <c r="D32" s="30"/>
      <c r="E32" s="30"/>
      <c r="F32" s="30"/>
      <c r="G32" s="24"/>
    </row>
    <row r="33" spans="1:7" ht="15" x14ac:dyDescent="0.3">
      <c r="A33" s="69" t="s">
        <v>66</v>
      </c>
      <c r="B33" s="70"/>
      <c r="C33" s="70">
        <v>-1746.6043353714244</v>
      </c>
      <c r="D33" s="71"/>
      <c r="E33" s="71"/>
      <c r="F33" s="71"/>
      <c r="G33" s="26"/>
    </row>
    <row r="34" spans="1:7" x14ac:dyDescent="0.35">
      <c r="A34" s="30"/>
      <c r="B34" s="30"/>
      <c r="C34" s="30"/>
      <c r="D34" s="30"/>
      <c r="E34" s="30"/>
      <c r="F34" s="30"/>
      <c r="G34" s="24"/>
    </row>
    <row r="35" spans="1:7" ht="14.5" customHeight="1" x14ac:dyDescent="0.3">
      <c r="A35" s="69" t="s">
        <v>34</v>
      </c>
      <c r="B35" s="70">
        <v>261517.6540900715</v>
      </c>
      <c r="C35" s="70">
        <v>8215.7154915039828</v>
      </c>
      <c r="D35" s="70">
        <v>-1546.7689674136193</v>
      </c>
      <c r="E35" s="70">
        <v>-1364.3445633420597</v>
      </c>
      <c r="F35" s="70">
        <v>266822.25605081976</v>
      </c>
      <c r="G35" s="24"/>
    </row>
    <row r="36" spans="1:7" x14ac:dyDescent="0.25">
      <c r="A36" s="75" t="s">
        <v>46</v>
      </c>
      <c r="B36" s="76">
        <v>47346.134468044584</v>
      </c>
      <c r="C36" s="76">
        <v>5343.8454226312297</v>
      </c>
      <c r="D36" s="76">
        <v>180.47536485266991</v>
      </c>
      <c r="E36" s="76">
        <v>-1284.9312054698894</v>
      </c>
      <c r="F36" s="76">
        <v>51585.524050058593</v>
      </c>
      <c r="G36" s="24"/>
    </row>
    <row r="37" spans="1:7" x14ac:dyDescent="0.25">
      <c r="A37" s="35" t="s">
        <v>47</v>
      </c>
      <c r="B37" s="76">
        <v>44006.609721235691</v>
      </c>
      <c r="C37" s="76">
        <v>-5284.2682843951998</v>
      </c>
      <c r="D37" s="76">
        <v>1723.2226476735098</v>
      </c>
      <c r="E37" s="76">
        <v>0</v>
      </c>
      <c r="F37" s="76">
        <v>40445.564084514001</v>
      </c>
      <c r="G37" s="24"/>
    </row>
    <row r="38" spans="1:7" x14ac:dyDescent="0.25">
      <c r="A38" s="35" t="s">
        <v>48</v>
      </c>
      <c r="B38" s="76">
        <v>9426.3752187655609</v>
      </c>
      <c r="C38" s="76">
        <v>213.56586948405845</v>
      </c>
      <c r="D38" s="76">
        <v>-4.753356735E-2</v>
      </c>
      <c r="E38" s="76">
        <v>0.27719127180999897</v>
      </c>
      <c r="F38" s="76">
        <v>9640.1707459540794</v>
      </c>
      <c r="G38" s="24"/>
    </row>
    <row r="39" spans="1:7" x14ac:dyDescent="0.25">
      <c r="A39" s="35" t="s">
        <v>58</v>
      </c>
      <c r="B39" s="76">
        <v>133716.55120753226</v>
      </c>
      <c r="C39" s="76">
        <v>329.27736436980319</v>
      </c>
      <c r="D39" s="76">
        <v>-3458.8670004340988</v>
      </c>
      <c r="E39" s="76">
        <v>-2.1937599999999999E-4</v>
      </c>
      <c r="F39" s="76">
        <v>130586.96135209197</v>
      </c>
      <c r="G39" s="24"/>
    </row>
    <row r="40" spans="1:7" x14ac:dyDescent="0.25">
      <c r="A40" s="35" t="s">
        <v>60</v>
      </c>
      <c r="B40" s="76">
        <v>213.72419977807999</v>
      </c>
      <c r="C40" s="76">
        <v>-213.72419977807999</v>
      </c>
      <c r="D40" s="76">
        <v>0</v>
      </c>
      <c r="E40" s="76">
        <v>0</v>
      </c>
      <c r="F40" s="76">
        <v>0</v>
      </c>
      <c r="G40" s="24"/>
    </row>
    <row r="41" spans="1:7" x14ac:dyDescent="0.25">
      <c r="A41" s="35" t="s">
        <v>49</v>
      </c>
      <c r="B41" s="76">
        <v>0</v>
      </c>
      <c r="C41" s="76">
        <v>0</v>
      </c>
      <c r="D41" s="76">
        <v>0</v>
      </c>
      <c r="E41" s="76">
        <v>0</v>
      </c>
      <c r="F41" s="76">
        <v>0</v>
      </c>
      <c r="G41" s="24"/>
    </row>
    <row r="42" spans="1:7" x14ac:dyDescent="0.25">
      <c r="A42" s="35" t="s">
        <v>50</v>
      </c>
      <c r="B42" s="76">
        <v>26808.259274715329</v>
      </c>
      <c r="C42" s="76">
        <v>7827.0193191921708</v>
      </c>
      <c r="D42" s="76">
        <v>8.4475540616499991</v>
      </c>
      <c r="E42" s="76">
        <v>-79.690329767980288</v>
      </c>
      <c r="F42" s="76">
        <v>34564.03581820117</v>
      </c>
      <c r="G42" s="22"/>
    </row>
    <row r="43" spans="1:7" x14ac:dyDescent="0.25">
      <c r="A43" s="29"/>
      <c r="B43" s="30"/>
      <c r="C43" s="30"/>
      <c r="D43" s="30"/>
      <c r="E43" s="30"/>
      <c r="F43" s="30"/>
      <c r="G43" s="22"/>
    </row>
    <row r="44" spans="1:7" ht="14.5" customHeight="1" x14ac:dyDescent="0.3">
      <c r="A44" s="69" t="s">
        <v>35</v>
      </c>
      <c r="B44" s="70">
        <v>1115884.9241206707</v>
      </c>
      <c r="C44" s="70">
        <v>8862.2536693120765</v>
      </c>
      <c r="D44" s="70">
        <v>-13414.498177316162</v>
      </c>
      <c r="E44" s="70">
        <v>-334.49475856489505</v>
      </c>
      <c r="F44" s="70">
        <v>1110998.1848541016</v>
      </c>
    </row>
    <row r="45" spans="1:7" x14ac:dyDescent="0.25">
      <c r="A45" s="75" t="s">
        <v>46</v>
      </c>
      <c r="B45" s="76">
        <v>53968.806115380343</v>
      </c>
      <c r="C45" s="76">
        <v>-280.29306909209117</v>
      </c>
      <c r="D45" s="76">
        <v>0</v>
      </c>
      <c r="E45" s="76">
        <v>0</v>
      </c>
      <c r="F45" s="76">
        <v>53688.513046288252</v>
      </c>
    </row>
    <row r="46" spans="1:7" x14ac:dyDescent="0.25">
      <c r="A46" s="35" t="s">
        <v>47</v>
      </c>
      <c r="B46" s="76">
        <v>604320.59340775502</v>
      </c>
      <c r="C46" s="76">
        <v>34741.05709729949</v>
      </c>
      <c r="D46" s="76">
        <v>-25300.441980054133</v>
      </c>
      <c r="E46" s="76">
        <v>0</v>
      </c>
      <c r="F46" s="76">
        <v>613761.20852500037</v>
      </c>
    </row>
    <row r="47" spans="1:7" x14ac:dyDescent="0.25">
      <c r="A47" s="35" t="s">
        <v>48</v>
      </c>
      <c r="B47" s="76">
        <v>222629.69087227646</v>
      </c>
      <c r="C47" s="76">
        <v>-3891.1555715580721</v>
      </c>
      <c r="D47" s="76">
        <v>11889.197966617241</v>
      </c>
      <c r="E47" s="76">
        <v>-562.58416263387005</v>
      </c>
      <c r="F47" s="76">
        <v>230065.14910470176</v>
      </c>
      <c r="G47" s="21"/>
    </row>
    <row r="48" spans="1:7" x14ac:dyDescent="0.25">
      <c r="A48" s="35" t="s">
        <v>58</v>
      </c>
      <c r="B48" s="76">
        <v>0</v>
      </c>
      <c r="C48" s="76">
        <v>0</v>
      </c>
      <c r="D48" s="76">
        <v>0</v>
      </c>
      <c r="E48" s="76">
        <v>0</v>
      </c>
      <c r="F48" s="76">
        <v>0</v>
      </c>
    </row>
    <row r="49" spans="1:7" x14ac:dyDescent="0.25">
      <c r="A49" s="35" t="s">
        <v>60</v>
      </c>
      <c r="B49" s="76">
        <v>131346.5563980923</v>
      </c>
      <c r="C49" s="76">
        <v>-6861.223841269767</v>
      </c>
      <c r="D49" s="76">
        <v>0</v>
      </c>
      <c r="E49" s="76">
        <v>243.83891991926495</v>
      </c>
      <c r="F49" s="76">
        <v>124729.1714767418</v>
      </c>
    </row>
    <row r="50" spans="1:7" x14ac:dyDescent="0.25">
      <c r="A50" s="35" t="s">
        <v>49</v>
      </c>
      <c r="B50" s="76">
        <v>0</v>
      </c>
      <c r="C50" s="76">
        <v>0</v>
      </c>
      <c r="D50" s="76">
        <v>0</v>
      </c>
      <c r="E50" s="76">
        <v>0</v>
      </c>
      <c r="F50" s="76">
        <v>0</v>
      </c>
    </row>
    <row r="51" spans="1:7" x14ac:dyDescent="0.25">
      <c r="A51" s="35" t="s">
        <v>51</v>
      </c>
      <c r="B51" s="76">
        <v>103619.27732716662</v>
      </c>
      <c r="C51" s="76">
        <v>-14846.130946067484</v>
      </c>
      <c r="D51" s="76">
        <v>-3.2541638792700005</v>
      </c>
      <c r="E51" s="76">
        <v>-15.749515850290001</v>
      </c>
      <c r="F51" s="76">
        <v>88754.142701369579</v>
      </c>
    </row>
    <row r="52" spans="1:7" x14ac:dyDescent="0.25">
      <c r="A52" s="29"/>
      <c r="B52" s="30"/>
      <c r="C52" s="30"/>
      <c r="D52" s="30"/>
      <c r="E52" s="30"/>
      <c r="F52" s="30"/>
    </row>
    <row r="53" spans="1:7" ht="15" x14ac:dyDescent="0.3">
      <c r="A53" s="69" t="s">
        <v>78</v>
      </c>
      <c r="B53" s="70">
        <v>-854367.27003059967</v>
      </c>
      <c r="C53" s="70">
        <v>-646.53817780805184</v>
      </c>
      <c r="D53" s="70">
        <v>11867.729209902533</v>
      </c>
      <c r="E53" s="70">
        <v>-1029.8498047771648</v>
      </c>
      <c r="F53" s="70">
        <v>-844175.92880328232</v>
      </c>
    </row>
    <row r="54" spans="1:7" ht="15" x14ac:dyDescent="0.3">
      <c r="A54" s="69" t="s">
        <v>83</v>
      </c>
      <c r="B54" s="70">
        <v>-562651.79586754157</v>
      </c>
      <c r="C54" s="70">
        <v>-123.41584364113544</v>
      </c>
      <c r="D54" s="70">
        <v>8711.0310265955886</v>
      </c>
      <c r="E54" s="70">
        <v>-850.32816972712965</v>
      </c>
      <c r="F54" s="70">
        <v>-554914.50885431422</v>
      </c>
    </row>
    <row r="55" spans="1:7" ht="15" x14ac:dyDescent="0.3">
      <c r="A55" s="69" t="s">
        <v>84</v>
      </c>
      <c r="B55" s="70"/>
      <c r="C55" s="70">
        <v>-1100.0661575633726</v>
      </c>
      <c r="D55" s="71"/>
      <c r="E55" s="71"/>
      <c r="F55" s="71"/>
    </row>
    <row r="56" spans="1:7" x14ac:dyDescent="0.35">
      <c r="A56" s="27"/>
      <c r="B56" s="27"/>
      <c r="C56" s="27"/>
      <c r="D56" s="27"/>
      <c r="E56" s="27"/>
      <c r="F56" s="27"/>
    </row>
    <row r="57" spans="1:7" x14ac:dyDescent="0.25">
      <c r="A57" s="31" t="s">
        <v>26</v>
      </c>
      <c r="B57" s="27"/>
      <c r="C57" s="27"/>
      <c r="D57" s="27"/>
      <c r="E57" s="27"/>
      <c r="F57" s="27"/>
    </row>
    <row r="58" spans="1:7" ht="25" customHeight="1" x14ac:dyDescent="0.25">
      <c r="A58" s="134" t="s">
        <v>118</v>
      </c>
      <c r="B58" s="134"/>
      <c r="C58" s="134"/>
      <c r="D58" s="134"/>
      <c r="E58" s="134"/>
      <c r="F58" s="134"/>
    </row>
    <row r="59" spans="1:7" ht="37.5" customHeight="1" x14ac:dyDescent="0.25">
      <c r="A59" s="134" t="s">
        <v>119</v>
      </c>
      <c r="B59" s="134"/>
      <c r="C59" s="134"/>
      <c r="D59" s="134"/>
      <c r="E59" s="134"/>
      <c r="F59" s="134"/>
      <c r="G59" s="126"/>
    </row>
    <row r="60" spans="1:7" x14ac:dyDescent="0.25">
      <c r="A60" s="134" t="s">
        <v>120</v>
      </c>
      <c r="B60" s="134"/>
      <c r="C60" s="134"/>
      <c r="D60" s="134"/>
      <c r="E60" s="134"/>
      <c r="F60" s="134"/>
      <c r="G60" s="134"/>
    </row>
    <row r="61" spans="1:7" ht="26.15" customHeight="1" x14ac:dyDescent="0.25">
      <c r="A61" s="134" t="s">
        <v>130</v>
      </c>
      <c r="B61" s="134"/>
      <c r="C61" s="134"/>
      <c r="D61" s="134"/>
      <c r="E61" s="134"/>
      <c r="F61" s="134"/>
    </row>
    <row r="62" spans="1:7" ht="38.5" customHeight="1" x14ac:dyDescent="0.35">
      <c r="A62" s="133" t="s">
        <v>102</v>
      </c>
      <c r="B62" s="133"/>
      <c r="C62" s="133"/>
      <c r="D62" s="133"/>
      <c r="E62" s="133"/>
      <c r="F62" s="133"/>
    </row>
    <row r="63" spans="1:7" x14ac:dyDescent="0.25">
      <c r="A63" s="32" t="s">
        <v>121</v>
      </c>
      <c r="B63" s="27"/>
      <c r="C63" s="27"/>
      <c r="D63" s="27"/>
      <c r="E63" s="27"/>
      <c r="F63" s="27"/>
    </row>
    <row r="64" spans="1:7" ht="31" customHeight="1" x14ac:dyDescent="0.35">
      <c r="A64" s="140" t="s">
        <v>122</v>
      </c>
      <c r="B64" s="140"/>
      <c r="C64" s="140"/>
      <c r="D64" s="140"/>
      <c r="E64" s="140"/>
      <c r="F64" s="140"/>
    </row>
    <row r="65" spans="1:7" ht="50.15" customHeight="1" x14ac:dyDescent="0.35">
      <c r="A65" s="140" t="s">
        <v>123</v>
      </c>
      <c r="B65" s="140"/>
      <c r="C65" s="140"/>
      <c r="D65" s="140"/>
      <c r="E65" s="140"/>
      <c r="F65" s="140"/>
    </row>
    <row r="66" spans="1:7" x14ac:dyDescent="0.35">
      <c r="A66" s="141"/>
      <c r="B66" s="141"/>
      <c r="C66" s="141"/>
      <c r="D66" s="141"/>
      <c r="E66" s="141"/>
      <c r="F66" s="141"/>
    </row>
    <row r="67" spans="1:7" ht="17.5" x14ac:dyDescent="0.35">
      <c r="A67" s="137" t="s">
        <v>271</v>
      </c>
      <c r="B67" s="137"/>
      <c r="C67" s="137"/>
      <c r="D67" s="137"/>
      <c r="E67" s="137"/>
      <c r="F67" s="137"/>
    </row>
    <row r="68" spans="1:7" ht="15" x14ac:dyDescent="0.3">
      <c r="A68" s="138" t="s">
        <v>52</v>
      </c>
      <c r="B68" s="138"/>
      <c r="C68" s="138"/>
      <c r="D68" s="138"/>
      <c r="E68" s="138"/>
      <c r="F68" s="138"/>
    </row>
    <row r="69" spans="1:7" x14ac:dyDescent="0.3">
      <c r="A69" s="139" t="s">
        <v>24</v>
      </c>
      <c r="B69" s="139"/>
      <c r="C69" s="139"/>
      <c r="D69" s="139"/>
      <c r="E69" s="139"/>
      <c r="F69" s="139"/>
    </row>
    <row r="70" spans="1:7" x14ac:dyDescent="0.3">
      <c r="A70" s="78" t="s">
        <v>30</v>
      </c>
      <c r="B70" s="78"/>
      <c r="C70" s="78"/>
      <c r="D70" s="78"/>
      <c r="E70" s="78"/>
      <c r="F70" s="78"/>
      <c r="G70" s="78"/>
    </row>
    <row r="71" spans="1:7" x14ac:dyDescent="0.3">
      <c r="A71" s="77"/>
      <c r="B71" s="77"/>
      <c r="C71" s="77"/>
      <c r="D71" s="77"/>
      <c r="E71" s="77"/>
      <c r="F71" s="77"/>
    </row>
    <row r="72" spans="1:7" ht="21.65" customHeight="1" x14ac:dyDescent="0.35">
      <c r="A72" s="131" t="s">
        <v>79</v>
      </c>
      <c r="B72" s="131" t="s">
        <v>45</v>
      </c>
      <c r="C72" s="131" t="s">
        <v>85</v>
      </c>
      <c r="D72" s="131" t="s">
        <v>75</v>
      </c>
      <c r="E72" s="131" t="s">
        <v>76</v>
      </c>
      <c r="F72" s="131" t="s">
        <v>59</v>
      </c>
    </row>
    <row r="73" spans="1:7" ht="21.65" customHeight="1" x14ac:dyDescent="0.35">
      <c r="A73" s="131"/>
      <c r="B73" s="131"/>
      <c r="C73" s="131"/>
      <c r="D73" s="131"/>
      <c r="E73" s="131"/>
      <c r="F73" s="131"/>
    </row>
    <row r="74" spans="1:7" x14ac:dyDescent="0.3">
      <c r="A74" s="69" t="s">
        <v>21</v>
      </c>
      <c r="B74" s="79"/>
      <c r="C74" s="79">
        <v>10.580858685694091</v>
      </c>
      <c r="D74" s="81"/>
      <c r="E74" s="81"/>
      <c r="F74" s="81"/>
    </row>
    <row r="75" spans="1:7" x14ac:dyDescent="0.25">
      <c r="A75" s="75" t="s">
        <v>0</v>
      </c>
      <c r="B75" s="80"/>
      <c r="C75" s="80">
        <v>8.0078411134671832</v>
      </c>
      <c r="D75" s="80"/>
      <c r="E75" s="80"/>
      <c r="F75" s="80"/>
    </row>
    <row r="76" spans="1:7" x14ac:dyDescent="0.25">
      <c r="A76" s="35" t="s">
        <v>37</v>
      </c>
      <c r="B76" s="80"/>
      <c r="C76" s="80">
        <v>4.0856815032589734E-2</v>
      </c>
      <c r="D76" s="82"/>
      <c r="E76" s="82"/>
      <c r="F76" s="82"/>
    </row>
    <row r="77" spans="1:7" x14ac:dyDescent="0.25">
      <c r="A77" s="35" t="s">
        <v>38</v>
      </c>
      <c r="B77" s="80"/>
      <c r="C77" s="80">
        <v>5.4700074592806555E-2</v>
      </c>
      <c r="D77" s="82"/>
      <c r="E77" s="82"/>
      <c r="F77" s="82"/>
    </row>
    <row r="78" spans="1:7" x14ac:dyDescent="0.25">
      <c r="A78" s="35" t="s">
        <v>3</v>
      </c>
      <c r="B78" s="80"/>
      <c r="C78" s="80">
        <v>2.4774606826015106</v>
      </c>
      <c r="D78" s="82"/>
      <c r="E78" s="82"/>
      <c r="F78" s="82"/>
    </row>
    <row r="79" spans="1:7" x14ac:dyDescent="0.25">
      <c r="A79" s="29"/>
      <c r="B79" s="83"/>
      <c r="C79" s="83"/>
      <c r="D79" s="83"/>
      <c r="E79" s="83"/>
      <c r="F79" s="83"/>
    </row>
    <row r="80" spans="1:7" x14ac:dyDescent="0.3">
      <c r="A80" s="69" t="s">
        <v>22</v>
      </c>
      <c r="B80" s="79"/>
      <c r="C80" s="79">
        <v>10.65349593325811</v>
      </c>
      <c r="D80" s="81"/>
      <c r="E80" s="81"/>
      <c r="F80" s="81"/>
    </row>
    <row r="81" spans="1:6" x14ac:dyDescent="0.25">
      <c r="A81" s="75" t="s">
        <v>63</v>
      </c>
      <c r="B81" s="80"/>
      <c r="C81" s="80">
        <v>1.4087497749599869</v>
      </c>
      <c r="D81" s="80"/>
      <c r="E81" s="80"/>
      <c r="F81" s="80"/>
    </row>
    <row r="82" spans="1:6" x14ac:dyDescent="0.25">
      <c r="A82" s="35" t="s">
        <v>39</v>
      </c>
      <c r="B82" s="82"/>
      <c r="C82" s="80">
        <v>0.79595590704684538</v>
      </c>
      <c r="D82" s="82"/>
      <c r="E82" s="82"/>
      <c r="F82" s="82"/>
    </row>
    <row r="83" spans="1:6" x14ac:dyDescent="0.25">
      <c r="A83" s="35" t="s">
        <v>40</v>
      </c>
      <c r="B83" s="82"/>
      <c r="C83" s="80">
        <v>0.15015134690839246</v>
      </c>
      <c r="D83" s="82"/>
      <c r="E83" s="82"/>
      <c r="F83" s="82"/>
    </row>
    <row r="84" spans="1:6" x14ac:dyDescent="0.25">
      <c r="A84" s="35" t="s">
        <v>41</v>
      </c>
      <c r="B84" s="82"/>
      <c r="C84" s="80">
        <v>2.0722602914474972</v>
      </c>
      <c r="D84" s="82"/>
      <c r="E84" s="82"/>
      <c r="F84" s="82"/>
    </row>
    <row r="85" spans="1:6" x14ac:dyDescent="0.25">
      <c r="A85" s="35" t="s">
        <v>42</v>
      </c>
      <c r="B85" s="82"/>
      <c r="C85" s="80">
        <v>0.36391553293197093</v>
      </c>
      <c r="D85" s="82"/>
      <c r="E85" s="82"/>
      <c r="F85" s="82"/>
    </row>
    <row r="86" spans="1:6" x14ac:dyDescent="0.25">
      <c r="A86" s="35" t="s">
        <v>38</v>
      </c>
      <c r="B86" s="82"/>
      <c r="C86" s="80">
        <v>4.3804094619942582</v>
      </c>
      <c r="D86" s="82"/>
      <c r="E86" s="82"/>
      <c r="F86" s="82"/>
    </row>
    <row r="87" spans="1:6" x14ac:dyDescent="0.25">
      <c r="A87" s="35" t="s">
        <v>43</v>
      </c>
      <c r="B87" s="82"/>
      <c r="C87" s="80">
        <v>0.71484762068929364</v>
      </c>
      <c r="D87" s="82"/>
      <c r="E87" s="82"/>
      <c r="F87" s="82"/>
    </row>
    <row r="88" spans="1:6" x14ac:dyDescent="0.25">
      <c r="A88" s="35" t="s">
        <v>44</v>
      </c>
      <c r="B88" s="82"/>
      <c r="C88" s="80">
        <v>0.76720599727986405</v>
      </c>
      <c r="D88" s="82"/>
      <c r="E88" s="82"/>
      <c r="F88" s="82"/>
    </row>
    <row r="89" spans="1:6" x14ac:dyDescent="0.3">
      <c r="A89" s="127" t="s">
        <v>262</v>
      </c>
      <c r="B89" s="82"/>
      <c r="C89" s="80">
        <v>0.71712288405571445</v>
      </c>
      <c r="D89" s="82"/>
      <c r="E89" s="82"/>
      <c r="F89" s="82"/>
    </row>
    <row r="90" spans="1:6" x14ac:dyDescent="0.25">
      <c r="A90" s="29"/>
      <c r="B90" s="83"/>
      <c r="C90" s="83"/>
      <c r="D90" s="83"/>
      <c r="E90" s="83"/>
      <c r="F90" s="83"/>
    </row>
    <row r="91" spans="1:6" ht="15" x14ac:dyDescent="0.3">
      <c r="A91" s="69" t="s">
        <v>65</v>
      </c>
      <c r="B91" s="79"/>
      <c r="C91" s="79">
        <v>-7.2637247564019347E-2</v>
      </c>
      <c r="D91" s="81"/>
      <c r="E91" s="81"/>
      <c r="F91" s="81"/>
    </row>
    <row r="92" spans="1:6" x14ac:dyDescent="0.35">
      <c r="A92" s="30"/>
      <c r="B92" s="83"/>
      <c r="C92" s="83"/>
      <c r="D92" s="83"/>
      <c r="E92" s="83"/>
      <c r="F92" s="83"/>
    </row>
    <row r="93" spans="1:6" x14ac:dyDescent="0.3">
      <c r="A93" s="69" t="s">
        <v>31</v>
      </c>
      <c r="B93" s="79">
        <v>17.318938156980696</v>
      </c>
      <c r="C93" s="79">
        <v>3.1057397212021262E-2</v>
      </c>
      <c r="D93" s="79">
        <v>-0.18741090363409191</v>
      </c>
      <c r="E93" s="79">
        <v>1.0658070519542363E-2</v>
      </c>
      <c r="F93" s="79">
        <v>17.173242721078164</v>
      </c>
    </row>
    <row r="94" spans="1:6" x14ac:dyDescent="0.25">
      <c r="A94" s="75" t="s">
        <v>11</v>
      </c>
      <c r="B94" s="80">
        <v>8.7870674828478954</v>
      </c>
      <c r="C94" s="80">
        <v>4.2160935291673689E-2</v>
      </c>
      <c r="D94" s="80">
        <v>-6.2022260743374354E-3</v>
      </c>
      <c r="E94" s="80">
        <v>6.726300777135704E-3</v>
      </c>
      <c r="F94" s="80">
        <v>8.8297524928423652</v>
      </c>
    </row>
    <row r="95" spans="1:6" x14ac:dyDescent="0.25">
      <c r="A95" s="35" t="s">
        <v>12</v>
      </c>
      <c r="B95" s="80">
        <v>0.44727988832302079</v>
      </c>
      <c r="C95" s="80">
        <v>-1.6555601321499139E-2</v>
      </c>
      <c r="D95" s="80">
        <v>0</v>
      </c>
      <c r="E95" s="80">
        <v>-2.0288726835642188E-3</v>
      </c>
      <c r="F95" s="80">
        <v>0.42869541431795738</v>
      </c>
    </row>
    <row r="96" spans="1:6" x14ac:dyDescent="0.25">
      <c r="A96" s="35" t="s">
        <v>13</v>
      </c>
      <c r="B96" s="80">
        <v>1.9245197121079485E-2</v>
      </c>
      <c r="C96" s="80">
        <v>5.6049162017898255E-5</v>
      </c>
      <c r="D96" s="80">
        <v>0</v>
      </c>
      <c r="E96" s="80">
        <v>0</v>
      </c>
      <c r="F96" s="80">
        <v>1.9301246283097383E-2</v>
      </c>
    </row>
    <row r="97" spans="1:6" x14ac:dyDescent="0.25">
      <c r="A97" s="35" t="s">
        <v>14</v>
      </c>
      <c r="B97" s="80">
        <v>8.0653455886887002</v>
      </c>
      <c r="C97" s="80">
        <v>5.3960140798288139E-3</v>
      </c>
      <c r="D97" s="80">
        <v>-0.18120867755975448</v>
      </c>
      <c r="E97" s="80">
        <v>5.9606424259708779E-3</v>
      </c>
      <c r="F97" s="80">
        <v>7.8954935676347455</v>
      </c>
    </row>
    <row r="98" spans="1:6" x14ac:dyDescent="0.25">
      <c r="A98" s="29"/>
      <c r="B98" s="83"/>
      <c r="C98" s="83"/>
      <c r="D98" s="83"/>
      <c r="E98" s="83"/>
      <c r="F98" s="83"/>
    </row>
    <row r="99" spans="1:6" ht="15" x14ac:dyDescent="0.3">
      <c r="A99" s="69" t="s">
        <v>66</v>
      </c>
      <c r="B99" s="79"/>
      <c r="C99" s="79">
        <v>-0.10369464477604061</v>
      </c>
      <c r="D99" s="81"/>
      <c r="E99" s="81"/>
      <c r="F99" s="81"/>
    </row>
    <row r="100" spans="1:6" x14ac:dyDescent="0.35">
      <c r="A100" s="30"/>
      <c r="B100" s="83"/>
      <c r="C100" s="83"/>
      <c r="D100" s="83"/>
      <c r="E100" s="83"/>
      <c r="F100" s="83"/>
    </row>
    <row r="101" spans="1:6" x14ac:dyDescent="0.3">
      <c r="A101" s="69" t="s">
        <v>34</v>
      </c>
      <c r="B101" s="79">
        <v>15.526115270844222</v>
      </c>
      <c r="C101" s="79">
        <v>0.4877611272454212</v>
      </c>
      <c r="D101" s="79">
        <v>-9.1830562525454684E-2</v>
      </c>
      <c r="E101" s="79">
        <v>-8.1000156694211706E-2</v>
      </c>
      <c r="F101" s="79">
        <v>15.841045678869976</v>
      </c>
    </row>
    <row r="102" spans="1:6" x14ac:dyDescent="0.25">
      <c r="A102" s="75" t="s">
        <v>46</v>
      </c>
      <c r="B102" s="80">
        <v>2.8109059938514456</v>
      </c>
      <c r="C102" s="80">
        <v>0.31726026416851238</v>
      </c>
      <c r="D102" s="80">
        <v>1.0714692772844821E-2</v>
      </c>
      <c r="E102" s="80">
        <v>-7.6285442681277571E-2</v>
      </c>
      <c r="F102" s="80">
        <v>3.0625955081115248</v>
      </c>
    </row>
    <row r="103" spans="1:6" x14ac:dyDescent="0.25">
      <c r="A103" s="35" t="s">
        <v>47</v>
      </c>
      <c r="B103" s="80">
        <v>2.6126408084696062</v>
      </c>
      <c r="C103" s="80">
        <v>-0.3137232122666892</v>
      </c>
      <c r="D103" s="80">
        <v>0.10230649077286917</v>
      </c>
      <c r="E103" s="80">
        <v>0</v>
      </c>
      <c r="F103" s="80">
        <v>2.4012240869757862</v>
      </c>
    </row>
    <row r="104" spans="1:6" x14ac:dyDescent="0.25">
      <c r="A104" s="35" t="s">
        <v>48</v>
      </c>
      <c r="B104" s="80">
        <v>0.55963712561591028</v>
      </c>
      <c r="C104" s="80">
        <v>1.2679252263350161E-2</v>
      </c>
      <c r="D104" s="80">
        <v>-2.8220337494169801E-6</v>
      </c>
      <c r="E104" s="80">
        <v>1.6456646696255855E-5</v>
      </c>
      <c r="F104" s="80">
        <v>0.57233001249220727</v>
      </c>
    </row>
    <row r="105" spans="1:6" x14ac:dyDescent="0.25">
      <c r="A105" s="35" t="s">
        <v>58</v>
      </c>
      <c r="B105" s="80">
        <v>7.9386555943670372</v>
      </c>
      <c r="C105" s="80">
        <v>1.9548960597224285E-2</v>
      </c>
      <c r="D105" s="80">
        <v>-0.20535044925404075</v>
      </c>
      <c r="E105" s="80">
        <v>-1.3024195538568165E-8</v>
      </c>
      <c r="F105" s="80">
        <v>7.7528540926860261</v>
      </c>
    </row>
    <row r="106" spans="1:6" x14ac:dyDescent="0.25">
      <c r="A106" s="35" t="s">
        <v>60</v>
      </c>
      <c r="B106" s="80">
        <v>1.2688652219174937E-2</v>
      </c>
      <c r="C106" s="80">
        <v>-1.2688652219174937E-2</v>
      </c>
      <c r="D106" s="80">
        <v>0</v>
      </c>
      <c r="E106" s="80">
        <v>0</v>
      </c>
      <c r="F106" s="80">
        <v>0</v>
      </c>
    </row>
    <row r="107" spans="1:6" x14ac:dyDescent="0.25">
      <c r="A107" s="35" t="s">
        <v>49</v>
      </c>
      <c r="B107" s="80">
        <v>0</v>
      </c>
      <c r="C107" s="80">
        <v>0</v>
      </c>
      <c r="D107" s="80">
        <v>0</v>
      </c>
      <c r="E107" s="80">
        <v>0</v>
      </c>
      <c r="F107" s="80">
        <v>0</v>
      </c>
    </row>
    <row r="108" spans="1:6" x14ac:dyDescent="0.25">
      <c r="A108" s="35" t="s">
        <v>50</v>
      </c>
      <c r="B108" s="80">
        <v>1.5915870963210472</v>
      </c>
      <c r="C108" s="80">
        <v>0.46468451470219851</v>
      </c>
      <c r="D108" s="80">
        <v>5.0152521662148687E-4</v>
      </c>
      <c r="E108" s="80">
        <v>-4.731157635434846E-3</v>
      </c>
      <c r="F108" s="80">
        <v>2.0520419786044322</v>
      </c>
    </row>
    <row r="109" spans="1:6" x14ac:dyDescent="0.25">
      <c r="A109" s="29"/>
      <c r="B109" s="83"/>
      <c r="C109" s="83"/>
      <c r="D109" s="83"/>
      <c r="E109" s="83"/>
      <c r="F109" s="83"/>
    </row>
    <row r="110" spans="1:6" x14ac:dyDescent="0.3">
      <c r="A110" s="69" t="s">
        <v>35</v>
      </c>
      <c r="B110" s="79">
        <v>66.249286386331747</v>
      </c>
      <c r="C110" s="79">
        <v>0.5261456344427542</v>
      </c>
      <c r="D110" s="79">
        <v>-0.79640912092996474</v>
      </c>
      <c r="E110" s="79">
        <v>-1.9858713542845807E-2</v>
      </c>
      <c r="F110" s="79">
        <v>65.959164186301706</v>
      </c>
    </row>
    <row r="111" spans="1:6" x14ac:dyDescent="0.25">
      <c r="A111" s="75" t="s">
        <v>46</v>
      </c>
      <c r="B111" s="80">
        <v>3.2040892523785049</v>
      </c>
      <c r="C111" s="80">
        <v>-1.6640798172821058E-2</v>
      </c>
      <c r="D111" s="80">
        <v>0</v>
      </c>
      <c r="E111" s="80">
        <v>0</v>
      </c>
      <c r="F111" s="80">
        <v>3.187448454205684</v>
      </c>
    </row>
    <row r="112" spans="1:6" x14ac:dyDescent="0.25">
      <c r="A112" s="35" t="s">
        <v>47</v>
      </c>
      <c r="B112" s="80">
        <v>35.87807953707857</v>
      </c>
      <c r="C112" s="80">
        <v>2.0625516047871684</v>
      </c>
      <c r="D112" s="80">
        <v>-1.5020690666272689</v>
      </c>
      <c r="E112" s="80">
        <v>0</v>
      </c>
      <c r="F112" s="80">
        <v>36.438562075238472</v>
      </c>
    </row>
    <row r="113" spans="1:6" x14ac:dyDescent="0.25">
      <c r="A113" s="35" t="s">
        <v>48</v>
      </c>
      <c r="B113" s="80">
        <v>13.217364828474915</v>
      </c>
      <c r="C113" s="80">
        <v>-0.2310151112015959</v>
      </c>
      <c r="D113" s="80">
        <v>0.70585314306929636</v>
      </c>
      <c r="E113" s="80">
        <v>-3.3400217622005859E-2</v>
      </c>
      <c r="F113" s="80">
        <v>13.658802642720611</v>
      </c>
    </row>
    <row r="114" spans="1:6" x14ac:dyDescent="0.25">
      <c r="A114" s="35" t="s">
        <v>58</v>
      </c>
      <c r="B114" s="80">
        <v>0</v>
      </c>
      <c r="C114" s="80">
        <v>0</v>
      </c>
      <c r="D114" s="80">
        <v>0</v>
      </c>
      <c r="E114" s="80">
        <v>0</v>
      </c>
      <c r="F114" s="80">
        <v>0</v>
      </c>
    </row>
    <row r="115" spans="1:6" x14ac:dyDescent="0.25">
      <c r="A115" s="35" t="s">
        <v>60</v>
      </c>
      <c r="B115" s="80">
        <v>7.7979507049373025</v>
      </c>
      <c r="C115" s="80">
        <v>-0.40734593092491078</v>
      </c>
      <c r="D115" s="80">
        <v>0</v>
      </c>
      <c r="E115" s="80">
        <v>1.4476541522052416E-2</v>
      </c>
      <c r="F115" s="80">
        <v>7.4050813155344439</v>
      </c>
    </row>
    <row r="116" spans="1:6" x14ac:dyDescent="0.25">
      <c r="A116" s="35" t="s">
        <v>49</v>
      </c>
      <c r="B116" s="80">
        <v>0</v>
      </c>
      <c r="C116" s="80">
        <v>0</v>
      </c>
      <c r="D116" s="80">
        <v>0</v>
      </c>
      <c r="E116" s="80">
        <v>0</v>
      </c>
      <c r="F116" s="80">
        <v>0</v>
      </c>
    </row>
    <row r="117" spans="1:6" x14ac:dyDescent="0.25">
      <c r="A117" s="35" t="s">
        <v>51</v>
      </c>
      <c r="B117" s="80">
        <v>6.1518020634624619</v>
      </c>
      <c r="C117" s="80">
        <v>-0.88140413004508655</v>
      </c>
      <c r="D117" s="80">
        <v>-1.9319737199218699E-4</v>
      </c>
      <c r="E117" s="80">
        <v>-9.3503744289236579E-4</v>
      </c>
      <c r="F117" s="80">
        <v>5.2692696986024901</v>
      </c>
    </row>
    <row r="118" spans="1:6" x14ac:dyDescent="0.25">
      <c r="A118" s="29"/>
      <c r="B118" s="83"/>
      <c r="C118" s="83"/>
      <c r="D118" s="83"/>
      <c r="E118" s="83"/>
      <c r="F118" s="83"/>
    </row>
    <row r="119" spans="1:6" ht="15" x14ac:dyDescent="0.3">
      <c r="A119" s="69" t="s">
        <v>78</v>
      </c>
      <c r="B119" s="79">
        <v>-50.723171115487567</v>
      </c>
      <c r="C119" s="79">
        <v>-3.8384507197330699E-2</v>
      </c>
      <c r="D119" s="79">
        <v>0.70457855840450945</v>
      </c>
      <c r="E119" s="79">
        <v>-6.1141443151365903E-2</v>
      </c>
      <c r="F119" s="79">
        <v>-50.118118507431738</v>
      </c>
    </row>
    <row r="120" spans="1:6" ht="15" x14ac:dyDescent="0.3">
      <c r="A120" s="69" t="s">
        <v>83</v>
      </c>
      <c r="B120" s="79">
        <v>-33.40423295850686</v>
      </c>
      <c r="C120" s="79">
        <v>-7.3271099853197364E-3</v>
      </c>
      <c r="D120" s="79">
        <v>0.5171676547704176</v>
      </c>
      <c r="E120" s="79">
        <v>-5.0483372631823516E-2</v>
      </c>
      <c r="F120" s="79">
        <v>-32.944875786353585</v>
      </c>
    </row>
    <row r="121" spans="1:6" ht="15" x14ac:dyDescent="0.3">
      <c r="A121" s="69" t="s">
        <v>84</v>
      </c>
      <c r="B121" s="79"/>
      <c r="C121" s="79">
        <v>-6.5310137578709904E-2</v>
      </c>
      <c r="D121" s="81"/>
      <c r="E121" s="81"/>
      <c r="F121" s="81"/>
    </row>
  </sheetData>
  <mergeCells count="27">
    <mergeCell ref="F72:F73"/>
    <mergeCell ref="A72:A73"/>
    <mergeCell ref="B72:B73"/>
    <mergeCell ref="C72:C73"/>
    <mergeCell ref="D72:D73"/>
    <mergeCell ref="E72:E73"/>
    <mergeCell ref="A66:F66"/>
    <mergeCell ref="A67:F67"/>
    <mergeCell ref="A68:F68"/>
    <mergeCell ref="A69:F69"/>
    <mergeCell ref="A60:G60"/>
    <mergeCell ref="A61:F61"/>
    <mergeCell ref="A64:F64"/>
    <mergeCell ref="A65:F65"/>
    <mergeCell ref="A62:F62"/>
    <mergeCell ref="A58:F58"/>
    <mergeCell ref="A59:F59"/>
    <mergeCell ref="A1:F1"/>
    <mergeCell ref="A2:F2"/>
    <mergeCell ref="A3:F3"/>
    <mergeCell ref="A4:F4"/>
    <mergeCell ref="A6:A7"/>
    <mergeCell ref="B6:B7"/>
    <mergeCell ref="C6:C7"/>
    <mergeCell ref="D6:D7"/>
    <mergeCell ref="E6:E7"/>
    <mergeCell ref="F6:F7"/>
  </mergeCells>
  <hyperlinks>
    <hyperlink ref="G1" location="Indice!A1" display="Indice" xr:uid="{1ADD2D3A-33B9-43A2-B0F1-317686933452}"/>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4D0E6-5F83-48F5-8B9B-37EFF58887B3}">
  <dimension ref="A1:G121"/>
  <sheetViews>
    <sheetView zoomScaleNormal="100" workbookViewId="0">
      <pane ySplit="7" topLeftCell="A8" activePane="bottomLeft" state="frozen"/>
      <selection pane="bottomLeft" activeCell="A8" sqref="A8"/>
    </sheetView>
  </sheetViews>
  <sheetFormatPr baseColWidth="10" defaultColWidth="10.81640625" defaultRowHeight="14.5" x14ac:dyDescent="0.35"/>
  <cols>
    <col min="1" max="1" width="42.453125" style="2" customWidth="1"/>
    <col min="2" max="7" width="14.453125" style="2" customWidth="1"/>
    <col min="8" max="16384" width="10.81640625" style="2"/>
  </cols>
  <sheetData>
    <row r="1" spans="1:7" s="4" customFormat="1" ht="17.5" x14ac:dyDescent="0.35">
      <c r="A1" s="137" t="s">
        <v>271</v>
      </c>
      <c r="B1" s="137"/>
      <c r="C1" s="137"/>
      <c r="D1" s="137"/>
      <c r="E1" s="137"/>
      <c r="F1" s="137"/>
      <c r="G1" s="37" t="s">
        <v>23</v>
      </c>
    </row>
    <row r="2" spans="1:7" s="4" customFormat="1" ht="15" x14ac:dyDescent="0.3">
      <c r="A2" s="138" t="s">
        <v>53</v>
      </c>
      <c r="B2" s="138"/>
      <c r="C2" s="138"/>
      <c r="D2" s="138"/>
      <c r="E2" s="138"/>
      <c r="F2" s="138"/>
      <c r="G2" s="13"/>
    </row>
    <row r="3" spans="1:7" s="4" customFormat="1" x14ac:dyDescent="0.3">
      <c r="A3" s="139" t="s">
        <v>24</v>
      </c>
      <c r="B3" s="139"/>
      <c r="C3" s="139"/>
      <c r="D3" s="139"/>
      <c r="E3" s="139"/>
      <c r="F3" s="139"/>
      <c r="G3" s="23"/>
    </row>
    <row r="4" spans="1:7" s="4" customFormat="1" x14ac:dyDescent="0.3">
      <c r="A4" s="139" t="s">
        <v>25</v>
      </c>
      <c r="B4" s="139"/>
      <c r="C4" s="139"/>
      <c r="D4" s="139"/>
      <c r="E4" s="139"/>
      <c r="F4" s="139"/>
      <c r="G4" s="23"/>
    </row>
    <row r="5" spans="1:7" s="4" customFormat="1" x14ac:dyDescent="0.3">
      <c r="A5" s="77"/>
      <c r="B5" s="77"/>
      <c r="C5" s="77"/>
      <c r="D5" s="77"/>
      <c r="E5" s="77"/>
      <c r="F5" s="77"/>
      <c r="G5" s="23"/>
    </row>
    <row r="6" spans="1:7" ht="14.5" customHeight="1" x14ac:dyDescent="0.35">
      <c r="A6" s="131" t="s">
        <v>79</v>
      </c>
      <c r="B6" s="131" t="s">
        <v>45</v>
      </c>
      <c r="C6" s="131" t="s">
        <v>85</v>
      </c>
      <c r="D6" s="131" t="s">
        <v>75</v>
      </c>
      <c r="E6" s="131" t="s">
        <v>76</v>
      </c>
      <c r="F6" s="131" t="s">
        <v>59</v>
      </c>
      <c r="G6" s="25"/>
    </row>
    <row r="7" spans="1:7" ht="28.5" customHeight="1" x14ac:dyDescent="0.35">
      <c r="A7" s="131"/>
      <c r="B7" s="131"/>
      <c r="C7" s="131"/>
      <c r="D7" s="131"/>
      <c r="E7" s="131"/>
      <c r="F7" s="131"/>
      <c r="G7" s="25"/>
    </row>
    <row r="8" spans="1:7" x14ac:dyDescent="0.3">
      <c r="A8" s="69" t="s">
        <v>21</v>
      </c>
      <c r="B8" s="70"/>
      <c r="C8" s="70">
        <v>9283.5843147899195</v>
      </c>
      <c r="D8" s="71"/>
      <c r="E8" s="71"/>
      <c r="F8" s="71"/>
      <c r="G8" s="22"/>
    </row>
    <row r="9" spans="1:7" x14ac:dyDescent="0.25">
      <c r="A9" s="75" t="s">
        <v>0</v>
      </c>
      <c r="B9" s="76"/>
      <c r="C9" s="76">
        <v>1154.99004832848</v>
      </c>
      <c r="D9" s="76"/>
      <c r="E9" s="76"/>
      <c r="F9" s="76"/>
      <c r="G9" s="24"/>
    </row>
    <row r="10" spans="1:7" x14ac:dyDescent="0.25">
      <c r="A10" s="35" t="s">
        <v>37</v>
      </c>
      <c r="B10" s="76"/>
      <c r="C10" s="76">
        <v>13.359092207</v>
      </c>
      <c r="D10" s="36"/>
      <c r="E10" s="36"/>
      <c r="F10" s="36"/>
      <c r="G10" s="24"/>
    </row>
    <row r="11" spans="1:7" x14ac:dyDescent="0.25">
      <c r="A11" s="35" t="s">
        <v>38</v>
      </c>
      <c r="B11" s="76"/>
      <c r="C11" s="76">
        <v>3889.39177925084</v>
      </c>
      <c r="D11" s="36"/>
      <c r="E11" s="36"/>
      <c r="F11" s="36"/>
      <c r="G11" s="24"/>
    </row>
    <row r="12" spans="1:7" x14ac:dyDescent="0.25">
      <c r="A12" s="35" t="s">
        <v>3</v>
      </c>
      <c r="B12" s="76"/>
      <c r="C12" s="76">
        <v>4225.8433950035997</v>
      </c>
      <c r="D12" s="36"/>
      <c r="E12" s="36"/>
      <c r="F12" s="36"/>
      <c r="G12" s="24"/>
    </row>
    <row r="13" spans="1:7" x14ac:dyDescent="0.25">
      <c r="A13" s="29"/>
      <c r="B13" s="30"/>
      <c r="C13" s="30"/>
      <c r="D13" s="30"/>
      <c r="E13" s="30"/>
      <c r="F13" s="30"/>
      <c r="G13" s="24"/>
    </row>
    <row r="14" spans="1:7" x14ac:dyDescent="0.3">
      <c r="A14" s="69" t="s">
        <v>22</v>
      </c>
      <c r="B14" s="70"/>
      <c r="C14" s="70">
        <v>7344.8693597203001</v>
      </c>
      <c r="D14" s="71"/>
      <c r="E14" s="71"/>
      <c r="F14" s="71"/>
      <c r="G14" s="22"/>
    </row>
    <row r="15" spans="1:7" x14ac:dyDescent="0.25">
      <c r="A15" s="75" t="s">
        <v>63</v>
      </c>
      <c r="B15" s="76"/>
      <c r="C15" s="76">
        <v>1909.476428911287</v>
      </c>
      <c r="D15" s="76"/>
      <c r="E15" s="76"/>
      <c r="F15" s="76"/>
      <c r="G15" s="24"/>
    </row>
    <row r="16" spans="1:7" x14ac:dyDescent="0.25">
      <c r="A16" s="35" t="s">
        <v>39</v>
      </c>
      <c r="B16" s="36"/>
      <c r="C16" s="76">
        <v>3933.8790851187755</v>
      </c>
      <c r="D16" s="36"/>
      <c r="E16" s="36"/>
      <c r="F16" s="36"/>
      <c r="G16" s="24"/>
    </row>
    <row r="17" spans="1:7" x14ac:dyDescent="0.25">
      <c r="A17" s="35" t="s">
        <v>40</v>
      </c>
      <c r="B17" s="36"/>
      <c r="C17" s="76">
        <v>149.69830678216988</v>
      </c>
      <c r="D17" s="36"/>
      <c r="E17" s="36"/>
      <c r="F17" s="36"/>
      <c r="G17" s="24"/>
    </row>
    <row r="18" spans="1:7" x14ac:dyDescent="0.25">
      <c r="A18" s="35" t="s">
        <v>41</v>
      </c>
      <c r="B18" s="36"/>
      <c r="C18" s="76">
        <v>76.911615042380006</v>
      </c>
      <c r="D18" s="36"/>
      <c r="E18" s="36"/>
      <c r="F18" s="36"/>
      <c r="G18" s="24"/>
    </row>
    <row r="19" spans="1:7" x14ac:dyDescent="0.25">
      <c r="A19" s="35" t="s">
        <v>42</v>
      </c>
      <c r="B19" s="36"/>
      <c r="C19" s="76">
        <v>54.501009711339996</v>
      </c>
      <c r="D19" s="36"/>
      <c r="E19" s="36"/>
      <c r="F19" s="36"/>
      <c r="G19" s="24"/>
    </row>
    <row r="20" spans="1:7" x14ac:dyDescent="0.25">
      <c r="A20" s="35" t="s">
        <v>38</v>
      </c>
      <c r="B20" s="36"/>
      <c r="C20" s="76">
        <v>434.35635651565002</v>
      </c>
      <c r="D20" s="36"/>
      <c r="E20" s="36"/>
      <c r="F20" s="36"/>
      <c r="G20" s="24"/>
    </row>
    <row r="21" spans="1:7" x14ac:dyDescent="0.25">
      <c r="A21" s="35" t="s">
        <v>43</v>
      </c>
      <c r="B21" s="36"/>
      <c r="C21" s="76">
        <v>13.359092206809999</v>
      </c>
      <c r="D21" s="36"/>
      <c r="E21" s="36"/>
      <c r="F21" s="36"/>
      <c r="G21" s="24"/>
    </row>
    <row r="22" spans="1:7" x14ac:dyDescent="0.25">
      <c r="A22" s="35" t="s">
        <v>44</v>
      </c>
      <c r="B22" s="36"/>
      <c r="C22" s="76">
        <v>772.68746543188774</v>
      </c>
      <c r="D22" s="36"/>
      <c r="E22" s="36"/>
      <c r="F22" s="36"/>
      <c r="G22" s="24"/>
    </row>
    <row r="23" spans="1:7" x14ac:dyDescent="0.3">
      <c r="A23" s="127" t="s">
        <v>262</v>
      </c>
      <c r="B23" s="36"/>
      <c r="C23" s="76">
        <v>746.81904738654782</v>
      </c>
      <c r="D23" s="36"/>
      <c r="E23" s="36"/>
      <c r="F23" s="36"/>
      <c r="G23" s="24"/>
    </row>
    <row r="24" spans="1:7" x14ac:dyDescent="0.25">
      <c r="A24" s="29"/>
      <c r="B24" s="30"/>
      <c r="C24" s="30"/>
      <c r="D24" s="30"/>
      <c r="E24" s="30"/>
      <c r="F24" s="30"/>
      <c r="G24" s="24"/>
    </row>
    <row r="25" spans="1:7" ht="14.5" customHeight="1" x14ac:dyDescent="0.3">
      <c r="A25" s="69" t="s">
        <v>65</v>
      </c>
      <c r="B25" s="70"/>
      <c r="C25" s="70">
        <v>1938.7149550696195</v>
      </c>
      <c r="D25" s="71"/>
      <c r="E25" s="71"/>
      <c r="F25" s="71"/>
      <c r="G25" s="24"/>
    </row>
    <row r="26" spans="1:7" x14ac:dyDescent="0.35">
      <c r="A26" s="30"/>
      <c r="B26" s="30"/>
      <c r="C26" s="30"/>
      <c r="D26" s="30"/>
      <c r="E26" s="30"/>
      <c r="F26" s="30"/>
      <c r="G26" s="24"/>
    </row>
    <row r="27" spans="1:7" ht="14.5" customHeight="1" x14ac:dyDescent="0.3">
      <c r="A27" s="69" t="s">
        <v>31</v>
      </c>
      <c r="B27" s="70">
        <v>16579.122864814712</v>
      </c>
      <c r="C27" s="70">
        <v>-228.75621971855946</v>
      </c>
      <c r="D27" s="70">
        <v>93.863763398150027</v>
      </c>
      <c r="E27" s="70">
        <v>55.240287125390019</v>
      </c>
      <c r="F27" s="70">
        <v>16499.47069561969</v>
      </c>
      <c r="G27" s="24"/>
    </row>
    <row r="28" spans="1:7" x14ac:dyDescent="0.25">
      <c r="A28" s="75" t="s">
        <v>11</v>
      </c>
      <c r="B28" s="76">
        <v>8354.2872413285113</v>
      </c>
      <c r="C28" s="76">
        <v>83.025503060968575</v>
      </c>
      <c r="D28" s="76">
        <v>141.31114092015002</v>
      </c>
      <c r="E28" s="76">
        <v>0.2144619484000001</v>
      </c>
      <c r="F28" s="76">
        <v>8578.8383472580299</v>
      </c>
      <c r="G28" s="24"/>
    </row>
    <row r="29" spans="1:7" x14ac:dyDescent="0.25">
      <c r="A29" s="35" t="s">
        <v>12</v>
      </c>
      <c r="B29" s="76">
        <v>1937.4997946266299</v>
      </c>
      <c r="C29" s="76">
        <v>-272.87086077859976</v>
      </c>
      <c r="D29" s="76">
        <v>-47.447377521999996</v>
      </c>
      <c r="E29" s="76">
        <v>41.034746787000003</v>
      </c>
      <c r="F29" s="76">
        <v>1658.2163031130301</v>
      </c>
      <c r="G29" s="24"/>
    </row>
    <row r="30" spans="1:7" x14ac:dyDescent="0.25">
      <c r="A30" s="35" t="s">
        <v>13</v>
      </c>
      <c r="B30" s="76">
        <v>4.1532896402099997</v>
      </c>
      <c r="C30" s="76">
        <v>0.83009825500000012</v>
      </c>
      <c r="D30" s="76">
        <v>0</v>
      </c>
      <c r="E30" s="76">
        <v>-0.68685064799999995</v>
      </c>
      <c r="F30" s="76">
        <v>4.2965372472099999</v>
      </c>
      <c r="G30" s="24"/>
    </row>
    <row r="31" spans="1:7" x14ac:dyDescent="0.25">
      <c r="A31" s="35" t="s">
        <v>14</v>
      </c>
      <c r="B31" s="76">
        <v>6283.1825392193596</v>
      </c>
      <c r="C31" s="76">
        <v>-39.740960255928272</v>
      </c>
      <c r="D31" s="76">
        <v>0</v>
      </c>
      <c r="E31" s="76">
        <v>14.67792903799001</v>
      </c>
      <c r="F31" s="76">
        <v>6258.1195080014213</v>
      </c>
      <c r="G31" s="24"/>
    </row>
    <row r="32" spans="1:7" x14ac:dyDescent="0.25">
      <c r="A32" s="29"/>
      <c r="B32" s="30"/>
      <c r="C32" s="30"/>
      <c r="D32" s="30"/>
      <c r="E32" s="30"/>
      <c r="F32" s="30"/>
      <c r="G32" s="24"/>
    </row>
    <row r="33" spans="1:7" ht="15" x14ac:dyDescent="0.3">
      <c r="A33" s="69" t="s">
        <v>66</v>
      </c>
      <c r="B33" s="70"/>
      <c r="C33" s="70">
        <v>2167.4711747881788</v>
      </c>
      <c r="D33" s="71"/>
      <c r="E33" s="71"/>
      <c r="F33" s="71"/>
      <c r="G33" s="26"/>
    </row>
    <row r="34" spans="1:7" x14ac:dyDescent="0.35">
      <c r="A34" s="30"/>
      <c r="B34" s="30"/>
      <c r="C34" s="30"/>
      <c r="D34" s="30"/>
      <c r="E34" s="30"/>
      <c r="F34" s="30"/>
      <c r="G34" s="24"/>
    </row>
    <row r="35" spans="1:7" ht="14.5" customHeight="1" x14ac:dyDescent="0.3">
      <c r="A35" s="69" t="s">
        <v>34</v>
      </c>
      <c r="B35" s="70">
        <v>33304.183658789603</v>
      </c>
      <c r="C35" s="70">
        <v>3193.4197632606342</v>
      </c>
      <c r="D35" s="70">
        <v>127.85332977050992</v>
      </c>
      <c r="E35" s="70">
        <v>849.83472250988007</v>
      </c>
      <c r="F35" s="70">
        <v>37475.291474330625</v>
      </c>
      <c r="G35" s="24"/>
    </row>
    <row r="36" spans="1:7" x14ac:dyDescent="0.25">
      <c r="A36" s="75" t="s">
        <v>46</v>
      </c>
      <c r="B36" s="76">
        <v>7889.9691885792108</v>
      </c>
      <c r="C36" s="76">
        <v>769.17038888584705</v>
      </c>
      <c r="D36" s="76">
        <v>123.96882849161992</v>
      </c>
      <c r="E36" s="76">
        <v>542.77919383971005</v>
      </c>
      <c r="F36" s="76">
        <v>9325.8875997963878</v>
      </c>
      <c r="G36" s="24"/>
    </row>
    <row r="37" spans="1:7" x14ac:dyDescent="0.25">
      <c r="A37" s="35" t="s">
        <v>47</v>
      </c>
      <c r="B37" s="76">
        <v>5688.5525307573607</v>
      </c>
      <c r="C37" s="76">
        <v>156.53170670809953</v>
      </c>
      <c r="D37" s="76">
        <v>110.30422635328001</v>
      </c>
      <c r="E37" s="76">
        <v>207.91998794384</v>
      </c>
      <c r="F37" s="76">
        <v>6163.3084517625803</v>
      </c>
      <c r="G37" s="24"/>
    </row>
    <row r="38" spans="1:7" x14ac:dyDescent="0.25">
      <c r="A38" s="35" t="s">
        <v>48</v>
      </c>
      <c r="B38" s="76">
        <v>2277.03075730622</v>
      </c>
      <c r="C38" s="76">
        <v>21.74071342069999</v>
      </c>
      <c r="D38" s="76">
        <v>-0.83560649799999998</v>
      </c>
      <c r="E38" s="76">
        <v>12.262545193799999</v>
      </c>
      <c r="F38" s="76">
        <v>2310.19840942272</v>
      </c>
      <c r="G38" s="24"/>
    </row>
    <row r="39" spans="1:7" x14ac:dyDescent="0.25">
      <c r="A39" s="35" t="s">
        <v>58</v>
      </c>
      <c r="B39" s="76">
        <v>6309.9397356240097</v>
      </c>
      <c r="C39" s="76">
        <v>328.17442814337915</v>
      </c>
      <c r="D39" s="76">
        <v>55.628648850609999</v>
      </c>
      <c r="E39" s="76">
        <v>-12.32391983784003</v>
      </c>
      <c r="F39" s="76">
        <v>6681.4188927801588</v>
      </c>
      <c r="G39" s="24"/>
    </row>
    <row r="40" spans="1:7" x14ac:dyDescent="0.25">
      <c r="A40" s="35" t="s">
        <v>60</v>
      </c>
      <c r="B40" s="76">
        <v>15.475413017639999</v>
      </c>
      <c r="C40" s="76">
        <v>-15.475413017639999</v>
      </c>
      <c r="D40" s="76">
        <v>0</v>
      </c>
      <c r="E40" s="76">
        <v>0</v>
      </c>
      <c r="F40" s="76">
        <v>0</v>
      </c>
      <c r="G40" s="24"/>
    </row>
    <row r="41" spans="1:7" x14ac:dyDescent="0.25">
      <c r="A41" s="35" t="s">
        <v>49</v>
      </c>
      <c r="B41" s="76">
        <v>74.609882982000002</v>
      </c>
      <c r="C41" s="76">
        <v>134.31457187300001</v>
      </c>
      <c r="D41" s="76">
        <v>-162.714501625</v>
      </c>
      <c r="E41" s="76">
        <v>0</v>
      </c>
      <c r="F41" s="76">
        <v>46.209953230000004</v>
      </c>
      <c r="G41" s="24"/>
    </row>
    <row r="42" spans="1:7" x14ac:dyDescent="0.25">
      <c r="A42" s="35" t="s">
        <v>50</v>
      </c>
      <c r="B42" s="76">
        <v>11048.606150523161</v>
      </c>
      <c r="C42" s="76">
        <v>1798.9633672472487</v>
      </c>
      <c r="D42" s="76">
        <v>1.501734197999997</v>
      </c>
      <c r="E42" s="76">
        <v>99.196915370370021</v>
      </c>
      <c r="F42" s="76">
        <v>12948.26816733878</v>
      </c>
      <c r="G42" s="22"/>
    </row>
    <row r="43" spans="1:7" x14ac:dyDescent="0.25">
      <c r="A43" s="29"/>
      <c r="B43" s="30"/>
      <c r="C43" s="30"/>
      <c r="D43" s="30"/>
      <c r="E43" s="30"/>
      <c r="F43" s="30"/>
      <c r="G43" s="22"/>
    </row>
    <row r="44" spans="1:7" ht="14.5" customHeight="1" x14ac:dyDescent="0.3">
      <c r="A44" s="69" t="s">
        <v>35</v>
      </c>
      <c r="B44" s="70">
        <v>17494.758094843372</v>
      </c>
      <c r="C44" s="70">
        <v>1020.899159867089</v>
      </c>
      <c r="D44" s="70">
        <v>-56.013579611929991</v>
      </c>
      <c r="E44" s="70">
        <v>518.53095522851993</v>
      </c>
      <c r="F44" s="70">
        <v>18978.174630327052</v>
      </c>
    </row>
    <row r="45" spans="1:7" x14ac:dyDescent="0.25">
      <c r="A45" s="75" t="s">
        <v>46</v>
      </c>
      <c r="B45" s="76">
        <v>4755.0263696512102</v>
      </c>
      <c r="C45" s="76">
        <v>-159.45870639412124</v>
      </c>
      <c r="D45" s="76">
        <v>0</v>
      </c>
      <c r="E45" s="76">
        <v>522.08754694135996</v>
      </c>
      <c r="F45" s="76">
        <v>5117.6552101984489</v>
      </c>
    </row>
    <row r="46" spans="1:7" x14ac:dyDescent="0.25">
      <c r="A46" s="35" t="s">
        <v>47</v>
      </c>
      <c r="B46" s="76">
        <v>0</v>
      </c>
      <c r="C46" s="76">
        <v>-0.18739717436</v>
      </c>
      <c r="D46" s="76">
        <v>0</v>
      </c>
      <c r="E46" s="76">
        <v>0</v>
      </c>
      <c r="F46" s="76">
        <v>-0.18739717436</v>
      </c>
    </row>
    <row r="47" spans="1:7" x14ac:dyDescent="0.25">
      <c r="A47" s="35" t="s">
        <v>48</v>
      </c>
      <c r="B47" s="76">
        <v>2573.5877700705705</v>
      </c>
      <c r="C47" s="76">
        <v>-95.406709486550383</v>
      </c>
      <c r="D47" s="76">
        <v>-3.0020663E-2</v>
      </c>
      <c r="E47" s="76">
        <v>0</v>
      </c>
      <c r="F47" s="76">
        <v>2478.1510399210201</v>
      </c>
      <c r="G47" s="21"/>
    </row>
    <row r="48" spans="1:7" x14ac:dyDescent="0.25">
      <c r="A48" s="35" t="s">
        <v>58</v>
      </c>
      <c r="B48" s="76">
        <v>0</v>
      </c>
      <c r="C48" s="76">
        <v>0</v>
      </c>
      <c r="D48" s="76">
        <v>0</v>
      </c>
      <c r="E48" s="76">
        <v>0</v>
      </c>
      <c r="F48" s="76">
        <v>0</v>
      </c>
    </row>
    <row r="49" spans="1:7" x14ac:dyDescent="0.25">
      <c r="A49" s="35" t="s">
        <v>60</v>
      </c>
      <c r="B49" s="76">
        <v>6548.0002426214905</v>
      </c>
      <c r="C49" s="76">
        <v>-280.23860196207954</v>
      </c>
      <c r="D49" s="76">
        <v>7.5592360000000002E-4</v>
      </c>
      <c r="E49" s="76">
        <v>-2.6850812519999998</v>
      </c>
      <c r="F49" s="76">
        <v>6265.0773153310111</v>
      </c>
    </row>
    <row r="50" spans="1:7" x14ac:dyDescent="0.25">
      <c r="A50" s="35" t="s">
        <v>49</v>
      </c>
      <c r="B50" s="76">
        <v>84.944002045000005</v>
      </c>
      <c r="C50" s="76">
        <v>-55.429901975000007</v>
      </c>
      <c r="D50" s="76">
        <v>0</v>
      </c>
      <c r="E50" s="76">
        <v>0</v>
      </c>
      <c r="F50" s="76">
        <v>29.514100070000001</v>
      </c>
    </row>
    <row r="51" spans="1:7" x14ac:dyDescent="0.25">
      <c r="A51" s="35" t="s">
        <v>51</v>
      </c>
      <c r="B51" s="76">
        <v>3533.1997104551001</v>
      </c>
      <c r="C51" s="76">
        <v>1611.6204768592002</v>
      </c>
      <c r="D51" s="76">
        <v>-55.984314872529993</v>
      </c>
      <c r="E51" s="76">
        <v>-0.87151046084000394</v>
      </c>
      <c r="F51" s="76">
        <v>5087.9643619809303</v>
      </c>
    </row>
    <row r="52" spans="1:7" x14ac:dyDescent="0.25">
      <c r="A52" s="29"/>
      <c r="B52" s="30"/>
      <c r="C52" s="30"/>
      <c r="D52" s="30"/>
      <c r="E52" s="30"/>
      <c r="F52" s="30"/>
    </row>
    <row r="53" spans="1:7" ht="15" x14ac:dyDescent="0.3">
      <c r="A53" s="69" t="s">
        <v>78</v>
      </c>
      <c r="B53" s="70">
        <v>15809.425563946221</v>
      </c>
      <c r="C53" s="70">
        <v>2172.5206033935592</v>
      </c>
      <c r="D53" s="70">
        <v>183.86690938243993</v>
      </c>
      <c r="E53" s="70">
        <v>331.30376728136025</v>
      </c>
      <c r="F53" s="70">
        <v>18497.11684400358</v>
      </c>
    </row>
    <row r="54" spans="1:7" ht="15" x14ac:dyDescent="0.3">
      <c r="A54" s="69" t="s">
        <v>83</v>
      </c>
      <c r="B54" s="70">
        <v>32388.548428760932</v>
      </c>
      <c r="C54" s="70">
        <v>1943.7643836749971</v>
      </c>
      <c r="D54" s="70">
        <v>277.73067278058994</v>
      </c>
      <c r="E54" s="70">
        <v>386.54405440675026</v>
      </c>
      <c r="F54" s="70">
        <v>34996.587539623273</v>
      </c>
    </row>
    <row r="55" spans="1:7" ht="15" x14ac:dyDescent="0.3">
      <c r="A55" s="69" t="s">
        <v>84</v>
      </c>
      <c r="B55" s="70"/>
      <c r="C55" s="70">
        <v>-5.0494286053803989</v>
      </c>
      <c r="D55" s="71"/>
      <c r="E55" s="71"/>
      <c r="F55" s="71"/>
    </row>
    <row r="56" spans="1:7" x14ac:dyDescent="0.35">
      <c r="A56" s="27"/>
      <c r="B56" s="27"/>
      <c r="C56" s="27"/>
      <c r="D56" s="27"/>
      <c r="E56" s="27"/>
      <c r="F56" s="27"/>
    </row>
    <row r="57" spans="1:7" x14ac:dyDescent="0.25">
      <c r="A57" s="31" t="s">
        <v>26</v>
      </c>
      <c r="B57" s="27"/>
      <c r="C57" s="27"/>
      <c r="D57" s="27"/>
      <c r="E57" s="27"/>
      <c r="F57" s="27"/>
    </row>
    <row r="58" spans="1:7" ht="25" customHeight="1" x14ac:dyDescent="0.25">
      <c r="A58" s="134" t="s">
        <v>118</v>
      </c>
      <c r="B58" s="134"/>
      <c r="C58" s="134"/>
      <c r="D58" s="134"/>
      <c r="E58" s="134"/>
      <c r="F58" s="134"/>
    </row>
    <row r="59" spans="1:7" ht="37.5" customHeight="1" x14ac:dyDescent="0.25">
      <c r="A59" s="134" t="s">
        <v>119</v>
      </c>
      <c r="B59" s="134"/>
      <c r="C59" s="134"/>
      <c r="D59" s="134"/>
      <c r="E59" s="134"/>
      <c r="F59" s="134"/>
      <c r="G59" s="126"/>
    </row>
    <row r="60" spans="1:7" x14ac:dyDescent="0.25">
      <c r="A60" s="134" t="s">
        <v>120</v>
      </c>
      <c r="B60" s="134"/>
      <c r="C60" s="134"/>
      <c r="D60" s="134"/>
      <c r="E60" s="134"/>
      <c r="F60" s="134"/>
      <c r="G60" s="134"/>
    </row>
    <row r="61" spans="1:7" ht="26.15" customHeight="1" x14ac:dyDescent="0.25">
      <c r="A61" s="134" t="s">
        <v>130</v>
      </c>
      <c r="B61" s="134"/>
      <c r="C61" s="134"/>
      <c r="D61" s="134"/>
      <c r="E61" s="134"/>
      <c r="F61" s="134"/>
    </row>
    <row r="62" spans="1:7" ht="38.5" customHeight="1" x14ac:dyDescent="0.35">
      <c r="A62" s="133" t="s">
        <v>102</v>
      </c>
      <c r="B62" s="133"/>
      <c r="C62" s="133"/>
      <c r="D62" s="133"/>
      <c r="E62" s="133"/>
      <c r="F62" s="133"/>
    </row>
    <row r="63" spans="1:7" x14ac:dyDescent="0.25">
      <c r="A63" s="32" t="s">
        <v>121</v>
      </c>
      <c r="B63" s="27"/>
      <c r="C63" s="27"/>
      <c r="D63" s="27"/>
      <c r="E63" s="27"/>
      <c r="F63" s="27"/>
    </row>
    <row r="64" spans="1:7" ht="31" customHeight="1" x14ac:dyDescent="0.35">
      <c r="A64" s="140" t="s">
        <v>122</v>
      </c>
      <c r="B64" s="140"/>
      <c r="C64" s="140"/>
      <c r="D64" s="140"/>
      <c r="E64" s="140"/>
      <c r="F64" s="140"/>
    </row>
    <row r="65" spans="1:7" ht="63" customHeight="1" x14ac:dyDescent="0.35">
      <c r="A65" s="140" t="s">
        <v>123</v>
      </c>
      <c r="B65" s="140"/>
      <c r="C65" s="140"/>
      <c r="D65" s="140"/>
      <c r="E65" s="140"/>
      <c r="F65" s="140"/>
    </row>
    <row r="66" spans="1:7" x14ac:dyDescent="0.35">
      <c r="A66" s="141"/>
      <c r="B66" s="141"/>
      <c r="C66" s="141"/>
      <c r="D66" s="141"/>
      <c r="E66" s="141"/>
      <c r="F66" s="141"/>
    </row>
    <row r="67" spans="1:7" ht="17.5" x14ac:dyDescent="0.35">
      <c r="A67" s="137" t="s">
        <v>271</v>
      </c>
      <c r="B67" s="137"/>
      <c r="C67" s="137"/>
      <c r="D67" s="137"/>
      <c r="E67" s="137"/>
      <c r="F67" s="137"/>
    </row>
    <row r="68" spans="1:7" ht="15" x14ac:dyDescent="0.3">
      <c r="A68" s="138" t="s">
        <v>53</v>
      </c>
      <c r="B68" s="138"/>
      <c r="C68" s="138"/>
      <c r="D68" s="138"/>
      <c r="E68" s="138"/>
      <c r="F68" s="138"/>
    </row>
    <row r="69" spans="1:7" x14ac:dyDescent="0.3">
      <c r="A69" s="139" t="s">
        <v>24</v>
      </c>
      <c r="B69" s="139"/>
      <c r="C69" s="139"/>
      <c r="D69" s="139"/>
      <c r="E69" s="139"/>
      <c r="F69" s="139"/>
    </row>
    <row r="70" spans="1:7" x14ac:dyDescent="0.3">
      <c r="A70" s="78" t="s">
        <v>30</v>
      </c>
      <c r="B70" s="78"/>
      <c r="C70" s="78"/>
      <c r="D70" s="78"/>
      <c r="E70" s="78"/>
      <c r="F70" s="78"/>
      <c r="G70" s="78"/>
    </row>
    <row r="71" spans="1:7" x14ac:dyDescent="0.3">
      <c r="A71" s="77"/>
      <c r="B71" s="77"/>
      <c r="C71" s="77"/>
      <c r="D71" s="77"/>
      <c r="E71" s="77"/>
      <c r="F71" s="77"/>
    </row>
    <row r="72" spans="1:7" ht="21.65" customHeight="1" x14ac:dyDescent="0.35">
      <c r="A72" s="131" t="s">
        <v>79</v>
      </c>
      <c r="B72" s="131" t="s">
        <v>45</v>
      </c>
      <c r="C72" s="131" t="s">
        <v>85</v>
      </c>
      <c r="D72" s="131" t="s">
        <v>75</v>
      </c>
      <c r="E72" s="131" t="s">
        <v>76</v>
      </c>
      <c r="F72" s="131" t="s">
        <v>59</v>
      </c>
    </row>
    <row r="73" spans="1:7" ht="21.65" customHeight="1" x14ac:dyDescent="0.35">
      <c r="A73" s="131"/>
      <c r="B73" s="131"/>
      <c r="C73" s="131"/>
      <c r="D73" s="131"/>
      <c r="E73" s="131"/>
      <c r="F73" s="131"/>
    </row>
    <row r="74" spans="1:7" x14ac:dyDescent="0.3">
      <c r="A74" s="69" t="s">
        <v>21</v>
      </c>
      <c r="B74" s="79"/>
      <c r="C74" s="79">
        <v>0.55115973221595915</v>
      </c>
      <c r="D74" s="81"/>
      <c r="E74" s="81"/>
      <c r="F74" s="81"/>
    </row>
    <row r="75" spans="1:7" x14ac:dyDescent="0.25">
      <c r="A75" s="75" t="s">
        <v>0</v>
      </c>
      <c r="B75" s="80"/>
      <c r="C75" s="80">
        <v>6.8570929520687857E-2</v>
      </c>
      <c r="D75" s="80"/>
      <c r="E75" s="80"/>
      <c r="F75" s="80"/>
    </row>
    <row r="76" spans="1:7" x14ac:dyDescent="0.25">
      <c r="A76" s="35" t="s">
        <v>37</v>
      </c>
      <c r="B76" s="80"/>
      <c r="C76" s="80">
        <v>7.9311970827132484E-4</v>
      </c>
      <c r="D76" s="82"/>
      <c r="E76" s="82"/>
      <c r="F76" s="82"/>
    </row>
    <row r="77" spans="1:7" x14ac:dyDescent="0.25">
      <c r="A77" s="35" t="s">
        <v>38</v>
      </c>
      <c r="B77" s="80"/>
      <c r="C77" s="80">
        <v>0.23091039611927688</v>
      </c>
      <c r="D77" s="82"/>
      <c r="E77" s="82"/>
      <c r="F77" s="82"/>
    </row>
    <row r="78" spans="1:7" x14ac:dyDescent="0.25">
      <c r="A78" s="35" t="s">
        <v>3</v>
      </c>
      <c r="B78" s="80"/>
      <c r="C78" s="80">
        <v>0.25088528686772316</v>
      </c>
      <c r="D78" s="82"/>
      <c r="E78" s="82"/>
      <c r="F78" s="82"/>
    </row>
    <row r="79" spans="1:7" x14ac:dyDescent="0.25">
      <c r="A79" s="29"/>
      <c r="B79" s="83"/>
      <c r="C79" s="83"/>
      <c r="D79" s="83"/>
      <c r="E79" s="83"/>
      <c r="F79" s="83"/>
    </row>
    <row r="80" spans="1:7" x14ac:dyDescent="0.3">
      <c r="A80" s="69" t="s">
        <v>22</v>
      </c>
      <c r="B80" s="79"/>
      <c r="C80" s="79">
        <v>0.43605961794469383</v>
      </c>
      <c r="D80" s="81"/>
      <c r="E80" s="81"/>
      <c r="F80" s="81"/>
    </row>
    <row r="81" spans="1:6" x14ac:dyDescent="0.25">
      <c r="A81" s="75" t="s">
        <v>63</v>
      </c>
      <c r="B81" s="80"/>
      <c r="C81" s="80">
        <v>0.11336424397576515</v>
      </c>
      <c r="D81" s="80"/>
      <c r="E81" s="80"/>
      <c r="F81" s="80"/>
    </row>
    <row r="82" spans="1:6" x14ac:dyDescent="0.25">
      <c r="A82" s="35" t="s">
        <v>39</v>
      </c>
      <c r="B82" s="82"/>
      <c r="C82" s="80">
        <v>0.23355157551268402</v>
      </c>
      <c r="D82" s="82"/>
      <c r="E82" s="82"/>
      <c r="F82" s="82"/>
    </row>
    <row r="83" spans="1:6" x14ac:dyDescent="0.25">
      <c r="A83" s="35" t="s">
        <v>40</v>
      </c>
      <c r="B83" s="82"/>
      <c r="C83" s="80">
        <v>8.8874809428722626E-3</v>
      </c>
      <c r="D83" s="82"/>
      <c r="E83" s="82"/>
      <c r="F83" s="82"/>
    </row>
    <row r="84" spans="1:6" x14ac:dyDescent="0.25">
      <c r="A84" s="35" t="s">
        <v>41</v>
      </c>
      <c r="B84" s="82"/>
      <c r="C84" s="80">
        <v>4.5661873381729907E-3</v>
      </c>
      <c r="D84" s="82"/>
      <c r="E84" s="82"/>
      <c r="F84" s="82"/>
    </row>
    <row r="85" spans="1:6" x14ac:dyDescent="0.25">
      <c r="A85" s="35" t="s">
        <v>42</v>
      </c>
      <c r="B85" s="82"/>
      <c r="C85" s="80">
        <v>3.2356857975799295E-3</v>
      </c>
      <c r="D85" s="82"/>
      <c r="E85" s="82"/>
      <c r="F85" s="82"/>
    </row>
    <row r="86" spans="1:6" x14ac:dyDescent="0.25">
      <c r="A86" s="35" t="s">
        <v>38</v>
      </c>
      <c r="B86" s="82"/>
      <c r="C86" s="80">
        <v>2.5787424880934343E-2</v>
      </c>
      <c r="D86" s="82"/>
      <c r="E86" s="82"/>
      <c r="F86" s="82"/>
    </row>
    <row r="87" spans="1:6" x14ac:dyDescent="0.25">
      <c r="A87" s="35" t="s">
        <v>43</v>
      </c>
      <c r="B87" s="82"/>
      <c r="C87" s="80">
        <v>7.9311970826004448E-4</v>
      </c>
      <c r="D87" s="82"/>
      <c r="E87" s="82"/>
      <c r="F87" s="82"/>
    </row>
    <row r="88" spans="1:6" x14ac:dyDescent="0.25">
      <c r="A88" s="35" t="s">
        <v>44</v>
      </c>
      <c r="B88" s="82"/>
      <c r="C88" s="80">
        <v>4.5873899788425057E-2</v>
      </c>
      <c r="D88" s="82"/>
      <c r="E88" s="82"/>
      <c r="F88" s="82"/>
    </row>
    <row r="89" spans="1:6" x14ac:dyDescent="0.3">
      <c r="A89" s="127" t="s">
        <v>262</v>
      </c>
      <c r="B89" s="82"/>
      <c r="C89" s="80">
        <v>4.4338110390788429E-2</v>
      </c>
      <c r="D89" s="82"/>
      <c r="E89" s="82"/>
      <c r="F89" s="82"/>
    </row>
    <row r="90" spans="1:6" x14ac:dyDescent="0.25">
      <c r="A90" s="29"/>
      <c r="B90" s="83"/>
      <c r="C90" s="83"/>
      <c r="D90" s="83"/>
      <c r="E90" s="83"/>
      <c r="F90" s="83"/>
    </row>
    <row r="91" spans="1:6" ht="15" x14ac:dyDescent="0.3">
      <c r="A91" s="69" t="s">
        <v>65</v>
      </c>
      <c r="B91" s="79"/>
      <c r="C91" s="79">
        <v>0.11510011427126532</v>
      </c>
      <c r="D91" s="81"/>
      <c r="E91" s="81"/>
      <c r="F91" s="81"/>
    </row>
    <row r="92" spans="1:6" x14ac:dyDescent="0.35">
      <c r="A92" s="30"/>
      <c r="B92" s="83"/>
      <c r="C92" s="83"/>
      <c r="D92" s="83"/>
      <c r="E92" s="83"/>
      <c r="F92" s="83"/>
    </row>
    <row r="93" spans="1:6" x14ac:dyDescent="0.3">
      <c r="A93" s="69" t="s">
        <v>31</v>
      </c>
      <c r="B93" s="79">
        <v>0.98429061542417218</v>
      </c>
      <c r="C93" s="79">
        <v>-1.3581092445291102E-2</v>
      </c>
      <c r="D93" s="79">
        <v>5.5726242090447606E-3</v>
      </c>
      <c r="E93" s="79">
        <v>3.2795761666168091E-3</v>
      </c>
      <c r="F93" s="79">
        <v>0.97956172335454261</v>
      </c>
    </row>
    <row r="94" spans="1:6" x14ac:dyDescent="0.25">
      <c r="A94" s="75" t="s">
        <v>11</v>
      </c>
      <c r="B94" s="80">
        <v>0.49598803249410939</v>
      </c>
      <c r="C94" s="80">
        <v>4.9291644781290769E-3</v>
      </c>
      <c r="D94" s="80">
        <v>8.389540930284968E-3</v>
      </c>
      <c r="E94" s="80">
        <v>1.273245182492122E-5</v>
      </c>
      <c r="F94" s="80">
        <v>0.50931947035434832</v>
      </c>
    </row>
    <row r="95" spans="1:6" x14ac:dyDescent="0.25">
      <c r="A95" s="35" t="s">
        <v>12</v>
      </c>
      <c r="B95" s="80">
        <v>0.11502797106863509</v>
      </c>
      <c r="C95" s="80">
        <v>-1.6200146996744831E-2</v>
      </c>
      <c r="D95" s="80">
        <v>-2.8169167212402078E-3</v>
      </c>
      <c r="E95" s="80">
        <v>2.4362034408026392E-3</v>
      </c>
      <c r="F95" s="80">
        <v>9.8447110791452672E-2</v>
      </c>
    </row>
    <row r="96" spans="1:6" x14ac:dyDescent="0.25">
      <c r="A96" s="35" t="s">
        <v>13</v>
      </c>
      <c r="B96" s="80">
        <v>2.4657782256219668E-4</v>
      </c>
      <c r="C96" s="80">
        <v>4.9282337125958274E-5</v>
      </c>
      <c r="D96" s="80">
        <v>0</v>
      </c>
      <c r="E96" s="80">
        <v>-4.0777829595508411E-5</v>
      </c>
      <c r="F96" s="80">
        <v>2.5508233009264653E-4</v>
      </c>
    </row>
    <row r="97" spans="1:6" x14ac:dyDescent="0.25">
      <c r="A97" s="35" t="s">
        <v>14</v>
      </c>
      <c r="B97" s="80">
        <v>0.37302803403886559</v>
      </c>
      <c r="C97" s="80">
        <v>-2.3593922638013081E-3</v>
      </c>
      <c r="D97" s="80">
        <v>0</v>
      </c>
      <c r="E97" s="80">
        <v>8.7141810358475676E-4</v>
      </c>
      <c r="F97" s="80">
        <v>0.37154005987864902</v>
      </c>
    </row>
    <row r="98" spans="1:6" x14ac:dyDescent="0.25">
      <c r="A98" s="29"/>
      <c r="B98" s="83"/>
      <c r="C98" s="83"/>
      <c r="D98" s="83"/>
      <c r="E98" s="83"/>
      <c r="F98" s="83"/>
    </row>
    <row r="99" spans="1:6" ht="15" x14ac:dyDescent="0.3">
      <c r="A99" s="69" t="s">
        <v>66</v>
      </c>
      <c r="B99" s="79"/>
      <c r="C99" s="79">
        <v>0.12868120671655642</v>
      </c>
      <c r="D99" s="81"/>
      <c r="E99" s="81"/>
      <c r="F99" s="81"/>
    </row>
    <row r="100" spans="1:6" x14ac:dyDescent="0.35">
      <c r="A100" s="30"/>
      <c r="B100" s="83"/>
      <c r="C100" s="83"/>
      <c r="D100" s="83"/>
      <c r="E100" s="83"/>
      <c r="F100" s="83"/>
    </row>
    <row r="101" spans="1:6" x14ac:dyDescent="0.3">
      <c r="A101" s="69" t="s">
        <v>34</v>
      </c>
      <c r="B101" s="79">
        <v>1.9772454608729406</v>
      </c>
      <c r="C101" s="79">
        <v>0.18959103745822042</v>
      </c>
      <c r="D101" s="79">
        <v>7.5905603493005595E-3</v>
      </c>
      <c r="E101" s="79">
        <v>5.0454077024986756E-2</v>
      </c>
      <c r="F101" s="79">
        <v>2.2248811357054485</v>
      </c>
    </row>
    <row r="102" spans="1:6" x14ac:dyDescent="0.25">
      <c r="A102" s="75" t="s">
        <v>46</v>
      </c>
      <c r="B102" s="80">
        <v>0.46842180322976823</v>
      </c>
      <c r="C102" s="80">
        <v>4.5665093480261237E-2</v>
      </c>
      <c r="D102" s="80">
        <v>7.3599402986747782E-3</v>
      </c>
      <c r="E102" s="80">
        <v>3.2224410850935276E-2</v>
      </c>
      <c r="F102" s="80">
        <v>0.5536712478596395</v>
      </c>
    </row>
    <row r="103" spans="1:6" x14ac:dyDescent="0.25">
      <c r="A103" s="35" t="s">
        <v>47</v>
      </c>
      <c r="B103" s="80">
        <v>0.33772527756910808</v>
      </c>
      <c r="C103" s="80">
        <v>9.2931749879298121E-3</v>
      </c>
      <c r="D103" s="80">
        <v>6.5486826852326719E-3</v>
      </c>
      <c r="E103" s="80">
        <v>1.2344060331838066E-2</v>
      </c>
      <c r="F103" s="80">
        <v>0.36591119557410867</v>
      </c>
    </row>
    <row r="104" spans="1:6" x14ac:dyDescent="0.25">
      <c r="A104" s="35" t="s">
        <v>48</v>
      </c>
      <c r="B104" s="80">
        <v>0.1351856804321811</v>
      </c>
      <c r="C104" s="80">
        <v>1.2907305390706817E-3</v>
      </c>
      <c r="D104" s="80">
        <v>-4.9609357556205644E-5</v>
      </c>
      <c r="E104" s="80">
        <v>7.2801849976560995E-4</v>
      </c>
      <c r="F104" s="80">
        <v>0.13715482011346117</v>
      </c>
    </row>
    <row r="105" spans="1:6" x14ac:dyDescent="0.25">
      <c r="A105" s="35" t="s">
        <v>58</v>
      </c>
      <c r="B105" s="80">
        <v>0.37461658956927019</v>
      </c>
      <c r="C105" s="80">
        <v>1.9483480065718938E-2</v>
      </c>
      <c r="D105" s="80">
        <v>3.3026329232764286E-3</v>
      </c>
      <c r="E105" s="80">
        <v>-7.3166226829583835E-4</v>
      </c>
      <c r="F105" s="80">
        <v>0.39667104028996969</v>
      </c>
    </row>
    <row r="106" spans="1:6" x14ac:dyDescent="0.25">
      <c r="A106" s="35" t="s">
        <v>60</v>
      </c>
      <c r="B106" s="80">
        <v>9.1876415461056163E-4</v>
      </c>
      <c r="C106" s="80">
        <v>-9.1876415461056163E-4</v>
      </c>
      <c r="D106" s="80">
        <v>0</v>
      </c>
      <c r="E106" s="80">
        <v>0</v>
      </c>
      <c r="F106" s="80">
        <v>0</v>
      </c>
    </row>
    <row r="107" spans="1:6" x14ac:dyDescent="0.25">
      <c r="A107" s="35" t="s">
        <v>49</v>
      </c>
      <c r="B107" s="80">
        <v>4.429535159120675E-3</v>
      </c>
      <c r="C107" s="80">
        <v>7.9741596517076616E-3</v>
      </c>
      <c r="D107" s="80">
        <v>-9.6602430809417054E-3</v>
      </c>
      <c r="E107" s="80">
        <v>0</v>
      </c>
      <c r="F107" s="80">
        <v>2.7434517298866312E-3</v>
      </c>
    </row>
    <row r="108" spans="1:6" x14ac:dyDescent="0.25">
      <c r="A108" s="35" t="s">
        <v>50</v>
      </c>
      <c r="B108" s="80">
        <v>0.6559478107588822</v>
      </c>
      <c r="C108" s="80">
        <v>0.10680316288814264</v>
      </c>
      <c r="D108" s="80">
        <v>8.9156880614592313E-5</v>
      </c>
      <c r="E108" s="80">
        <v>5.8892496107436415E-3</v>
      </c>
      <c r="F108" s="80">
        <v>0.76872938013838299</v>
      </c>
    </row>
    <row r="109" spans="1:6" x14ac:dyDescent="0.25">
      <c r="A109" s="29"/>
      <c r="B109" s="83"/>
      <c r="C109" s="83"/>
      <c r="D109" s="83"/>
      <c r="E109" s="83"/>
      <c r="F109" s="83"/>
    </row>
    <row r="110" spans="1:6" x14ac:dyDescent="0.3">
      <c r="A110" s="69" t="s">
        <v>35</v>
      </c>
      <c r="B110" s="79">
        <v>1.0386512213149492</v>
      </c>
      <c r="C110" s="79">
        <v>6.0610049792451895E-2</v>
      </c>
      <c r="D110" s="79">
        <v>-3.3254859860738246E-3</v>
      </c>
      <c r="E110" s="79">
        <v>3.0784810342502276E-2</v>
      </c>
      <c r="F110" s="79">
        <v>1.1267205954638295</v>
      </c>
    </row>
    <row r="111" spans="1:6" x14ac:dyDescent="0.25">
      <c r="A111" s="75" t="s">
        <v>46</v>
      </c>
      <c r="B111" s="80">
        <v>0.28230249995161399</v>
      </c>
      <c r="C111" s="80">
        <v>-9.4669488567763332E-3</v>
      </c>
      <c r="D111" s="80">
        <v>0</v>
      </c>
      <c r="E111" s="80">
        <v>3.0995962637734568E-2</v>
      </c>
      <c r="F111" s="80">
        <v>0.30383151373257222</v>
      </c>
    </row>
    <row r="112" spans="1:6" x14ac:dyDescent="0.25">
      <c r="A112" s="35" t="s">
        <v>47</v>
      </c>
      <c r="B112" s="80">
        <v>0</v>
      </c>
      <c r="C112" s="80">
        <v>-1.1125635631244041E-5</v>
      </c>
      <c r="D112" s="80">
        <v>0</v>
      </c>
      <c r="E112" s="80">
        <v>0</v>
      </c>
      <c r="F112" s="80">
        <v>-1.1125635631244041E-5</v>
      </c>
    </row>
    <row r="113" spans="1:6" x14ac:dyDescent="0.25">
      <c r="A113" s="35" t="s">
        <v>48</v>
      </c>
      <c r="B113" s="80">
        <v>0.15279205725816278</v>
      </c>
      <c r="C113" s="80">
        <v>-5.6642278099892354E-3</v>
      </c>
      <c r="D113" s="80">
        <v>-1.7823051979681387E-6</v>
      </c>
      <c r="E113" s="80">
        <v>0</v>
      </c>
      <c r="F113" s="80">
        <v>0.14712604714297559</v>
      </c>
    </row>
    <row r="114" spans="1:6" x14ac:dyDescent="0.25">
      <c r="A114" s="35" t="s">
        <v>58</v>
      </c>
      <c r="B114" s="80">
        <v>0</v>
      </c>
      <c r="C114" s="80">
        <v>0</v>
      </c>
      <c r="D114" s="80">
        <v>0</v>
      </c>
      <c r="E114" s="80">
        <v>0</v>
      </c>
      <c r="F114" s="80">
        <v>0</v>
      </c>
    </row>
    <row r="115" spans="1:6" x14ac:dyDescent="0.25">
      <c r="A115" s="35" t="s">
        <v>60</v>
      </c>
      <c r="B115" s="80">
        <v>0.38875007086688645</v>
      </c>
      <c r="C115" s="80">
        <v>-1.6637564498436914E-2</v>
      </c>
      <c r="D115" s="80">
        <v>4.4878641139497422E-8</v>
      </c>
      <c r="E115" s="80">
        <v>-1.5941134519268936E-4</v>
      </c>
      <c r="F115" s="80">
        <v>0.37195313990189799</v>
      </c>
    </row>
    <row r="116" spans="1:6" x14ac:dyDescent="0.25">
      <c r="A116" s="35" t="s">
        <v>49</v>
      </c>
      <c r="B116" s="80">
        <v>5.0430643847212738E-3</v>
      </c>
      <c r="C116" s="80">
        <v>-3.2908334640346518E-3</v>
      </c>
      <c r="D116" s="80">
        <v>0</v>
      </c>
      <c r="E116" s="80">
        <v>0</v>
      </c>
      <c r="F116" s="80">
        <v>1.752230920686622E-3</v>
      </c>
    </row>
    <row r="117" spans="1:6" x14ac:dyDescent="0.25">
      <c r="A117" s="35" t="s">
        <v>51</v>
      </c>
      <c r="B117" s="80">
        <v>0.20976352885356486</v>
      </c>
      <c r="C117" s="80">
        <v>9.5680750057320268E-2</v>
      </c>
      <c r="D117" s="80">
        <v>-3.3237485595169957E-3</v>
      </c>
      <c r="E117" s="80">
        <v>-5.174095003960262E-5</v>
      </c>
      <c r="F117" s="80">
        <v>0.30206878940132853</v>
      </c>
    </row>
    <row r="118" spans="1:6" x14ac:dyDescent="0.25">
      <c r="A118" s="29"/>
      <c r="B118" s="83"/>
      <c r="C118" s="83"/>
      <c r="D118" s="83"/>
      <c r="E118" s="83"/>
      <c r="F118" s="83"/>
    </row>
    <row r="119" spans="1:6" ht="15" x14ac:dyDescent="0.3">
      <c r="A119" s="69" t="s">
        <v>78</v>
      </c>
      <c r="B119" s="79">
        <v>0.93859423955799126</v>
      </c>
      <c r="C119" s="79">
        <v>0.12898098766576932</v>
      </c>
      <c r="D119" s="79">
        <v>1.0916046335374387E-2</v>
      </c>
      <c r="E119" s="79">
        <v>1.9669266682484494E-2</v>
      </c>
      <c r="F119" s="79">
        <v>1.0981605402416192</v>
      </c>
    </row>
    <row r="120" spans="1:6" ht="15" x14ac:dyDescent="0.3">
      <c r="A120" s="69" t="s">
        <v>83</v>
      </c>
      <c r="B120" s="79">
        <v>1.9228848549821635</v>
      </c>
      <c r="C120" s="79">
        <v>0.11539989522047808</v>
      </c>
      <c r="D120" s="79">
        <v>1.6488670544419146E-2</v>
      </c>
      <c r="E120" s="79">
        <v>2.29488428491013E-2</v>
      </c>
      <c r="F120" s="79">
        <v>2.0777222635961623</v>
      </c>
    </row>
    <row r="121" spans="1:6" ht="15" x14ac:dyDescent="0.3">
      <c r="A121" s="69" t="s">
        <v>84</v>
      </c>
      <c r="B121" s="79"/>
      <c r="C121" s="79">
        <v>-2.9978094921290221E-4</v>
      </c>
      <c r="D121" s="81"/>
      <c r="E121" s="81"/>
      <c r="F121" s="81"/>
    </row>
  </sheetData>
  <mergeCells count="27">
    <mergeCell ref="A66:F66"/>
    <mergeCell ref="A67:F67"/>
    <mergeCell ref="A68:F68"/>
    <mergeCell ref="A69:F69"/>
    <mergeCell ref="F72:F73"/>
    <mergeCell ref="A72:A73"/>
    <mergeCell ref="B72:B73"/>
    <mergeCell ref="C72:C73"/>
    <mergeCell ref="D72:D73"/>
    <mergeCell ref="E72:E73"/>
    <mergeCell ref="A60:G60"/>
    <mergeCell ref="A61:F61"/>
    <mergeCell ref="A64:F64"/>
    <mergeCell ref="A65:F65"/>
    <mergeCell ref="A62:F62"/>
    <mergeCell ref="A58:F58"/>
    <mergeCell ref="A59:F59"/>
    <mergeCell ref="A1:F1"/>
    <mergeCell ref="A2:F2"/>
    <mergeCell ref="A3:F3"/>
    <mergeCell ref="A4:F4"/>
    <mergeCell ref="A6:A7"/>
    <mergeCell ref="B6:B7"/>
    <mergeCell ref="C6:C7"/>
    <mergeCell ref="D6:D7"/>
    <mergeCell ref="E6:E7"/>
    <mergeCell ref="F6:F7"/>
  </mergeCells>
  <hyperlinks>
    <hyperlink ref="G1" location="Indice!A1" display="Indice" xr:uid="{E8FF5C40-6C6B-49B3-941C-76649904CF89}"/>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9F2C0-9EE3-4787-8353-C0F4AB69C0E9}">
  <dimension ref="A1:G121"/>
  <sheetViews>
    <sheetView zoomScaleNormal="100" workbookViewId="0">
      <pane ySplit="7" topLeftCell="A8" activePane="bottomLeft" state="frozen"/>
      <selection pane="bottomLeft" activeCell="A8" sqref="A8"/>
    </sheetView>
  </sheetViews>
  <sheetFormatPr baseColWidth="10" defaultColWidth="10.81640625" defaultRowHeight="14.5" x14ac:dyDescent="0.35"/>
  <cols>
    <col min="1" max="1" width="42.453125" style="2" customWidth="1"/>
    <col min="2" max="7" width="14.453125" style="2" customWidth="1"/>
    <col min="8" max="16384" width="10.81640625" style="2"/>
  </cols>
  <sheetData>
    <row r="1" spans="1:7" s="4" customFormat="1" ht="17.5" x14ac:dyDescent="0.35">
      <c r="A1" s="137" t="s">
        <v>271</v>
      </c>
      <c r="B1" s="137"/>
      <c r="C1" s="137"/>
      <c r="D1" s="137"/>
      <c r="E1" s="137"/>
      <c r="F1" s="137"/>
      <c r="G1" s="37" t="s">
        <v>23</v>
      </c>
    </row>
    <row r="2" spans="1:7" s="4" customFormat="1" ht="15" x14ac:dyDescent="0.3">
      <c r="A2" s="138" t="s">
        <v>91</v>
      </c>
      <c r="B2" s="138"/>
      <c r="C2" s="138"/>
      <c r="D2" s="138"/>
      <c r="E2" s="138"/>
      <c r="F2" s="138"/>
      <c r="G2" s="13"/>
    </row>
    <row r="3" spans="1:7" s="4" customFormat="1" x14ac:dyDescent="0.3">
      <c r="A3" s="139" t="s">
        <v>24</v>
      </c>
      <c r="B3" s="139"/>
      <c r="C3" s="139"/>
      <c r="D3" s="139"/>
      <c r="E3" s="139"/>
      <c r="F3" s="139"/>
      <c r="G3" s="23"/>
    </row>
    <row r="4" spans="1:7" s="4" customFormat="1" x14ac:dyDescent="0.3">
      <c r="A4" s="139" t="s">
        <v>25</v>
      </c>
      <c r="B4" s="139"/>
      <c r="C4" s="139"/>
      <c r="D4" s="139"/>
      <c r="E4" s="139"/>
      <c r="F4" s="139"/>
      <c r="G4" s="23"/>
    </row>
    <row r="5" spans="1:7" s="4" customFormat="1" x14ac:dyDescent="0.3">
      <c r="A5" s="77"/>
      <c r="B5" s="77"/>
      <c r="C5" s="77"/>
      <c r="D5" s="77"/>
      <c r="E5" s="77"/>
      <c r="F5" s="77"/>
      <c r="G5" s="23"/>
    </row>
    <row r="6" spans="1:7" ht="14.5" customHeight="1" x14ac:dyDescent="0.35">
      <c r="A6" s="131" t="s">
        <v>79</v>
      </c>
      <c r="B6" s="131" t="s">
        <v>45</v>
      </c>
      <c r="C6" s="131" t="s">
        <v>85</v>
      </c>
      <c r="D6" s="131" t="s">
        <v>75</v>
      </c>
      <c r="E6" s="131" t="s">
        <v>76</v>
      </c>
      <c r="F6" s="131" t="s">
        <v>59</v>
      </c>
      <c r="G6" s="25"/>
    </row>
    <row r="7" spans="1:7" ht="28.5" customHeight="1" x14ac:dyDescent="0.35">
      <c r="A7" s="131"/>
      <c r="B7" s="131"/>
      <c r="C7" s="131"/>
      <c r="D7" s="131"/>
      <c r="E7" s="131"/>
      <c r="F7" s="131"/>
      <c r="G7" s="25"/>
    </row>
    <row r="8" spans="1:7" x14ac:dyDescent="0.3">
      <c r="A8" s="69" t="s">
        <v>21</v>
      </c>
      <c r="B8" s="70"/>
      <c r="C8" s="70">
        <v>183978.95466838975</v>
      </c>
      <c r="D8" s="71"/>
      <c r="E8" s="71"/>
      <c r="F8" s="71"/>
      <c r="G8" s="22"/>
    </row>
    <row r="9" spans="1:7" x14ac:dyDescent="0.25">
      <c r="A9" s="75" t="s">
        <v>0</v>
      </c>
      <c r="B9" s="76"/>
      <c r="C9" s="76">
        <v>135969.0612254322</v>
      </c>
      <c r="D9" s="76"/>
      <c r="E9" s="76"/>
      <c r="F9" s="76"/>
      <c r="G9" s="24"/>
    </row>
    <row r="10" spans="1:7" x14ac:dyDescent="0.25">
      <c r="A10" s="35" t="s">
        <v>37</v>
      </c>
      <c r="B10" s="76"/>
      <c r="C10" s="76">
        <v>701.54014938227999</v>
      </c>
      <c r="D10" s="36"/>
      <c r="E10" s="36"/>
      <c r="F10" s="36"/>
      <c r="G10" s="24"/>
    </row>
    <row r="11" spans="1:7" x14ac:dyDescent="0.25">
      <c r="A11" s="35" t="s">
        <v>38</v>
      </c>
      <c r="B11" s="76"/>
      <c r="C11" s="76">
        <v>1530.8367956261104</v>
      </c>
      <c r="D11" s="36"/>
      <c r="E11" s="36"/>
      <c r="F11" s="36"/>
      <c r="G11" s="24"/>
    </row>
    <row r="12" spans="1:7" x14ac:dyDescent="0.25">
      <c r="A12" s="35" t="s">
        <v>3</v>
      </c>
      <c r="B12" s="76"/>
      <c r="C12" s="76">
        <v>45777.516497949124</v>
      </c>
      <c r="D12" s="36"/>
      <c r="E12" s="36"/>
      <c r="F12" s="36"/>
      <c r="G12" s="24"/>
    </row>
    <row r="13" spans="1:7" x14ac:dyDescent="0.25">
      <c r="A13" s="29"/>
      <c r="B13" s="30"/>
      <c r="C13" s="30"/>
      <c r="D13" s="30"/>
      <c r="E13" s="30"/>
      <c r="F13" s="30"/>
      <c r="G13" s="24"/>
    </row>
    <row r="14" spans="1:7" x14ac:dyDescent="0.3">
      <c r="A14" s="69" t="s">
        <v>22</v>
      </c>
      <c r="B14" s="70"/>
      <c r="C14" s="70">
        <v>183263.72171452438</v>
      </c>
      <c r="D14" s="71"/>
      <c r="E14" s="71"/>
      <c r="F14" s="71"/>
      <c r="G14" s="22"/>
    </row>
    <row r="15" spans="1:7" x14ac:dyDescent="0.25">
      <c r="A15" s="75" t="s">
        <v>63</v>
      </c>
      <c r="B15" s="76"/>
      <c r="C15" s="76">
        <v>25638.073693629372</v>
      </c>
      <c r="D15" s="76"/>
      <c r="E15" s="76"/>
      <c r="F15" s="76"/>
      <c r="G15" s="24"/>
    </row>
    <row r="16" spans="1:7" x14ac:dyDescent="0.25">
      <c r="A16" s="35" t="s">
        <v>39</v>
      </c>
      <c r="B16" s="36"/>
      <c r="C16" s="76">
        <v>17174.632472930411</v>
      </c>
      <c r="D16" s="36"/>
      <c r="E16" s="36"/>
      <c r="F16" s="36"/>
      <c r="G16" s="24"/>
    </row>
    <row r="17" spans="1:7" x14ac:dyDescent="0.25">
      <c r="A17" s="35" t="s">
        <v>40</v>
      </c>
      <c r="B17" s="36"/>
      <c r="C17" s="76">
        <v>2678.8066714279876</v>
      </c>
      <c r="D17" s="36"/>
      <c r="E17" s="36"/>
      <c r="F17" s="36"/>
      <c r="G17" s="24"/>
    </row>
    <row r="18" spans="1:7" x14ac:dyDescent="0.25">
      <c r="A18" s="35" t="s">
        <v>41</v>
      </c>
      <c r="B18" s="36"/>
      <c r="C18" s="76">
        <v>34970.582289411701</v>
      </c>
      <c r="D18" s="36"/>
      <c r="E18" s="36"/>
      <c r="F18" s="36"/>
      <c r="G18" s="24"/>
    </row>
    <row r="19" spans="1:7" x14ac:dyDescent="0.25">
      <c r="A19" s="35" t="s">
        <v>42</v>
      </c>
      <c r="B19" s="36"/>
      <c r="C19" s="76">
        <v>6184.1950638333801</v>
      </c>
      <c r="D19" s="36"/>
      <c r="E19" s="36"/>
      <c r="F19" s="36"/>
      <c r="G19" s="24"/>
    </row>
    <row r="20" spans="1:7" x14ac:dyDescent="0.25">
      <c r="A20" s="35" t="s">
        <v>38</v>
      </c>
      <c r="B20" s="36"/>
      <c r="C20" s="76">
        <v>70936.871353026174</v>
      </c>
      <c r="D20" s="36"/>
      <c r="E20" s="36"/>
      <c r="F20" s="36"/>
      <c r="G20" s="24"/>
    </row>
    <row r="21" spans="1:7" x14ac:dyDescent="0.25">
      <c r="A21" s="35" t="s">
        <v>43</v>
      </c>
      <c r="B21" s="36"/>
      <c r="C21" s="76">
        <v>12054.057588474529</v>
      </c>
      <c r="D21" s="36"/>
      <c r="E21" s="36"/>
      <c r="F21" s="36"/>
      <c r="G21" s="24"/>
    </row>
    <row r="22" spans="1:7" x14ac:dyDescent="0.25">
      <c r="A22" s="35" t="s">
        <v>44</v>
      </c>
      <c r="B22" s="36"/>
      <c r="C22" s="76">
        <v>13626.502581790824</v>
      </c>
      <c r="D22" s="36"/>
      <c r="E22" s="36"/>
      <c r="F22" s="36"/>
      <c r="G22" s="24"/>
    </row>
    <row r="23" spans="1:7" x14ac:dyDescent="0.3">
      <c r="A23" s="127" t="s">
        <v>262</v>
      </c>
      <c r="B23" s="36"/>
      <c r="C23" s="76">
        <v>12757.047854393364</v>
      </c>
      <c r="D23" s="36"/>
      <c r="E23" s="36"/>
      <c r="F23" s="36"/>
      <c r="G23" s="24"/>
    </row>
    <row r="24" spans="1:7" x14ac:dyDescent="0.25">
      <c r="A24" s="29"/>
      <c r="B24" s="30"/>
      <c r="C24" s="30"/>
      <c r="D24" s="30"/>
      <c r="E24" s="30"/>
      <c r="F24" s="30"/>
      <c r="G24" s="24"/>
    </row>
    <row r="25" spans="1:7" ht="14.5" customHeight="1" x14ac:dyDescent="0.3">
      <c r="A25" s="69" t="s">
        <v>65</v>
      </c>
      <c r="B25" s="70"/>
      <c r="C25" s="70">
        <v>715.23295386537211</v>
      </c>
      <c r="D25" s="71"/>
      <c r="E25" s="71"/>
      <c r="F25" s="71"/>
      <c r="G25" s="24"/>
    </row>
    <row r="26" spans="1:7" x14ac:dyDescent="0.35">
      <c r="A26" s="30"/>
      <c r="B26" s="30"/>
      <c r="C26" s="30"/>
      <c r="D26" s="30"/>
      <c r="E26" s="30"/>
      <c r="F26" s="30"/>
      <c r="G26" s="24"/>
    </row>
    <row r="27" spans="1:7" ht="14.5" customHeight="1" x14ac:dyDescent="0.3">
      <c r="A27" s="69" t="s">
        <v>31</v>
      </c>
      <c r="B27" s="70">
        <v>308294.59702787281</v>
      </c>
      <c r="C27" s="70">
        <v>294.36611444833034</v>
      </c>
      <c r="D27" s="70">
        <v>-3062.8344199087951</v>
      </c>
      <c r="E27" s="70">
        <v>234.76192217542479</v>
      </c>
      <c r="F27" s="70">
        <v>305760.89064458769</v>
      </c>
      <c r="G27" s="24"/>
    </row>
    <row r="28" spans="1:7" x14ac:dyDescent="0.25">
      <c r="A28" s="75" t="s">
        <v>11</v>
      </c>
      <c r="B28" s="76">
        <v>156361.2570698206</v>
      </c>
      <c r="C28" s="76">
        <v>793.17280645157041</v>
      </c>
      <c r="D28" s="76">
        <v>36.842535296510007</v>
      </c>
      <c r="E28" s="76">
        <v>113.51043903314999</v>
      </c>
      <c r="F28" s="76">
        <v>157304.78285060183</v>
      </c>
      <c r="G28" s="24"/>
    </row>
    <row r="29" spans="1:7" x14ac:dyDescent="0.25">
      <c r="A29" s="35" t="s">
        <v>12</v>
      </c>
      <c r="B29" s="76">
        <v>9471.360330594769</v>
      </c>
      <c r="C29" s="76">
        <v>-551.72889732681733</v>
      </c>
      <c r="D29" s="76">
        <v>-47.447377521999996</v>
      </c>
      <c r="E29" s="76">
        <v>6.8609682598299981</v>
      </c>
      <c r="F29" s="76">
        <v>8879.0450240057817</v>
      </c>
      <c r="G29" s="24"/>
    </row>
    <row r="30" spans="1:7" x14ac:dyDescent="0.25">
      <c r="A30" s="35" t="s">
        <v>13</v>
      </c>
      <c r="B30" s="76">
        <v>328.31414480640001</v>
      </c>
      <c r="C30" s="76">
        <v>1.7741750642301035</v>
      </c>
      <c r="D30" s="76">
        <v>0</v>
      </c>
      <c r="E30" s="76">
        <v>-0.68685064799999995</v>
      </c>
      <c r="F30" s="76">
        <v>329.40146922263011</v>
      </c>
      <c r="G30" s="24"/>
    </row>
    <row r="31" spans="1:7" x14ac:dyDescent="0.25">
      <c r="A31" s="35" t="s">
        <v>14</v>
      </c>
      <c r="B31" s="76">
        <v>142133.66548265101</v>
      </c>
      <c r="C31" s="76">
        <v>51.148030259347152</v>
      </c>
      <c r="D31" s="76">
        <v>-3052.2295776833053</v>
      </c>
      <c r="E31" s="76">
        <v>115.07736553044479</v>
      </c>
      <c r="F31" s="76">
        <v>139247.66130075749</v>
      </c>
      <c r="G31" s="24"/>
    </row>
    <row r="32" spans="1:7" x14ac:dyDescent="0.25">
      <c r="A32" s="29"/>
      <c r="B32" s="30"/>
      <c r="C32" s="30"/>
      <c r="D32" s="30"/>
      <c r="E32" s="30"/>
      <c r="F32" s="30"/>
      <c r="G32" s="24"/>
    </row>
    <row r="33" spans="1:7" ht="15" x14ac:dyDescent="0.3">
      <c r="A33" s="69" t="s">
        <v>66</v>
      </c>
      <c r="B33" s="70"/>
      <c r="C33" s="70">
        <v>420.86683941704177</v>
      </c>
      <c r="D33" s="71"/>
      <c r="E33" s="71"/>
      <c r="F33" s="71"/>
      <c r="G33" s="26"/>
    </row>
    <row r="34" spans="1:7" x14ac:dyDescent="0.35">
      <c r="A34" s="30"/>
      <c r="B34" s="30"/>
      <c r="C34" s="30"/>
      <c r="D34" s="30"/>
      <c r="E34" s="30"/>
      <c r="F34" s="30"/>
      <c r="G34" s="24"/>
    </row>
    <row r="35" spans="1:7" ht="14.5" customHeight="1" x14ac:dyDescent="0.3">
      <c r="A35" s="69" t="s">
        <v>34</v>
      </c>
      <c r="B35" s="70">
        <v>288779.86339977308</v>
      </c>
      <c r="C35" s="70">
        <v>8495.0743670328029</v>
      </c>
      <c r="D35" s="70">
        <v>-1418.9156376431113</v>
      </c>
      <c r="E35" s="70">
        <v>-514.50984083217986</v>
      </c>
      <c r="F35" s="70">
        <v>295341.51228833059</v>
      </c>
      <c r="G35" s="24"/>
    </row>
    <row r="36" spans="1:7" x14ac:dyDescent="0.25">
      <c r="A36" s="75" t="s">
        <v>46</v>
      </c>
      <c r="B36" s="76">
        <v>53685.997574823188</v>
      </c>
      <c r="C36" s="76">
        <v>5783.6941084278951</v>
      </c>
      <c r="D36" s="76">
        <v>304.44419334428972</v>
      </c>
      <c r="E36" s="76">
        <v>-742.15201163017946</v>
      </c>
      <c r="F36" s="76">
        <v>59031.983864965194</v>
      </c>
      <c r="G36" s="24"/>
    </row>
    <row r="37" spans="1:7" x14ac:dyDescent="0.25">
      <c r="A37" s="35" t="s">
        <v>47</v>
      </c>
      <c r="B37" s="76">
        <v>47958.237400990154</v>
      </c>
      <c r="C37" s="76">
        <v>-5455.40930981974</v>
      </c>
      <c r="D37" s="76">
        <v>1833.52687402679</v>
      </c>
      <c r="E37" s="76">
        <v>207.91998794384</v>
      </c>
      <c r="F37" s="76">
        <v>44544.274953141045</v>
      </c>
      <c r="G37" s="24"/>
    </row>
    <row r="38" spans="1:7" x14ac:dyDescent="0.25">
      <c r="A38" s="35" t="s">
        <v>48</v>
      </c>
      <c r="B38" s="76">
        <v>11703.405976071779</v>
      </c>
      <c r="C38" s="76">
        <v>235.3065829047612</v>
      </c>
      <c r="D38" s="76">
        <v>-0.88314006535</v>
      </c>
      <c r="E38" s="76">
        <v>12.53973646561</v>
      </c>
      <c r="F38" s="76">
        <v>11950.3691553768</v>
      </c>
      <c r="G38" s="24"/>
    </row>
    <row r="39" spans="1:7" x14ac:dyDescent="0.25">
      <c r="A39" s="35" t="s">
        <v>58</v>
      </c>
      <c r="B39" s="76">
        <v>140026.49094315624</v>
      </c>
      <c r="C39" s="76">
        <v>657.45179251315744</v>
      </c>
      <c r="D39" s="76">
        <v>-3403.2383515834913</v>
      </c>
      <c r="E39" s="76">
        <v>-12.324139213840031</v>
      </c>
      <c r="F39" s="76">
        <v>137268.38024487207</v>
      </c>
      <c r="G39" s="24"/>
    </row>
    <row r="40" spans="1:7" x14ac:dyDescent="0.25">
      <c r="A40" s="35" t="s">
        <v>60</v>
      </c>
      <c r="B40" s="76">
        <v>229.19961279572001</v>
      </c>
      <c r="C40" s="76">
        <v>-229.19961279572001</v>
      </c>
      <c r="D40" s="76">
        <v>0</v>
      </c>
      <c r="E40" s="76">
        <v>0</v>
      </c>
      <c r="F40" s="76">
        <v>0</v>
      </c>
      <c r="G40" s="24"/>
    </row>
    <row r="41" spans="1:7" x14ac:dyDescent="0.25">
      <c r="A41" s="35" t="s">
        <v>49</v>
      </c>
      <c r="B41" s="76">
        <v>74.609882982000002</v>
      </c>
      <c r="C41" s="76">
        <v>134.31457187300001</v>
      </c>
      <c r="D41" s="76">
        <v>-162.714501625</v>
      </c>
      <c r="E41" s="76">
        <v>0</v>
      </c>
      <c r="F41" s="76">
        <v>46.209953230000004</v>
      </c>
      <c r="G41" s="24"/>
    </row>
    <row r="42" spans="1:7" x14ac:dyDescent="0.25">
      <c r="A42" s="35" t="s">
        <v>50</v>
      </c>
      <c r="B42" s="76">
        <v>35101.92200895401</v>
      </c>
      <c r="C42" s="76">
        <v>7368.9162339294498</v>
      </c>
      <c r="D42" s="76">
        <v>9.949288259649995</v>
      </c>
      <c r="E42" s="76">
        <v>19.506585602389741</v>
      </c>
      <c r="F42" s="76">
        <v>42500.294116745499</v>
      </c>
      <c r="G42" s="22"/>
    </row>
    <row r="43" spans="1:7" x14ac:dyDescent="0.25">
      <c r="A43" s="29"/>
      <c r="B43" s="30"/>
      <c r="C43" s="30"/>
      <c r="D43" s="30"/>
      <c r="E43" s="30"/>
      <c r="F43" s="30"/>
      <c r="G43" s="22"/>
    </row>
    <row r="44" spans="1:7" ht="14.5" customHeight="1" x14ac:dyDescent="0.3">
      <c r="A44" s="69" t="s">
        <v>35</v>
      </c>
      <c r="B44" s="70">
        <v>1127337.7078664263</v>
      </c>
      <c r="C44" s="70">
        <v>7153.1281381108765</v>
      </c>
      <c r="D44" s="70">
        <v>-13470.511756928092</v>
      </c>
      <c r="E44" s="70">
        <v>0</v>
      </c>
      <c r="F44" s="70">
        <v>1121020.3242476091</v>
      </c>
    </row>
    <row r="45" spans="1:7" x14ac:dyDescent="0.25">
      <c r="A45" s="75" t="s">
        <v>46</v>
      </c>
      <c r="B45" s="76">
        <v>57173.726403230954</v>
      </c>
      <c r="C45" s="76">
        <v>-246.98593163402256</v>
      </c>
      <c r="D45" s="76">
        <v>0</v>
      </c>
      <c r="E45" s="76">
        <v>0</v>
      </c>
      <c r="F45" s="76">
        <v>56926.740471596931</v>
      </c>
    </row>
    <row r="46" spans="1:7" x14ac:dyDescent="0.25">
      <c r="A46" s="35" t="s">
        <v>47</v>
      </c>
      <c r="B46" s="76">
        <v>602583.66855675227</v>
      </c>
      <c r="C46" s="76">
        <v>34413.19696799235</v>
      </c>
      <c r="D46" s="76">
        <v>-25300.441980054133</v>
      </c>
      <c r="E46" s="76">
        <v>0</v>
      </c>
      <c r="F46" s="76">
        <v>611696.42354469048</v>
      </c>
    </row>
    <row r="47" spans="1:7" x14ac:dyDescent="0.25">
      <c r="A47" s="35" t="s">
        <v>48</v>
      </c>
      <c r="B47" s="76">
        <v>225203.27864234702</v>
      </c>
      <c r="C47" s="76">
        <v>-4549.1464436785227</v>
      </c>
      <c r="D47" s="76">
        <v>11889.167945954241</v>
      </c>
      <c r="E47" s="76">
        <v>0</v>
      </c>
      <c r="F47" s="76">
        <v>232543.30014462274</v>
      </c>
      <c r="G47" s="21"/>
    </row>
    <row r="48" spans="1:7" x14ac:dyDescent="0.25">
      <c r="A48" s="35" t="s">
        <v>58</v>
      </c>
      <c r="B48" s="76">
        <v>0</v>
      </c>
      <c r="C48" s="76">
        <v>0</v>
      </c>
      <c r="D48" s="76">
        <v>0</v>
      </c>
      <c r="E48" s="76">
        <v>0</v>
      </c>
      <c r="F48" s="76">
        <v>0</v>
      </c>
    </row>
    <row r="49" spans="1:7" x14ac:dyDescent="0.25">
      <c r="A49" s="35" t="s">
        <v>60</v>
      </c>
      <c r="B49" s="76">
        <v>137894.5566407138</v>
      </c>
      <c r="C49" s="76">
        <v>-6900.3086045644923</v>
      </c>
      <c r="D49" s="76">
        <v>7.5592360000000002E-4</v>
      </c>
      <c r="E49" s="76">
        <v>0</v>
      </c>
      <c r="F49" s="76">
        <v>130994.2487920729</v>
      </c>
    </row>
    <row r="50" spans="1:7" x14ac:dyDescent="0.25">
      <c r="A50" s="35" t="s">
        <v>49</v>
      </c>
      <c r="B50" s="76">
        <v>84.944002045000005</v>
      </c>
      <c r="C50" s="76">
        <v>-55.429901975000007</v>
      </c>
      <c r="D50" s="76">
        <v>0</v>
      </c>
      <c r="E50" s="76">
        <v>0</v>
      </c>
      <c r="F50" s="76">
        <v>29.514100070000001</v>
      </c>
    </row>
    <row r="51" spans="1:7" x14ac:dyDescent="0.25">
      <c r="A51" s="35" t="s">
        <v>51</v>
      </c>
      <c r="B51" s="76">
        <v>104397.53362133728</v>
      </c>
      <c r="C51" s="76">
        <v>-15508.197948029434</v>
      </c>
      <c r="D51" s="76">
        <v>-59.238478751800017</v>
      </c>
      <c r="E51" s="76">
        <v>0</v>
      </c>
      <c r="F51" s="76">
        <v>88830.097194556045</v>
      </c>
    </row>
    <row r="52" spans="1:7" x14ac:dyDescent="0.25">
      <c r="A52" s="29"/>
      <c r="B52" s="30"/>
      <c r="C52" s="30"/>
      <c r="D52" s="30"/>
      <c r="E52" s="30"/>
      <c r="F52" s="30"/>
    </row>
    <row r="53" spans="1:7" ht="15" x14ac:dyDescent="0.3">
      <c r="A53" s="69" t="s">
        <v>78</v>
      </c>
      <c r="B53" s="71">
        <v>-838557.84446665295</v>
      </c>
      <c r="C53" s="71">
        <v>1525.9824255855365</v>
      </c>
      <c r="D53" s="71">
        <v>12051.596119284975</v>
      </c>
      <c r="E53" s="71">
        <v>-698.54603749580485</v>
      </c>
      <c r="F53" s="71">
        <v>-825678.8119592783</v>
      </c>
    </row>
    <row r="54" spans="1:7" ht="15" x14ac:dyDescent="0.3">
      <c r="A54" s="69" t="s">
        <v>83</v>
      </c>
      <c r="B54" s="71">
        <v>-530263.24743878015</v>
      </c>
      <c r="C54" s="71">
        <v>1820.3485400339109</v>
      </c>
      <c r="D54" s="71">
        <v>8988.7616993761803</v>
      </c>
      <c r="E54" s="71">
        <v>-463.7841153203799</v>
      </c>
      <c r="F54" s="71">
        <v>-519917.92131469049</v>
      </c>
    </row>
    <row r="55" spans="1:7" ht="15" x14ac:dyDescent="0.3">
      <c r="A55" s="69" t="s">
        <v>84</v>
      </c>
      <c r="B55" s="70"/>
      <c r="C55" s="70">
        <v>-1105.1155861684947</v>
      </c>
      <c r="D55" s="71"/>
      <c r="E55" s="71"/>
      <c r="F55" s="71"/>
    </row>
    <row r="56" spans="1:7" x14ac:dyDescent="0.35">
      <c r="A56" s="27"/>
      <c r="B56" s="27"/>
      <c r="C56" s="27"/>
      <c r="D56" s="27"/>
      <c r="E56" s="27"/>
      <c r="F56" s="27"/>
    </row>
    <row r="57" spans="1:7" x14ac:dyDescent="0.25">
      <c r="A57" s="31" t="s">
        <v>26</v>
      </c>
      <c r="B57" s="27"/>
      <c r="C57" s="27"/>
      <c r="D57" s="27"/>
      <c r="E57" s="27"/>
      <c r="F57" s="27"/>
    </row>
    <row r="58" spans="1:7" ht="25" customHeight="1" x14ac:dyDescent="0.25">
      <c r="A58" s="134" t="s">
        <v>118</v>
      </c>
      <c r="B58" s="134"/>
      <c r="C58" s="134"/>
      <c r="D58" s="134"/>
      <c r="E58" s="134"/>
      <c r="F58" s="134"/>
    </row>
    <row r="59" spans="1:7" ht="37.5" customHeight="1" x14ac:dyDescent="0.25">
      <c r="A59" s="134" t="s">
        <v>119</v>
      </c>
      <c r="B59" s="134"/>
      <c r="C59" s="134"/>
      <c r="D59" s="134"/>
      <c r="E59" s="134"/>
      <c r="F59" s="134"/>
      <c r="G59" s="126"/>
    </row>
    <row r="60" spans="1:7" x14ac:dyDescent="0.25">
      <c r="A60" s="134" t="s">
        <v>120</v>
      </c>
      <c r="B60" s="134"/>
      <c r="C60" s="134"/>
      <c r="D60" s="134"/>
      <c r="E60" s="134"/>
      <c r="F60" s="134"/>
      <c r="G60" s="134"/>
    </row>
    <row r="61" spans="1:7" ht="26.15" customHeight="1" x14ac:dyDescent="0.25">
      <c r="A61" s="134" t="s">
        <v>130</v>
      </c>
      <c r="B61" s="134"/>
      <c r="C61" s="134"/>
      <c r="D61" s="134"/>
      <c r="E61" s="134"/>
      <c r="F61" s="134"/>
    </row>
    <row r="62" spans="1:7" ht="38.5" customHeight="1" x14ac:dyDescent="0.35">
      <c r="A62" s="133" t="s">
        <v>102</v>
      </c>
      <c r="B62" s="133"/>
      <c r="C62" s="133"/>
      <c r="D62" s="133"/>
      <c r="E62" s="133"/>
      <c r="F62" s="133"/>
    </row>
    <row r="63" spans="1:7" x14ac:dyDescent="0.25">
      <c r="A63" s="32" t="s">
        <v>121</v>
      </c>
      <c r="B63" s="27"/>
      <c r="C63" s="27"/>
      <c r="D63" s="27"/>
      <c r="E63" s="27"/>
      <c r="F63" s="27"/>
    </row>
    <row r="64" spans="1:7" ht="31" customHeight="1" x14ac:dyDescent="0.35">
      <c r="A64" s="140" t="s">
        <v>122</v>
      </c>
      <c r="B64" s="140"/>
      <c r="C64" s="140"/>
      <c r="D64" s="140"/>
      <c r="E64" s="140"/>
      <c r="F64" s="140"/>
    </row>
    <row r="65" spans="1:7" ht="63" customHeight="1" x14ac:dyDescent="0.35">
      <c r="A65" s="140" t="s">
        <v>123</v>
      </c>
      <c r="B65" s="140"/>
      <c r="C65" s="140"/>
      <c r="D65" s="140"/>
      <c r="E65" s="140"/>
      <c r="F65" s="140"/>
    </row>
    <row r="66" spans="1:7" x14ac:dyDescent="0.35">
      <c r="A66" s="141"/>
      <c r="B66" s="141"/>
      <c r="C66" s="141"/>
      <c r="D66" s="141"/>
      <c r="E66" s="141"/>
      <c r="F66" s="141"/>
    </row>
    <row r="67" spans="1:7" ht="17.5" x14ac:dyDescent="0.35">
      <c r="A67" s="137" t="s">
        <v>271</v>
      </c>
      <c r="B67" s="137"/>
      <c r="C67" s="137"/>
      <c r="D67" s="137"/>
      <c r="E67" s="137"/>
      <c r="F67" s="137"/>
    </row>
    <row r="68" spans="1:7" ht="15" x14ac:dyDescent="0.3">
      <c r="A68" s="138" t="s">
        <v>91</v>
      </c>
      <c r="B68" s="138"/>
      <c r="C68" s="138"/>
      <c r="D68" s="138"/>
      <c r="E68" s="138"/>
      <c r="F68" s="138"/>
    </row>
    <row r="69" spans="1:7" x14ac:dyDescent="0.3">
      <c r="A69" s="139" t="s">
        <v>24</v>
      </c>
      <c r="B69" s="139"/>
      <c r="C69" s="139"/>
      <c r="D69" s="139"/>
      <c r="E69" s="139"/>
      <c r="F69" s="139"/>
    </row>
    <row r="70" spans="1:7" x14ac:dyDescent="0.3">
      <c r="A70" s="78" t="s">
        <v>30</v>
      </c>
      <c r="B70" s="78"/>
      <c r="C70" s="78"/>
      <c r="D70" s="78"/>
      <c r="E70" s="78"/>
      <c r="F70" s="78"/>
      <c r="G70" s="78"/>
    </row>
    <row r="71" spans="1:7" x14ac:dyDescent="0.3">
      <c r="A71" s="77"/>
      <c r="B71" s="77"/>
      <c r="C71" s="77"/>
      <c r="D71" s="77"/>
      <c r="E71" s="77"/>
      <c r="F71" s="77"/>
    </row>
    <row r="72" spans="1:7" ht="21.65" customHeight="1" x14ac:dyDescent="0.35">
      <c r="A72" s="131" t="s">
        <v>79</v>
      </c>
      <c r="B72" s="131" t="s">
        <v>45</v>
      </c>
      <c r="C72" s="131" t="s">
        <v>85</v>
      </c>
      <c r="D72" s="131" t="s">
        <v>75</v>
      </c>
      <c r="E72" s="131" t="s">
        <v>76</v>
      </c>
      <c r="F72" s="131" t="s">
        <v>59</v>
      </c>
    </row>
    <row r="73" spans="1:7" ht="21.65" customHeight="1" x14ac:dyDescent="0.35">
      <c r="A73" s="131"/>
      <c r="B73" s="131"/>
      <c r="C73" s="131"/>
      <c r="D73" s="131"/>
      <c r="E73" s="131"/>
      <c r="F73" s="131"/>
    </row>
    <row r="74" spans="1:7" x14ac:dyDescent="0.3">
      <c r="A74" s="69" t="s">
        <v>21</v>
      </c>
      <c r="B74" s="79"/>
      <c r="C74" s="79">
        <v>10.922698383517229</v>
      </c>
      <c r="D74" s="81"/>
      <c r="E74" s="81"/>
      <c r="F74" s="81"/>
    </row>
    <row r="75" spans="1:7" x14ac:dyDescent="0.25">
      <c r="A75" s="75" t="s">
        <v>0</v>
      </c>
      <c r="B75" s="80"/>
      <c r="C75" s="80">
        <v>8.0723854961143235</v>
      </c>
      <c r="D75" s="80"/>
      <c r="E75" s="80"/>
      <c r="F75" s="80"/>
    </row>
    <row r="76" spans="1:7" x14ac:dyDescent="0.25">
      <c r="A76" s="35" t="s">
        <v>37</v>
      </c>
      <c r="B76" s="80"/>
      <c r="C76" s="80">
        <v>4.164993474086106E-2</v>
      </c>
      <c r="D76" s="82"/>
      <c r="E76" s="82"/>
      <c r="F76" s="82"/>
    </row>
    <row r="77" spans="1:7" x14ac:dyDescent="0.25">
      <c r="A77" s="35" t="s">
        <v>38</v>
      </c>
      <c r="B77" s="80"/>
      <c r="C77" s="80">
        <v>9.0884680930774439E-2</v>
      </c>
      <c r="D77" s="82"/>
      <c r="E77" s="82"/>
      <c r="F77" s="82"/>
    </row>
    <row r="78" spans="1:7" x14ac:dyDescent="0.25">
      <c r="A78" s="35" t="s">
        <v>3</v>
      </c>
      <c r="B78" s="80"/>
      <c r="C78" s="80">
        <v>2.7177782717312722</v>
      </c>
      <c r="D78" s="82"/>
      <c r="E78" s="82"/>
      <c r="F78" s="82"/>
    </row>
    <row r="79" spans="1:7" x14ac:dyDescent="0.25">
      <c r="A79" s="29"/>
      <c r="B79" s="83"/>
      <c r="C79" s="83"/>
      <c r="D79" s="83"/>
      <c r="E79" s="83"/>
      <c r="F79" s="83"/>
    </row>
    <row r="80" spans="1:7" x14ac:dyDescent="0.3">
      <c r="A80" s="69" t="s">
        <v>22</v>
      </c>
      <c r="B80" s="79"/>
      <c r="C80" s="79">
        <v>10.88023551680998</v>
      </c>
      <c r="D80" s="81"/>
      <c r="E80" s="81"/>
      <c r="F80" s="81"/>
    </row>
    <row r="81" spans="1:6" x14ac:dyDescent="0.25">
      <c r="A81" s="75" t="s">
        <v>63</v>
      </c>
      <c r="B81" s="80"/>
      <c r="C81" s="80">
        <v>1.5221140189357518</v>
      </c>
      <c r="D81" s="80"/>
      <c r="E81" s="80"/>
      <c r="F81" s="80"/>
    </row>
    <row r="82" spans="1:6" x14ac:dyDescent="0.25">
      <c r="A82" s="35" t="s">
        <v>39</v>
      </c>
      <c r="B82" s="82"/>
      <c r="C82" s="80">
        <v>1.0196455930935389</v>
      </c>
      <c r="D82" s="82"/>
      <c r="E82" s="82"/>
      <c r="F82" s="82"/>
    </row>
    <row r="83" spans="1:6" x14ac:dyDescent="0.25">
      <c r="A83" s="35" t="s">
        <v>40</v>
      </c>
      <c r="B83" s="82"/>
      <c r="C83" s="80">
        <v>0.15903882785126464</v>
      </c>
      <c r="D83" s="82"/>
      <c r="E83" s="82"/>
      <c r="F83" s="82"/>
    </row>
    <row r="84" spans="1:6" x14ac:dyDescent="0.25">
      <c r="A84" s="35" t="s">
        <v>41</v>
      </c>
      <c r="B84" s="82"/>
      <c r="C84" s="80">
        <v>2.0761783505711051</v>
      </c>
      <c r="D84" s="82"/>
      <c r="E84" s="82"/>
      <c r="F84" s="82"/>
    </row>
    <row r="85" spans="1:6" x14ac:dyDescent="0.25">
      <c r="A85" s="35" t="s">
        <v>42</v>
      </c>
      <c r="B85" s="82"/>
      <c r="C85" s="80">
        <v>0.36715121872955098</v>
      </c>
      <c r="D85" s="82"/>
      <c r="E85" s="82"/>
      <c r="F85" s="82"/>
    </row>
    <row r="86" spans="1:6" x14ac:dyDescent="0.25">
      <c r="A86" s="35" t="s">
        <v>38</v>
      </c>
      <c r="B86" s="82"/>
      <c r="C86" s="80">
        <v>4.2114710970938818</v>
      </c>
      <c r="D86" s="82"/>
      <c r="E86" s="82"/>
      <c r="F86" s="82"/>
    </row>
    <row r="87" spans="1:6" x14ac:dyDescent="0.25">
      <c r="A87" s="35" t="s">
        <v>43</v>
      </c>
      <c r="B87" s="82"/>
      <c r="C87" s="80">
        <v>0.71564074039755343</v>
      </c>
      <c r="D87" s="82"/>
      <c r="E87" s="82"/>
      <c r="F87" s="82"/>
    </row>
    <row r="88" spans="1:6" x14ac:dyDescent="0.25">
      <c r="A88" s="35" t="s">
        <v>44</v>
      </c>
      <c r="B88" s="82"/>
      <c r="C88" s="80">
        <v>0.80899567013733331</v>
      </c>
      <c r="D88" s="82"/>
      <c r="E88" s="82"/>
      <c r="F88" s="82"/>
    </row>
    <row r="89" spans="1:6" x14ac:dyDescent="0.3">
      <c r="A89" s="127" t="s">
        <v>262</v>
      </c>
      <c r="B89" s="82"/>
      <c r="C89" s="80">
        <v>0.75737676751554706</v>
      </c>
      <c r="D89" s="82"/>
      <c r="E89" s="82"/>
      <c r="F89" s="82"/>
    </row>
    <row r="90" spans="1:6" x14ac:dyDescent="0.25">
      <c r="A90" s="29"/>
      <c r="B90" s="83"/>
      <c r="C90" s="83"/>
      <c r="D90" s="83"/>
      <c r="E90" s="83"/>
      <c r="F90" s="83"/>
    </row>
    <row r="91" spans="1:6" ht="15" x14ac:dyDescent="0.3">
      <c r="A91" s="69" t="s">
        <v>65</v>
      </c>
      <c r="B91" s="79"/>
      <c r="C91" s="79">
        <v>4.2462866707248637E-2</v>
      </c>
      <c r="D91" s="81"/>
      <c r="E91" s="81"/>
      <c r="F91" s="81"/>
    </row>
    <row r="92" spans="1:6" x14ac:dyDescent="0.35">
      <c r="A92" s="30"/>
      <c r="B92" s="83"/>
      <c r="C92" s="83"/>
      <c r="D92" s="83"/>
      <c r="E92" s="83"/>
      <c r="F92" s="83"/>
    </row>
    <row r="93" spans="1:6" x14ac:dyDescent="0.3">
      <c r="A93" s="69" t="s">
        <v>31</v>
      </c>
      <c r="B93" s="79">
        <v>18.303228772404871</v>
      </c>
      <c r="C93" s="79">
        <v>1.7476304766718284E-2</v>
      </c>
      <c r="D93" s="79">
        <v>-0.18183827942504716</v>
      </c>
      <c r="E93" s="79">
        <v>1.3937646686159169E-2</v>
      </c>
      <c r="F93" s="79">
        <v>18.1528044444327</v>
      </c>
    </row>
    <row r="94" spans="1:6" x14ac:dyDescent="0.25">
      <c r="A94" s="75" t="s">
        <v>11</v>
      </c>
      <c r="B94" s="80">
        <v>9.2830555153420029</v>
      </c>
      <c r="C94" s="80">
        <v>4.7090099769802232E-2</v>
      </c>
      <c r="D94" s="80">
        <v>2.1873148559475321E-3</v>
      </c>
      <c r="E94" s="80">
        <v>6.7390332289606232E-3</v>
      </c>
      <c r="F94" s="80">
        <v>9.3390719631967141</v>
      </c>
    </row>
    <row r="95" spans="1:6" x14ac:dyDescent="0.25">
      <c r="A95" s="35" t="s">
        <v>12</v>
      </c>
      <c r="B95" s="80">
        <v>0.56230785939165584</v>
      </c>
      <c r="C95" s="80">
        <v>-3.275574831824387E-2</v>
      </c>
      <c r="D95" s="80">
        <v>-2.8169167212402078E-3</v>
      </c>
      <c r="E95" s="80">
        <v>4.073307572384201E-4</v>
      </c>
      <c r="F95" s="80">
        <v>0.52714252510941018</v>
      </c>
    </row>
    <row r="96" spans="1:6" x14ac:dyDescent="0.25">
      <c r="A96" s="35" t="s">
        <v>13</v>
      </c>
      <c r="B96" s="80">
        <v>1.9491774943641682E-2</v>
      </c>
      <c r="C96" s="80">
        <v>1.0533149914386533E-4</v>
      </c>
      <c r="D96" s="80">
        <v>0</v>
      </c>
      <c r="E96" s="80">
        <v>-4.0777829595508411E-5</v>
      </c>
      <c r="F96" s="80">
        <v>1.9556328613190038E-2</v>
      </c>
    </row>
    <row r="97" spans="1:6" x14ac:dyDescent="0.25">
      <c r="A97" s="35" t="s">
        <v>14</v>
      </c>
      <c r="B97" s="80">
        <v>8.4383736227275694</v>
      </c>
      <c r="C97" s="80">
        <v>3.0366218160160579E-3</v>
      </c>
      <c r="D97" s="80">
        <v>-0.18120867755975448</v>
      </c>
      <c r="E97" s="80">
        <v>6.8320605295556346E-3</v>
      </c>
      <c r="F97" s="80">
        <v>8.2670336275133867</v>
      </c>
    </row>
    <row r="98" spans="1:6" x14ac:dyDescent="0.25">
      <c r="A98" s="29"/>
      <c r="B98" s="83"/>
      <c r="C98" s="83"/>
      <c r="D98" s="83"/>
      <c r="E98" s="83"/>
      <c r="F98" s="83"/>
    </row>
    <row r="99" spans="1:6" ht="15" x14ac:dyDescent="0.3">
      <c r="A99" s="69" t="s">
        <v>66</v>
      </c>
      <c r="B99" s="79"/>
      <c r="C99" s="79">
        <v>2.4986561940530352E-2</v>
      </c>
      <c r="D99" s="81"/>
      <c r="E99" s="81"/>
      <c r="F99" s="81"/>
    </row>
    <row r="100" spans="1:6" x14ac:dyDescent="0.35">
      <c r="A100" s="30"/>
      <c r="B100" s="83"/>
      <c r="C100" s="83"/>
      <c r="D100" s="83"/>
      <c r="E100" s="83"/>
      <c r="F100" s="83"/>
    </row>
    <row r="101" spans="1:6" x14ac:dyDescent="0.3">
      <c r="A101" s="69" t="s">
        <v>34</v>
      </c>
      <c r="B101" s="79">
        <v>17.144653054662538</v>
      </c>
      <c r="C101" s="79">
        <v>0.50434646301743769</v>
      </c>
      <c r="D101" s="79">
        <v>-8.4240002176154308E-2</v>
      </c>
      <c r="E101" s="79">
        <v>-3.0546079669224947E-2</v>
      </c>
      <c r="F101" s="79">
        <v>17.534213435834594</v>
      </c>
    </row>
    <row r="102" spans="1:6" x14ac:dyDescent="0.25">
      <c r="A102" s="75" t="s">
        <v>46</v>
      </c>
      <c r="B102" s="80">
        <v>3.1872991124717087</v>
      </c>
      <c r="C102" s="80">
        <v>0.34337376469362907</v>
      </c>
      <c r="D102" s="80">
        <v>1.8074633071519592E-2</v>
      </c>
      <c r="E102" s="80">
        <v>-4.4061031830342295E-2</v>
      </c>
      <c r="F102" s="80">
        <v>3.5046864784065148</v>
      </c>
    </row>
    <row r="103" spans="1:6" x14ac:dyDescent="0.25">
      <c r="A103" s="35" t="s">
        <v>47</v>
      </c>
      <c r="B103" s="80">
        <v>2.8472461052967</v>
      </c>
      <c r="C103" s="80">
        <v>-0.32388373201269732</v>
      </c>
      <c r="D103" s="80">
        <v>0.10885517345810185</v>
      </c>
      <c r="E103" s="80">
        <v>1.2344060331838066E-2</v>
      </c>
      <c r="F103" s="80">
        <v>2.6445616070739426</v>
      </c>
    </row>
    <row r="104" spans="1:6" x14ac:dyDescent="0.25">
      <c r="A104" s="35" t="s">
        <v>48</v>
      </c>
      <c r="B104" s="80">
        <v>0.69482280604809121</v>
      </c>
      <c r="C104" s="80">
        <v>1.3969982802421007E-2</v>
      </c>
      <c r="D104" s="80">
        <v>-5.2431391305622623E-5</v>
      </c>
      <c r="E104" s="80">
        <v>7.4447514646186594E-4</v>
      </c>
      <c r="F104" s="80">
        <v>0.70948483260566853</v>
      </c>
    </row>
    <row r="105" spans="1:6" x14ac:dyDescent="0.25">
      <c r="A105" s="35" t="s">
        <v>58</v>
      </c>
      <c r="B105" s="80">
        <v>8.3132721839363057</v>
      </c>
      <c r="C105" s="80">
        <v>3.9032440662941745E-2</v>
      </c>
      <c r="D105" s="80">
        <v>-0.20204781633076449</v>
      </c>
      <c r="E105" s="80">
        <v>-7.3167529249137692E-4</v>
      </c>
      <c r="F105" s="80">
        <v>8.1495251329759917</v>
      </c>
    </row>
    <row r="106" spans="1:6" x14ac:dyDescent="0.25">
      <c r="A106" s="35" t="s">
        <v>60</v>
      </c>
      <c r="B106" s="80">
        <v>1.3607416373785498E-2</v>
      </c>
      <c r="C106" s="80">
        <v>-1.3607416373785498E-2</v>
      </c>
      <c r="D106" s="80">
        <v>0</v>
      </c>
      <c r="E106" s="80">
        <v>0</v>
      </c>
      <c r="F106" s="80">
        <v>0</v>
      </c>
    </row>
    <row r="107" spans="1:6" x14ac:dyDescent="0.25">
      <c r="A107" s="35" t="s">
        <v>49</v>
      </c>
      <c r="B107" s="80">
        <v>4.429535159120675E-3</v>
      </c>
      <c r="C107" s="80">
        <v>7.9741596517076616E-3</v>
      </c>
      <c r="D107" s="80">
        <v>-9.6602430809417054E-3</v>
      </c>
      <c r="E107" s="80">
        <v>0</v>
      </c>
      <c r="F107" s="80">
        <v>2.7434517298866312E-3</v>
      </c>
    </row>
    <row r="108" spans="1:6" x14ac:dyDescent="0.25">
      <c r="A108" s="35" t="s">
        <v>50</v>
      </c>
      <c r="B108" s="80">
        <v>2.0839758953768257</v>
      </c>
      <c r="C108" s="80">
        <v>0.43748726359322104</v>
      </c>
      <c r="D108" s="80">
        <v>5.9068209723607914E-4</v>
      </c>
      <c r="E108" s="80">
        <v>1.1580919753087962E-3</v>
      </c>
      <c r="F108" s="80">
        <v>2.5232119330425915</v>
      </c>
    </row>
    <row r="109" spans="1:6" x14ac:dyDescent="0.25">
      <c r="A109" s="29"/>
      <c r="B109" s="83"/>
      <c r="C109" s="83"/>
      <c r="D109" s="83"/>
      <c r="E109" s="83"/>
      <c r="F109" s="83"/>
    </row>
    <row r="110" spans="1:6" x14ac:dyDescent="0.3">
      <c r="A110" s="69" t="s">
        <v>35</v>
      </c>
      <c r="B110" s="79">
        <v>66.929229930592086</v>
      </c>
      <c r="C110" s="79">
        <v>0.42467607934865303</v>
      </c>
      <c r="D110" s="79">
        <v>-0.79973460691603859</v>
      </c>
      <c r="E110" s="79">
        <v>0</v>
      </c>
      <c r="F110" s="79">
        <v>66.554171403024711</v>
      </c>
    </row>
    <row r="111" spans="1:6" x14ac:dyDescent="0.25">
      <c r="A111" s="75" t="s">
        <v>46</v>
      </c>
      <c r="B111" s="80">
        <v>3.3943630677206142</v>
      </c>
      <c r="C111" s="80">
        <v>-1.4663377347006686E-2</v>
      </c>
      <c r="D111" s="80">
        <v>0</v>
      </c>
      <c r="E111" s="80">
        <v>0</v>
      </c>
      <c r="F111" s="80">
        <v>3.3796996903736076</v>
      </c>
    </row>
    <row r="112" spans="1:6" x14ac:dyDescent="0.25">
      <c r="A112" s="35" t="s">
        <v>47</v>
      </c>
      <c r="B112" s="80">
        <v>35.774959556336569</v>
      </c>
      <c r="C112" s="80">
        <v>2.0430867844175911</v>
      </c>
      <c r="D112" s="80">
        <v>-1.5020690666272689</v>
      </c>
      <c r="E112" s="80">
        <v>0</v>
      </c>
      <c r="F112" s="80">
        <v>36.315977274126887</v>
      </c>
    </row>
    <row r="113" spans="1:6" x14ac:dyDescent="0.25">
      <c r="A113" s="35" t="s">
        <v>48</v>
      </c>
      <c r="B113" s="80">
        <v>13.370156885733076</v>
      </c>
      <c r="C113" s="80">
        <v>-0.27007955663359279</v>
      </c>
      <c r="D113" s="80">
        <v>0.70585136076409838</v>
      </c>
      <c r="E113" s="80">
        <v>0</v>
      </c>
      <c r="F113" s="80">
        <v>13.805928689863583</v>
      </c>
    </row>
    <row r="114" spans="1:6" x14ac:dyDescent="0.25">
      <c r="A114" s="35" t="s">
        <v>58</v>
      </c>
      <c r="B114" s="80">
        <v>0</v>
      </c>
      <c r="C114" s="80">
        <v>0</v>
      </c>
      <c r="D114" s="80">
        <v>0</v>
      </c>
      <c r="E114" s="80">
        <v>0</v>
      </c>
      <c r="F114" s="80">
        <v>0</v>
      </c>
    </row>
    <row r="115" spans="1:6" x14ac:dyDescent="0.25">
      <c r="A115" s="35" t="s">
        <v>60</v>
      </c>
      <c r="B115" s="80">
        <v>8.186700775804189</v>
      </c>
      <c r="C115" s="80">
        <v>-0.40966636524648264</v>
      </c>
      <c r="D115" s="80">
        <v>4.4878641139497422E-8</v>
      </c>
      <c r="E115" s="80">
        <v>0</v>
      </c>
      <c r="F115" s="80">
        <v>7.7770344554363477</v>
      </c>
    </row>
    <row r="116" spans="1:6" x14ac:dyDescent="0.25">
      <c r="A116" s="35" t="s">
        <v>49</v>
      </c>
      <c r="B116" s="80">
        <v>5.0430643847212738E-3</v>
      </c>
      <c r="C116" s="80">
        <v>-3.2908334640346518E-3</v>
      </c>
      <c r="D116" s="80">
        <v>0</v>
      </c>
      <c r="E116" s="80">
        <v>0</v>
      </c>
      <c r="F116" s="80">
        <v>1.752230920686622E-3</v>
      </c>
    </row>
    <row r="117" spans="1:6" x14ac:dyDescent="0.25">
      <c r="A117" s="35" t="s">
        <v>51</v>
      </c>
      <c r="B117" s="80">
        <v>6.1980065806129243</v>
      </c>
      <c r="C117" s="80">
        <v>-0.92071057237782128</v>
      </c>
      <c r="D117" s="80">
        <v>-3.5169459315091841E-3</v>
      </c>
      <c r="E117" s="80">
        <v>0</v>
      </c>
      <c r="F117" s="80">
        <v>5.2737790623035945</v>
      </c>
    </row>
    <row r="118" spans="1:6" x14ac:dyDescent="0.25">
      <c r="A118" s="29"/>
      <c r="B118" s="83"/>
      <c r="C118" s="83"/>
      <c r="D118" s="83"/>
      <c r="E118" s="83"/>
      <c r="F118" s="83"/>
    </row>
    <row r="119" spans="1:6" ht="15" x14ac:dyDescent="0.3">
      <c r="A119" s="69" t="s">
        <v>78</v>
      </c>
      <c r="B119" s="79">
        <v>-49.784576875929538</v>
      </c>
      <c r="C119" s="79">
        <v>9.0596480468440349E-2</v>
      </c>
      <c r="D119" s="79">
        <v>0.71549460473988402</v>
      </c>
      <c r="E119" s="79">
        <v>-4.1472176468881426E-2</v>
      </c>
      <c r="F119" s="79">
        <v>-49.019957967190095</v>
      </c>
    </row>
    <row r="120" spans="1:6" ht="15" x14ac:dyDescent="0.3">
      <c r="A120" s="69" t="s">
        <v>83</v>
      </c>
      <c r="B120" s="79">
        <v>-31.481348103524663</v>
      </c>
      <c r="C120" s="79">
        <v>0.10807278523516126</v>
      </c>
      <c r="D120" s="79">
        <v>0.53365632531483687</v>
      </c>
      <c r="E120" s="79">
        <v>-2.7534529782722243E-2</v>
      </c>
      <c r="F120" s="79">
        <v>-30.867153522757395</v>
      </c>
    </row>
    <row r="121" spans="1:6" ht="15" x14ac:dyDescent="0.3">
      <c r="A121" s="69" t="s">
        <v>84</v>
      </c>
      <c r="B121" s="79"/>
      <c r="C121" s="79">
        <v>-6.5609918527909997E-2</v>
      </c>
      <c r="D121" s="81"/>
      <c r="E121" s="81"/>
      <c r="F121" s="81"/>
    </row>
  </sheetData>
  <mergeCells count="27">
    <mergeCell ref="A66:F66"/>
    <mergeCell ref="A67:F67"/>
    <mergeCell ref="A68:F68"/>
    <mergeCell ref="A69:F69"/>
    <mergeCell ref="F72:F73"/>
    <mergeCell ref="A72:A73"/>
    <mergeCell ref="B72:B73"/>
    <mergeCell ref="C72:C73"/>
    <mergeCell ref="D72:D73"/>
    <mergeCell ref="E72:E73"/>
    <mergeCell ref="A60:G60"/>
    <mergeCell ref="A61:F61"/>
    <mergeCell ref="A64:F64"/>
    <mergeCell ref="A65:F65"/>
    <mergeCell ref="A62:F62"/>
    <mergeCell ref="A58:F58"/>
    <mergeCell ref="A59:F59"/>
    <mergeCell ref="A1:F1"/>
    <mergeCell ref="A2:F2"/>
    <mergeCell ref="A3:F3"/>
    <mergeCell ref="A4:F4"/>
    <mergeCell ref="A6:A7"/>
    <mergeCell ref="B6:B7"/>
    <mergeCell ref="C6:C7"/>
    <mergeCell ref="D6:D7"/>
    <mergeCell ref="E6:E7"/>
    <mergeCell ref="F6:F7"/>
  </mergeCells>
  <hyperlinks>
    <hyperlink ref="G1" location="Indice!A1" display="Indice" xr:uid="{1E099399-D0C4-4379-966C-CDD162C5C198}"/>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72DE1-297C-421E-AB25-68CC3508C437}">
  <dimension ref="A1:G121"/>
  <sheetViews>
    <sheetView zoomScaleNormal="100" workbookViewId="0">
      <pane ySplit="7" topLeftCell="A8" activePane="bottomLeft" state="frozen"/>
      <selection pane="bottomLeft" activeCell="A8" sqref="A8"/>
    </sheetView>
  </sheetViews>
  <sheetFormatPr baseColWidth="10" defaultColWidth="10.81640625" defaultRowHeight="14.5" x14ac:dyDescent="0.35"/>
  <cols>
    <col min="1" max="1" width="42.453125" style="2" customWidth="1"/>
    <col min="2" max="7" width="14.453125" style="2" customWidth="1"/>
    <col min="8" max="16384" width="10.81640625" style="2"/>
  </cols>
  <sheetData>
    <row r="1" spans="1:7" s="4" customFormat="1" ht="17.5" x14ac:dyDescent="0.35">
      <c r="A1" s="137" t="s">
        <v>271</v>
      </c>
      <c r="B1" s="137"/>
      <c r="C1" s="137"/>
      <c r="D1" s="137"/>
      <c r="E1" s="137"/>
      <c r="F1" s="137"/>
      <c r="G1" s="37" t="s">
        <v>23</v>
      </c>
    </row>
    <row r="2" spans="1:7" s="4" customFormat="1" ht="15" x14ac:dyDescent="0.3">
      <c r="A2" s="138" t="s">
        <v>54</v>
      </c>
      <c r="B2" s="138"/>
      <c r="C2" s="138"/>
      <c r="D2" s="138"/>
      <c r="E2" s="138"/>
      <c r="F2" s="138"/>
      <c r="G2" s="13"/>
    </row>
    <row r="3" spans="1:7" s="4" customFormat="1" x14ac:dyDescent="0.3">
      <c r="A3" s="139" t="s">
        <v>24</v>
      </c>
      <c r="B3" s="139"/>
      <c r="C3" s="139"/>
      <c r="D3" s="139"/>
      <c r="E3" s="139"/>
      <c r="F3" s="139"/>
      <c r="G3" s="23"/>
    </row>
    <row r="4" spans="1:7" s="4" customFormat="1" x14ac:dyDescent="0.3">
      <c r="A4" s="139" t="s">
        <v>25</v>
      </c>
      <c r="B4" s="139"/>
      <c r="C4" s="139"/>
      <c r="D4" s="139"/>
      <c r="E4" s="139"/>
      <c r="F4" s="139"/>
      <c r="G4" s="23"/>
    </row>
    <row r="5" spans="1:7" s="4" customFormat="1" x14ac:dyDescent="0.3">
      <c r="A5" s="77"/>
      <c r="B5" s="77"/>
      <c r="C5" s="77"/>
      <c r="D5" s="77"/>
      <c r="E5" s="77"/>
      <c r="F5" s="77"/>
      <c r="G5" s="23"/>
    </row>
    <row r="6" spans="1:7" ht="14.5" customHeight="1" x14ac:dyDescent="0.35">
      <c r="A6" s="131" t="s">
        <v>79</v>
      </c>
      <c r="B6" s="131" t="s">
        <v>45</v>
      </c>
      <c r="C6" s="131" t="s">
        <v>85</v>
      </c>
      <c r="D6" s="131" t="s">
        <v>75</v>
      </c>
      <c r="E6" s="131" t="s">
        <v>76</v>
      </c>
      <c r="F6" s="131" t="s">
        <v>59</v>
      </c>
      <c r="G6" s="25"/>
    </row>
    <row r="7" spans="1:7" ht="28.5" customHeight="1" x14ac:dyDescent="0.35">
      <c r="A7" s="131"/>
      <c r="B7" s="131"/>
      <c r="C7" s="131"/>
      <c r="D7" s="131"/>
      <c r="E7" s="131"/>
      <c r="F7" s="131"/>
      <c r="G7" s="25"/>
    </row>
    <row r="8" spans="1:7" x14ac:dyDescent="0.3">
      <c r="A8" s="69" t="s">
        <v>21</v>
      </c>
      <c r="B8" s="70"/>
      <c r="C8" s="70">
        <v>78293.791212892</v>
      </c>
      <c r="D8" s="71"/>
      <c r="E8" s="71"/>
      <c r="F8" s="71"/>
      <c r="G8" s="22"/>
    </row>
    <row r="9" spans="1:7" x14ac:dyDescent="0.25">
      <c r="A9" s="75" t="s">
        <v>0</v>
      </c>
      <c r="B9" s="76"/>
      <c r="C9" s="76">
        <v>10.75731714</v>
      </c>
      <c r="D9" s="76"/>
      <c r="E9" s="76"/>
      <c r="F9" s="76"/>
      <c r="G9" s="24"/>
    </row>
    <row r="10" spans="1:7" x14ac:dyDescent="0.25">
      <c r="A10" s="35" t="s">
        <v>37</v>
      </c>
      <c r="B10" s="76"/>
      <c r="C10" s="76">
        <v>46458.063775787858</v>
      </c>
      <c r="D10" s="36"/>
      <c r="E10" s="36"/>
      <c r="F10" s="36"/>
      <c r="G10" s="24"/>
    </row>
    <row r="11" spans="1:7" x14ac:dyDescent="0.25">
      <c r="A11" s="35" t="s">
        <v>38</v>
      </c>
      <c r="B11" s="76"/>
      <c r="C11" s="76">
        <v>28042.797305013999</v>
      </c>
      <c r="D11" s="36"/>
      <c r="E11" s="36"/>
      <c r="F11" s="36"/>
      <c r="G11" s="24"/>
    </row>
    <row r="12" spans="1:7" x14ac:dyDescent="0.25">
      <c r="A12" s="35" t="s">
        <v>3</v>
      </c>
      <c r="B12" s="76"/>
      <c r="C12" s="76">
        <v>3782.1728149501414</v>
      </c>
      <c r="D12" s="36"/>
      <c r="E12" s="36"/>
      <c r="F12" s="36"/>
      <c r="G12" s="24"/>
    </row>
    <row r="13" spans="1:7" x14ac:dyDescent="0.25">
      <c r="A13" s="29"/>
      <c r="B13" s="30"/>
      <c r="C13" s="30"/>
      <c r="D13" s="30"/>
      <c r="E13" s="30"/>
      <c r="F13" s="30"/>
      <c r="G13" s="24"/>
    </row>
    <row r="14" spans="1:7" x14ac:dyDescent="0.3">
      <c r="A14" s="69" t="s">
        <v>22</v>
      </c>
      <c r="B14" s="70"/>
      <c r="C14" s="70">
        <v>78808.055693333299</v>
      </c>
      <c r="D14" s="71"/>
      <c r="E14" s="71"/>
      <c r="F14" s="71"/>
      <c r="G14" s="22"/>
    </row>
    <row r="15" spans="1:7" x14ac:dyDescent="0.25">
      <c r="A15" s="75" t="s">
        <v>63</v>
      </c>
      <c r="B15" s="76"/>
      <c r="C15" s="76">
        <v>2012.0528529479902</v>
      </c>
      <c r="D15" s="76"/>
      <c r="E15" s="76"/>
      <c r="F15" s="76"/>
      <c r="G15" s="24"/>
    </row>
    <row r="16" spans="1:7" x14ac:dyDescent="0.25">
      <c r="A16" s="35" t="s">
        <v>39</v>
      </c>
      <c r="B16" s="36"/>
      <c r="C16" s="76">
        <v>383.13696625636999</v>
      </c>
      <c r="D16" s="36"/>
      <c r="E16" s="36"/>
      <c r="F16" s="36"/>
      <c r="G16" s="24"/>
    </row>
    <row r="17" spans="1:7" x14ac:dyDescent="0.25">
      <c r="A17" s="35" t="s">
        <v>40</v>
      </c>
      <c r="B17" s="36"/>
      <c r="C17" s="76">
        <v>11.927781853299999</v>
      </c>
      <c r="D17" s="36"/>
      <c r="E17" s="36"/>
      <c r="F17" s="36"/>
      <c r="G17" s="24"/>
    </row>
    <row r="18" spans="1:7" x14ac:dyDescent="0.25">
      <c r="A18" s="35" t="s">
        <v>41</v>
      </c>
      <c r="B18" s="36"/>
      <c r="C18" s="76">
        <v>2.26802156267</v>
      </c>
      <c r="D18" s="36"/>
      <c r="E18" s="36"/>
      <c r="F18" s="36"/>
      <c r="G18" s="24"/>
    </row>
    <row r="19" spans="1:7" x14ac:dyDescent="0.25">
      <c r="A19" s="35" t="s">
        <v>42</v>
      </c>
      <c r="B19" s="36"/>
      <c r="C19" s="76">
        <v>0</v>
      </c>
      <c r="D19" s="36"/>
      <c r="E19" s="36"/>
      <c r="F19" s="36"/>
      <c r="G19" s="24"/>
    </row>
    <row r="20" spans="1:7" x14ac:dyDescent="0.25">
      <c r="A20" s="35" t="s">
        <v>38</v>
      </c>
      <c r="B20" s="36"/>
      <c r="C20" s="76">
        <v>2.1797241371600036</v>
      </c>
      <c r="D20" s="36"/>
      <c r="E20" s="36"/>
      <c r="F20" s="36"/>
      <c r="G20" s="24"/>
    </row>
    <row r="21" spans="1:7" x14ac:dyDescent="0.25">
      <c r="A21" s="35" t="s">
        <v>43</v>
      </c>
      <c r="B21" s="36"/>
      <c r="C21" s="76">
        <v>75777.783038040317</v>
      </c>
      <c r="D21" s="36"/>
      <c r="E21" s="36"/>
      <c r="F21" s="36"/>
      <c r="G21" s="24"/>
    </row>
    <row r="22" spans="1:7" x14ac:dyDescent="0.25">
      <c r="A22" s="35" t="s">
        <v>44</v>
      </c>
      <c r="B22" s="36"/>
      <c r="C22" s="76">
        <v>618.70730853550003</v>
      </c>
      <c r="D22" s="36"/>
      <c r="E22" s="36"/>
      <c r="F22" s="36"/>
      <c r="G22" s="24"/>
    </row>
    <row r="23" spans="1:7" x14ac:dyDescent="0.3">
      <c r="A23" s="127" t="s">
        <v>262</v>
      </c>
      <c r="B23" s="36"/>
      <c r="C23" s="76">
        <v>611.3608372435898</v>
      </c>
      <c r="D23" s="36"/>
      <c r="E23" s="36"/>
      <c r="F23" s="36"/>
      <c r="G23" s="24"/>
    </row>
    <row r="24" spans="1:7" x14ac:dyDescent="0.25">
      <c r="A24" s="29"/>
      <c r="B24" s="30"/>
      <c r="C24" s="30"/>
      <c r="D24" s="30"/>
      <c r="E24" s="30"/>
      <c r="F24" s="30"/>
      <c r="G24" s="24"/>
    </row>
    <row r="25" spans="1:7" ht="14.5" customHeight="1" x14ac:dyDescent="0.3">
      <c r="A25" s="69" t="s">
        <v>65</v>
      </c>
      <c r="B25" s="70"/>
      <c r="C25" s="70">
        <v>-514.26448044129938</v>
      </c>
      <c r="D25" s="71"/>
      <c r="E25" s="71"/>
      <c r="F25" s="71"/>
      <c r="G25" s="24"/>
    </row>
    <row r="26" spans="1:7" x14ac:dyDescent="0.35">
      <c r="A26" s="30"/>
      <c r="B26" s="30"/>
      <c r="C26" s="30"/>
      <c r="D26" s="30"/>
      <c r="E26" s="30"/>
      <c r="F26" s="30"/>
      <c r="G26" s="24"/>
    </row>
    <row r="27" spans="1:7" ht="14.5" customHeight="1" x14ac:dyDescent="0.3">
      <c r="A27" s="69" t="s">
        <v>31</v>
      </c>
      <c r="B27" s="70">
        <v>1083.5275437717401</v>
      </c>
      <c r="C27" s="70">
        <v>-1.7182418513200051</v>
      </c>
      <c r="D27" s="70">
        <v>-2.838771868E-2</v>
      </c>
      <c r="E27" s="70">
        <v>-5.2109909999999999E-3</v>
      </c>
      <c r="F27" s="70">
        <v>1081.7757032107399</v>
      </c>
      <c r="G27" s="24"/>
    </row>
    <row r="28" spans="1:7" x14ac:dyDescent="0.25">
      <c r="A28" s="75" t="s">
        <v>11</v>
      </c>
      <c r="B28" s="76">
        <v>606.94712682494992</v>
      </c>
      <c r="C28" s="76">
        <v>-2.8455704648499203</v>
      </c>
      <c r="D28" s="76">
        <v>-2.838771868E-2</v>
      </c>
      <c r="E28" s="76">
        <v>-5.2109909999999999E-3</v>
      </c>
      <c r="F28" s="76">
        <v>604.06795765042</v>
      </c>
      <c r="G28" s="24"/>
    </row>
    <row r="29" spans="1:7" x14ac:dyDescent="0.25">
      <c r="A29" s="35" t="s">
        <v>12</v>
      </c>
      <c r="B29" s="76">
        <v>18.610731817910001</v>
      </c>
      <c r="C29" s="76">
        <v>6.3860478189997849E-2</v>
      </c>
      <c r="D29" s="76">
        <v>0</v>
      </c>
      <c r="E29" s="76">
        <v>0</v>
      </c>
      <c r="F29" s="76">
        <v>18.674592296099998</v>
      </c>
      <c r="G29" s="24"/>
    </row>
    <row r="30" spans="1:7" x14ac:dyDescent="0.25">
      <c r="A30" s="35" t="s">
        <v>13</v>
      </c>
      <c r="B30" s="76">
        <v>0</v>
      </c>
      <c r="C30" s="76">
        <v>0</v>
      </c>
      <c r="D30" s="76">
        <v>0</v>
      </c>
      <c r="E30" s="76">
        <v>0</v>
      </c>
      <c r="F30" s="76">
        <v>0</v>
      </c>
      <c r="G30" s="24"/>
    </row>
    <row r="31" spans="1:7" x14ac:dyDescent="0.25">
      <c r="A31" s="35" t="s">
        <v>14</v>
      </c>
      <c r="B31" s="76">
        <v>457.96968512888003</v>
      </c>
      <c r="C31" s="76">
        <v>1.0634681353399174</v>
      </c>
      <c r="D31" s="76">
        <v>0</v>
      </c>
      <c r="E31" s="76">
        <v>0</v>
      </c>
      <c r="F31" s="76">
        <v>459.03315326421995</v>
      </c>
      <c r="G31" s="24"/>
    </row>
    <row r="32" spans="1:7" x14ac:dyDescent="0.25">
      <c r="A32" s="29"/>
      <c r="B32" s="30"/>
      <c r="C32" s="30"/>
      <c r="D32" s="30"/>
      <c r="E32" s="30"/>
      <c r="F32" s="30"/>
      <c r="G32" s="24"/>
    </row>
    <row r="33" spans="1:7" ht="15" x14ac:dyDescent="0.3">
      <c r="A33" s="69" t="s">
        <v>66</v>
      </c>
      <c r="B33" s="70"/>
      <c r="C33" s="70">
        <v>-512.54623858997934</v>
      </c>
      <c r="D33" s="71"/>
      <c r="E33" s="71"/>
      <c r="F33" s="71"/>
      <c r="G33" s="26"/>
    </row>
    <row r="34" spans="1:7" x14ac:dyDescent="0.35">
      <c r="A34" s="30"/>
      <c r="B34" s="30"/>
      <c r="C34" s="30"/>
      <c r="D34" s="30"/>
      <c r="E34" s="30"/>
      <c r="F34" s="30"/>
      <c r="G34" s="24"/>
    </row>
    <row r="35" spans="1:7" ht="14.5" customHeight="1" x14ac:dyDescent="0.3">
      <c r="A35" s="69" t="s">
        <v>34</v>
      </c>
      <c r="B35" s="70">
        <v>28501.568386570551</v>
      </c>
      <c r="C35" s="70">
        <v>663.32017676813166</v>
      </c>
      <c r="D35" s="70">
        <v>56.903833914050004</v>
      </c>
      <c r="E35" s="70">
        <v>-864.7786439484928</v>
      </c>
      <c r="F35" s="70">
        <v>28357.013753304236</v>
      </c>
      <c r="G35" s="24"/>
    </row>
    <row r="36" spans="1:7" x14ac:dyDescent="0.25">
      <c r="A36" s="75" t="s">
        <v>46</v>
      </c>
      <c r="B36" s="76">
        <v>7562.3690416627096</v>
      </c>
      <c r="C36" s="76">
        <v>1952.7459388620509</v>
      </c>
      <c r="D36" s="76">
        <v>0</v>
      </c>
      <c r="E36" s="76">
        <v>0</v>
      </c>
      <c r="F36" s="76">
        <v>9515.1149805247605</v>
      </c>
      <c r="G36" s="24"/>
    </row>
    <row r="37" spans="1:7" x14ac:dyDescent="0.25">
      <c r="A37" s="35" t="s">
        <v>47</v>
      </c>
      <c r="B37" s="76">
        <v>3222.2793213204</v>
      </c>
      <c r="C37" s="76">
        <v>179.24543027643014</v>
      </c>
      <c r="D37" s="76">
        <v>51.697389018000003</v>
      </c>
      <c r="E37" s="76">
        <v>0</v>
      </c>
      <c r="F37" s="76">
        <v>3453.2221406148301</v>
      </c>
      <c r="G37" s="24"/>
    </row>
    <row r="38" spans="1:7" x14ac:dyDescent="0.25">
      <c r="A38" s="35" t="s">
        <v>48</v>
      </c>
      <c r="B38" s="76">
        <v>55.696184866030002</v>
      </c>
      <c r="C38" s="76">
        <v>-1.989506340559998</v>
      </c>
      <c r="D38" s="76">
        <v>0</v>
      </c>
      <c r="E38" s="76">
        <v>2.7107335675799997</v>
      </c>
      <c r="F38" s="76">
        <v>56.417412093050004</v>
      </c>
      <c r="G38" s="24"/>
    </row>
    <row r="39" spans="1:7" x14ac:dyDescent="0.25">
      <c r="A39" s="35" t="s">
        <v>58</v>
      </c>
      <c r="B39" s="76">
        <v>585.26557785137004</v>
      </c>
      <c r="C39" s="76">
        <v>73.14985800914998</v>
      </c>
      <c r="D39" s="76">
        <v>5.2064448960499998</v>
      </c>
      <c r="E39" s="76">
        <v>0</v>
      </c>
      <c r="F39" s="76">
        <v>663.62188075657002</v>
      </c>
      <c r="G39" s="24"/>
    </row>
    <row r="40" spans="1:7" x14ac:dyDescent="0.25">
      <c r="A40" s="35" t="s">
        <v>60</v>
      </c>
      <c r="B40" s="76">
        <v>12.041030049700002</v>
      </c>
      <c r="C40" s="76">
        <v>-12.041030049700002</v>
      </c>
      <c r="D40" s="76">
        <v>0</v>
      </c>
      <c r="E40" s="76">
        <v>0</v>
      </c>
      <c r="F40" s="76">
        <v>0</v>
      </c>
      <c r="G40" s="24"/>
    </row>
    <row r="41" spans="1:7" x14ac:dyDescent="0.25">
      <c r="A41" s="35" t="s">
        <v>49</v>
      </c>
      <c r="B41" s="76">
        <v>0</v>
      </c>
      <c r="C41" s="76">
        <v>0</v>
      </c>
      <c r="D41" s="76">
        <v>0</v>
      </c>
      <c r="E41" s="76">
        <v>0</v>
      </c>
      <c r="F41" s="76">
        <v>0</v>
      </c>
      <c r="G41" s="24"/>
    </row>
    <row r="42" spans="1:7" x14ac:dyDescent="0.25">
      <c r="A42" s="35" t="s">
        <v>50</v>
      </c>
      <c r="B42" s="76">
        <v>17063.917230820342</v>
      </c>
      <c r="C42" s="76">
        <v>-1527.7905139892391</v>
      </c>
      <c r="D42" s="76">
        <v>0</v>
      </c>
      <c r="E42" s="76">
        <v>-867.48937751607275</v>
      </c>
      <c r="F42" s="76">
        <v>14668.63733931503</v>
      </c>
      <c r="G42" s="22"/>
    </row>
    <row r="43" spans="1:7" x14ac:dyDescent="0.25">
      <c r="A43" s="29"/>
      <c r="B43" s="30"/>
      <c r="C43" s="30"/>
      <c r="D43" s="30"/>
      <c r="E43" s="30"/>
      <c r="F43" s="30"/>
      <c r="G43" s="22"/>
    </row>
    <row r="44" spans="1:7" ht="14.5" customHeight="1" x14ac:dyDescent="0.3">
      <c r="A44" s="69" t="s">
        <v>35</v>
      </c>
      <c r="B44" s="70">
        <v>2930.7655543965802</v>
      </c>
      <c r="C44" s="70">
        <v>1762.0930035372094</v>
      </c>
      <c r="D44" s="70">
        <v>-9.6955374999999999E-4</v>
      </c>
      <c r="E44" s="70">
        <v>-5.3453448786000006</v>
      </c>
      <c r="F44" s="70">
        <v>4687.51224350144</v>
      </c>
    </row>
    <row r="45" spans="1:7" x14ac:dyDescent="0.25">
      <c r="A45" s="75" t="s">
        <v>46</v>
      </c>
      <c r="B45" s="76">
        <v>979.41983887128015</v>
      </c>
      <c r="C45" s="76">
        <v>414.14964489585975</v>
      </c>
      <c r="D45" s="76">
        <v>0</v>
      </c>
      <c r="E45" s="76">
        <v>0</v>
      </c>
      <c r="F45" s="76">
        <v>1393.5694837671399</v>
      </c>
    </row>
    <row r="46" spans="1:7" x14ac:dyDescent="0.25">
      <c r="A46" s="35" t="s">
        <v>47</v>
      </c>
      <c r="B46" s="76">
        <v>0</v>
      </c>
      <c r="C46" s="76">
        <v>0</v>
      </c>
      <c r="D46" s="76">
        <v>0</v>
      </c>
      <c r="E46" s="76">
        <v>0</v>
      </c>
      <c r="F46" s="76">
        <v>0</v>
      </c>
    </row>
    <row r="47" spans="1:7" x14ac:dyDescent="0.25">
      <c r="A47" s="35" t="s">
        <v>48</v>
      </c>
      <c r="B47" s="76">
        <v>0</v>
      </c>
      <c r="C47" s="76">
        <v>0</v>
      </c>
      <c r="D47" s="76">
        <v>0</v>
      </c>
      <c r="E47" s="76">
        <v>0</v>
      </c>
      <c r="F47" s="76">
        <v>0</v>
      </c>
      <c r="G47" s="21"/>
    </row>
    <row r="48" spans="1:7" x14ac:dyDescent="0.25">
      <c r="A48" s="35" t="s">
        <v>58</v>
      </c>
      <c r="B48" s="76">
        <v>0</v>
      </c>
      <c r="C48" s="76">
        <v>0</v>
      </c>
      <c r="D48" s="76">
        <v>0</v>
      </c>
      <c r="E48" s="76">
        <v>0</v>
      </c>
      <c r="F48" s="76">
        <v>0</v>
      </c>
    </row>
    <row r="49" spans="1:7" x14ac:dyDescent="0.25">
      <c r="A49" s="35" t="s">
        <v>60</v>
      </c>
      <c r="B49" s="76">
        <v>0</v>
      </c>
      <c r="C49" s="76">
        <v>0</v>
      </c>
      <c r="D49" s="76">
        <v>0</v>
      </c>
      <c r="E49" s="76">
        <v>0</v>
      </c>
      <c r="F49" s="76">
        <v>0</v>
      </c>
    </row>
    <row r="50" spans="1:7" x14ac:dyDescent="0.25">
      <c r="A50" s="35" t="s">
        <v>49</v>
      </c>
      <c r="B50" s="76">
        <v>0</v>
      </c>
      <c r="C50" s="76">
        <v>0</v>
      </c>
      <c r="D50" s="76">
        <v>0</v>
      </c>
      <c r="E50" s="76">
        <v>0</v>
      </c>
      <c r="F50" s="76">
        <v>0</v>
      </c>
    </row>
    <row r="51" spans="1:7" x14ac:dyDescent="0.25">
      <c r="A51" s="35" t="s">
        <v>51</v>
      </c>
      <c r="B51" s="76">
        <v>1951.3457155253</v>
      </c>
      <c r="C51" s="76">
        <v>1347.9433586413497</v>
      </c>
      <c r="D51" s="76">
        <v>-9.6955374999999999E-4</v>
      </c>
      <c r="E51" s="76">
        <v>-5.3453448786000006</v>
      </c>
      <c r="F51" s="76">
        <v>3293.9427597342997</v>
      </c>
    </row>
    <row r="52" spans="1:7" x14ac:dyDescent="0.25">
      <c r="A52" s="29"/>
      <c r="B52" s="30"/>
      <c r="C52" s="30"/>
      <c r="D52" s="30"/>
      <c r="E52" s="30"/>
      <c r="F52" s="30"/>
    </row>
    <row r="53" spans="1:7" ht="15" x14ac:dyDescent="0.3">
      <c r="A53" s="69" t="s">
        <v>78</v>
      </c>
      <c r="B53" s="71">
        <v>25570.802832173969</v>
      </c>
      <c r="C53" s="71">
        <v>-1098.7728267690759</v>
      </c>
      <c r="D53" s="71">
        <v>56.904803467800001</v>
      </c>
      <c r="E53" s="71">
        <v>-859.43329906989288</v>
      </c>
      <c r="F53" s="71">
        <v>23669.501509802802</v>
      </c>
    </row>
    <row r="54" spans="1:7" ht="15" x14ac:dyDescent="0.3">
      <c r="A54" s="69" t="s">
        <v>83</v>
      </c>
      <c r="B54" s="71">
        <v>26654.330375945709</v>
      </c>
      <c r="C54" s="71">
        <v>-1100.4910686203959</v>
      </c>
      <c r="D54" s="71">
        <v>56.87641574912</v>
      </c>
      <c r="E54" s="71">
        <v>-859.4385100608929</v>
      </c>
      <c r="F54" s="71">
        <v>24751.277213013542</v>
      </c>
    </row>
    <row r="55" spans="1:7" ht="15" x14ac:dyDescent="0.3">
      <c r="A55" s="69" t="s">
        <v>84</v>
      </c>
      <c r="B55" s="70"/>
      <c r="C55" s="70">
        <v>586.22658817909655</v>
      </c>
      <c r="D55" s="71"/>
      <c r="E55" s="71"/>
      <c r="F55" s="71"/>
    </row>
    <row r="56" spans="1:7" x14ac:dyDescent="0.35">
      <c r="A56" s="27"/>
      <c r="B56" s="27"/>
      <c r="C56" s="27"/>
      <c r="D56" s="27"/>
      <c r="E56" s="27"/>
      <c r="F56" s="27"/>
    </row>
    <row r="57" spans="1:7" x14ac:dyDescent="0.25">
      <c r="A57" s="31" t="s">
        <v>26</v>
      </c>
      <c r="B57" s="27"/>
      <c r="C57" s="27"/>
      <c r="D57" s="27"/>
      <c r="E57" s="27"/>
      <c r="F57" s="27"/>
    </row>
    <row r="58" spans="1:7" ht="25" customHeight="1" x14ac:dyDescent="0.25">
      <c r="A58" s="134" t="s">
        <v>118</v>
      </c>
      <c r="B58" s="134"/>
      <c r="C58" s="134"/>
      <c r="D58" s="134"/>
      <c r="E58" s="134"/>
      <c r="F58" s="134"/>
    </row>
    <row r="59" spans="1:7" ht="37.5" customHeight="1" x14ac:dyDescent="0.25">
      <c r="A59" s="134" t="s">
        <v>119</v>
      </c>
      <c r="B59" s="134"/>
      <c r="C59" s="134"/>
      <c r="D59" s="134"/>
      <c r="E59" s="134"/>
      <c r="F59" s="134"/>
      <c r="G59" s="126"/>
    </row>
    <row r="60" spans="1:7" x14ac:dyDescent="0.25">
      <c r="A60" s="134" t="s">
        <v>120</v>
      </c>
      <c r="B60" s="134"/>
      <c r="C60" s="134"/>
      <c r="D60" s="134"/>
      <c r="E60" s="134"/>
      <c r="F60" s="134"/>
      <c r="G60" s="134"/>
    </row>
    <row r="61" spans="1:7" ht="26.15" customHeight="1" x14ac:dyDescent="0.25">
      <c r="A61" s="134" t="s">
        <v>130</v>
      </c>
      <c r="B61" s="134"/>
      <c r="C61" s="134"/>
      <c r="D61" s="134"/>
      <c r="E61" s="134"/>
      <c r="F61" s="134"/>
    </row>
    <row r="62" spans="1:7" ht="38.5" customHeight="1" x14ac:dyDescent="0.35">
      <c r="A62" s="133" t="s">
        <v>102</v>
      </c>
      <c r="B62" s="133"/>
      <c r="C62" s="133"/>
      <c r="D62" s="133"/>
      <c r="E62" s="133"/>
      <c r="F62" s="133"/>
    </row>
    <row r="63" spans="1:7" x14ac:dyDescent="0.25">
      <c r="A63" s="32" t="s">
        <v>121</v>
      </c>
      <c r="B63" s="27"/>
      <c r="C63" s="27"/>
      <c r="D63" s="27"/>
      <c r="E63" s="27"/>
      <c r="F63" s="27"/>
    </row>
    <row r="64" spans="1:7" ht="31" customHeight="1" x14ac:dyDescent="0.35">
      <c r="A64" s="140" t="s">
        <v>122</v>
      </c>
      <c r="B64" s="140"/>
      <c r="C64" s="140"/>
      <c r="D64" s="140"/>
      <c r="E64" s="140"/>
      <c r="F64" s="140"/>
    </row>
    <row r="65" spans="1:7" ht="63" customHeight="1" x14ac:dyDescent="0.35">
      <c r="A65" s="140" t="s">
        <v>123</v>
      </c>
      <c r="B65" s="140"/>
      <c r="C65" s="140"/>
      <c r="D65" s="140"/>
      <c r="E65" s="140"/>
      <c r="F65" s="140"/>
    </row>
    <row r="66" spans="1:7" x14ac:dyDescent="0.35">
      <c r="A66" s="141"/>
      <c r="B66" s="141"/>
      <c r="C66" s="141"/>
      <c r="D66" s="141"/>
      <c r="E66" s="141"/>
      <c r="F66" s="141"/>
    </row>
    <row r="67" spans="1:7" ht="17.5" x14ac:dyDescent="0.35">
      <c r="A67" s="137" t="s">
        <v>271</v>
      </c>
      <c r="B67" s="137"/>
      <c r="C67" s="137"/>
      <c r="D67" s="137"/>
      <c r="E67" s="137"/>
      <c r="F67" s="137"/>
    </row>
    <row r="68" spans="1:7" ht="15" x14ac:dyDescent="0.3">
      <c r="A68" s="138" t="s">
        <v>54</v>
      </c>
      <c r="B68" s="138"/>
      <c r="C68" s="138"/>
      <c r="D68" s="138"/>
      <c r="E68" s="138"/>
      <c r="F68" s="138"/>
    </row>
    <row r="69" spans="1:7" x14ac:dyDescent="0.3">
      <c r="A69" s="139" t="s">
        <v>24</v>
      </c>
      <c r="B69" s="139"/>
      <c r="C69" s="139"/>
      <c r="D69" s="139"/>
      <c r="E69" s="139"/>
      <c r="F69" s="139"/>
    </row>
    <row r="70" spans="1:7" x14ac:dyDescent="0.3">
      <c r="A70" s="78" t="s">
        <v>30</v>
      </c>
      <c r="B70" s="78"/>
      <c r="C70" s="78"/>
      <c r="D70" s="78"/>
      <c r="E70" s="78"/>
      <c r="F70" s="78"/>
      <c r="G70" s="78"/>
    </row>
    <row r="71" spans="1:7" x14ac:dyDescent="0.3">
      <c r="A71" s="77"/>
      <c r="B71" s="77"/>
      <c r="C71" s="77"/>
      <c r="D71" s="77"/>
      <c r="E71" s="77"/>
      <c r="F71" s="77"/>
    </row>
    <row r="72" spans="1:7" ht="21.65" customHeight="1" x14ac:dyDescent="0.35">
      <c r="A72" s="131" t="s">
        <v>79</v>
      </c>
      <c r="B72" s="131" t="s">
        <v>45</v>
      </c>
      <c r="C72" s="131" t="s">
        <v>85</v>
      </c>
      <c r="D72" s="131" t="s">
        <v>75</v>
      </c>
      <c r="E72" s="131" t="s">
        <v>76</v>
      </c>
      <c r="F72" s="131" t="s">
        <v>59</v>
      </c>
    </row>
    <row r="73" spans="1:7" ht="21.65" customHeight="1" x14ac:dyDescent="0.35">
      <c r="A73" s="131"/>
      <c r="B73" s="131"/>
      <c r="C73" s="131"/>
      <c r="D73" s="131"/>
      <c r="E73" s="131"/>
      <c r="F73" s="131"/>
    </row>
    <row r="74" spans="1:7" x14ac:dyDescent="0.3">
      <c r="A74" s="69" t="s">
        <v>21</v>
      </c>
      <c r="B74" s="79"/>
      <c r="C74" s="79">
        <v>4.6482461445761407</v>
      </c>
      <c r="D74" s="81"/>
      <c r="E74" s="81"/>
      <c r="F74" s="81"/>
    </row>
    <row r="75" spans="1:7" x14ac:dyDescent="0.25">
      <c r="A75" s="75" t="s">
        <v>0</v>
      </c>
      <c r="B75" s="80"/>
      <c r="C75" s="80">
        <v>6.3865419144186616E-4</v>
      </c>
      <c r="D75" s="80"/>
      <c r="E75" s="80"/>
      <c r="F75" s="80"/>
    </row>
    <row r="76" spans="1:7" x14ac:dyDescent="0.25">
      <c r="A76" s="35" t="s">
        <v>37</v>
      </c>
      <c r="B76" s="80"/>
      <c r="C76" s="80">
        <v>2.7581818747681219</v>
      </c>
      <c r="D76" s="82"/>
      <c r="E76" s="82"/>
      <c r="F76" s="82"/>
    </row>
    <row r="77" spans="1:7" x14ac:dyDescent="0.25">
      <c r="A77" s="35" t="s">
        <v>38</v>
      </c>
      <c r="B77" s="80"/>
      <c r="C77" s="80">
        <v>1.6648807323906656</v>
      </c>
      <c r="D77" s="82"/>
      <c r="E77" s="82"/>
      <c r="F77" s="82"/>
    </row>
    <row r="78" spans="1:7" x14ac:dyDescent="0.25">
      <c r="A78" s="35" t="s">
        <v>3</v>
      </c>
      <c r="B78" s="80"/>
      <c r="C78" s="80">
        <v>0.2245448832259109</v>
      </c>
      <c r="D78" s="82"/>
      <c r="E78" s="82"/>
      <c r="F78" s="82"/>
    </row>
    <row r="79" spans="1:7" x14ac:dyDescent="0.25">
      <c r="A79" s="29"/>
      <c r="B79" s="83"/>
      <c r="C79" s="83"/>
      <c r="D79" s="83"/>
      <c r="E79" s="83"/>
      <c r="F79" s="83"/>
    </row>
    <row r="80" spans="1:7" x14ac:dyDescent="0.3">
      <c r="A80" s="69" t="s">
        <v>22</v>
      </c>
      <c r="B80" s="79"/>
      <c r="C80" s="79">
        <v>4.678777657375206</v>
      </c>
      <c r="D80" s="81"/>
      <c r="E80" s="81"/>
      <c r="F80" s="81"/>
    </row>
    <row r="81" spans="1:6" x14ac:dyDescent="0.25">
      <c r="A81" s="75" t="s">
        <v>63</v>
      </c>
      <c r="B81" s="80"/>
      <c r="C81" s="80">
        <v>0.11945413258847166</v>
      </c>
      <c r="D81" s="80"/>
      <c r="E81" s="80"/>
      <c r="F81" s="80"/>
    </row>
    <row r="82" spans="1:6" x14ac:dyDescent="0.25">
      <c r="A82" s="35" t="s">
        <v>39</v>
      </c>
      <c r="B82" s="82"/>
      <c r="C82" s="80">
        <v>2.2746566472981344E-2</v>
      </c>
      <c r="D82" s="82"/>
      <c r="E82" s="82"/>
      <c r="F82" s="82"/>
    </row>
    <row r="83" spans="1:6" x14ac:dyDescent="0.25">
      <c r="A83" s="35" t="s">
        <v>40</v>
      </c>
      <c r="B83" s="82"/>
      <c r="C83" s="80">
        <v>7.0814384070620382E-4</v>
      </c>
      <c r="D83" s="82"/>
      <c r="E83" s="82"/>
      <c r="F83" s="82"/>
    </row>
    <row r="84" spans="1:6" x14ac:dyDescent="0.25">
      <c r="A84" s="35" t="s">
        <v>41</v>
      </c>
      <c r="B84" s="82"/>
      <c r="C84" s="80">
        <v>1.3465081101808317E-4</v>
      </c>
      <c r="D84" s="82"/>
      <c r="E84" s="82"/>
      <c r="F84" s="82"/>
    </row>
    <row r="85" spans="1:6" x14ac:dyDescent="0.25">
      <c r="A85" s="35" t="s">
        <v>42</v>
      </c>
      <c r="B85" s="82"/>
      <c r="C85" s="80">
        <v>0</v>
      </c>
      <c r="D85" s="82"/>
      <c r="E85" s="82"/>
      <c r="F85" s="82"/>
    </row>
    <row r="86" spans="1:6" x14ac:dyDescent="0.25">
      <c r="A86" s="35" t="s">
        <v>38</v>
      </c>
      <c r="B86" s="82"/>
      <c r="C86" s="80">
        <v>1.2940865629106494E-4</v>
      </c>
      <c r="D86" s="82"/>
      <c r="E86" s="82"/>
      <c r="F86" s="82"/>
    </row>
    <row r="87" spans="1:6" x14ac:dyDescent="0.25">
      <c r="A87" s="35" t="s">
        <v>43</v>
      </c>
      <c r="B87" s="82"/>
      <c r="C87" s="80">
        <v>4.4988725465257415</v>
      </c>
      <c r="D87" s="82"/>
      <c r="E87" s="82"/>
      <c r="F87" s="82"/>
    </row>
    <row r="88" spans="1:6" x14ac:dyDescent="0.25">
      <c r="A88" s="35" t="s">
        <v>44</v>
      </c>
      <c r="B88" s="82"/>
      <c r="C88" s="80">
        <v>3.6732208479995886E-2</v>
      </c>
      <c r="D88" s="82"/>
      <c r="E88" s="82"/>
      <c r="F88" s="82"/>
    </row>
    <row r="89" spans="1:6" x14ac:dyDescent="0.3">
      <c r="A89" s="127" t="s">
        <v>262</v>
      </c>
      <c r="B89" s="82"/>
      <c r="C89" s="80">
        <v>3.6296053756487763E-2</v>
      </c>
      <c r="D89" s="82"/>
      <c r="E89" s="82"/>
      <c r="F89" s="82"/>
    </row>
    <row r="90" spans="1:6" x14ac:dyDescent="0.25">
      <c r="A90" s="29"/>
      <c r="B90" s="83"/>
      <c r="C90" s="83"/>
      <c r="D90" s="83"/>
      <c r="E90" s="83"/>
      <c r="F90" s="83"/>
    </row>
    <row r="91" spans="1:6" ht="15" x14ac:dyDescent="0.3">
      <c r="A91" s="69" t="s">
        <v>65</v>
      </c>
      <c r="B91" s="79"/>
      <c r="C91" s="79">
        <v>-3.0531512799065297E-2</v>
      </c>
      <c r="D91" s="81"/>
      <c r="E91" s="81"/>
      <c r="F91" s="81"/>
    </row>
    <row r="92" spans="1:6" x14ac:dyDescent="0.35">
      <c r="A92" s="30"/>
      <c r="B92" s="83"/>
      <c r="C92" s="83"/>
      <c r="D92" s="83"/>
      <c r="E92" s="83"/>
      <c r="F92" s="83"/>
    </row>
    <row r="93" spans="1:6" x14ac:dyDescent="0.3">
      <c r="A93" s="69" t="s">
        <v>31</v>
      </c>
      <c r="B93" s="79">
        <v>6.4328251957860558E-2</v>
      </c>
      <c r="C93" s="79">
        <v>-1.0201078447115051E-4</v>
      </c>
      <c r="D93" s="79">
        <v>-1.6853584666608207E-6</v>
      </c>
      <c r="E93" s="79">
        <v>-3.0937279252843912E-7</v>
      </c>
      <c r="F93" s="79">
        <v>6.422424644213022E-2</v>
      </c>
    </row>
    <row r="94" spans="1:6" x14ac:dyDescent="0.25">
      <c r="A94" s="75" t="s">
        <v>11</v>
      </c>
      <c r="B94" s="80">
        <v>3.6034014939374769E-2</v>
      </c>
      <c r="C94" s="80">
        <v>-1.6893947447751655E-4</v>
      </c>
      <c r="D94" s="80">
        <v>-1.6853584666608207E-6</v>
      </c>
      <c r="E94" s="80">
        <v>-3.0937279252843912E-7</v>
      </c>
      <c r="F94" s="80">
        <v>3.5863080733638059E-2</v>
      </c>
    </row>
    <row r="95" spans="1:6" x14ac:dyDescent="0.25">
      <c r="A95" s="35" t="s">
        <v>12</v>
      </c>
      <c r="B95" s="80">
        <v>1.1049057796309169E-3</v>
      </c>
      <c r="C95" s="80">
        <v>3.7913507180958697E-6</v>
      </c>
      <c r="D95" s="80">
        <v>0</v>
      </c>
      <c r="E95" s="80">
        <v>0</v>
      </c>
      <c r="F95" s="80">
        <v>1.1086971303490127E-3</v>
      </c>
    </row>
    <row r="96" spans="1:6" x14ac:dyDescent="0.25">
      <c r="A96" s="35" t="s">
        <v>13</v>
      </c>
      <c r="B96" s="80">
        <v>0</v>
      </c>
      <c r="C96" s="80">
        <v>0</v>
      </c>
      <c r="D96" s="80">
        <v>0</v>
      </c>
      <c r="E96" s="80">
        <v>0</v>
      </c>
      <c r="F96" s="80">
        <v>0</v>
      </c>
    </row>
    <row r="97" spans="1:6" x14ac:dyDescent="0.25">
      <c r="A97" s="35" t="s">
        <v>14</v>
      </c>
      <c r="B97" s="80">
        <v>2.7189331238854874E-2</v>
      </c>
      <c r="C97" s="80">
        <v>6.313733928827017E-5</v>
      </c>
      <c r="D97" s="80">
        <v>0</v>
      </c>
      <c r="E97" s="80">
        <v>0</v>
      </c>
      <c r="F97" s="80">
        <v>2.7252468578143143E-2</v>
      </c>
    </row>
    <row r="98" spans="1:6" x14ac:dyDescent="0.25">
      <c r="A98" s="29"/>
      <c r="B98" s="83"/>
      <c r="C98" s="83"/>
      <c r="D98" s="83"/>
      <c r="E98" s="83"/>
      <c r="F98" s="83"/>
    </row>
    <row r="99" spans="1:6" ht="15" x14ac:dyDescent="0.3">
      <c r="A99" s="69" t="s">
        <v>66</v>
      </c>
      <c r="B99" s="79"/>
      <c r="C99" s="79">
        <v>-3.0429502014594146E-2</v>
      </c>
      <c r="D99" s="81"/>
      <c r="E99" s="81"/>
      <c r="F99" s="81"/>
    </row>
    <row r="100" spans="1:6" x14ac:dyDescent="0.35">
      <c r="A100" s="30"/>
      <c r="B100" s="83"/>
      <c r="C100" s="83"/>
      <c r="D100" s="83"/>
      <c r="E100" s="83"/>
      <c r="F100" s="83"/>
    </row>
    <row r="101" spans="1:6" x14ac:dyDescent="0.3">
      <c r="A101" s="69" t="s">
        <v>34</v>
      </c>
      <c r="B101" s="79">
        <v>1.6921176419597752</v>
      </c>
      <c r="C101" s="79">
        <v>3.9380842420801504E-2</v>
      </c>
      <c r="D101" s="79">
        <v>3.3783397445062082E-3</v>
      </c>
      <c r="E101" s="79">
        <v>-5.1341286906329713E-2</v>
      </c>
      <c r="F101" s="79">
        <v>1.683535537218753</v>
      </c>
    </row>
    <row r="102" spans="1:6" x14ac:dyDescent="0.25">
      <c r="A102" s="75" t="s">
        <v>46</v>
      </c>
      <c r="B102" s="80">
        <v>0.44897241782797337</v>
      </c>
      <c r="C102" s="80">
        <v>0.11593312370033289</v>
      </c>
      <c r="D102" s="80">
        <v>0</v>
      </c>
      <c r="E102" s="80">
        <v>0</v>
      </c>
      <c r="F102" s="80">
        <v>0.56490554152830619</v>
      </c>
    </row>
    <row r="103" spans="1:6" x14ac:dyDescent="0.25">
      <c r="A103" s="35" t="s">
        <v>47</v>
      </c>
      <c r="B103" s="80">
        <v>0.19130440868992785</v>
      </c>
      <c r="C103" s="80">
        <v>1.0641672440535941E-2</v>
      </c>
      <c r="D103" s="80">
        <v>3.0692368509037385E-3</v>
      </c>
      <c r="E103" s="80">
        <v>0</v>
      </c>
      <c r="F103" s="80">
        <v>0.20501531798136752</v>
      </c>
    </row>
    <row r="104" spans="1:6" x14ac:dyDescent="0.25">
      <c r="A104" s="35" t="s">
        <v>48</v>
      </c>
      <c r="B104" s="80">
        <v>3.3066424879996704E-3</v>
      </c>
      <c r="C104" s="80">
        <v>-1.1811556234353166E-4</v>
      </c>
      <c r="D104" s="80">
        <v>0</v>
      </c>
      <c r="E104" s="80">
        <v>1.6093430474218873E-4</v>
      </c>
      <c r="F104" s="80">
        <v>3.3494612303983273E-3</v>
      </c>
    </row>
    <row r="105" spans="1:6" x14ac:dyDescent="0.25">
      <c r="A105" s="35" t="s">
        <v>58</v>
      </c>
      <c r="B105" s="80">
        <v>3.4746796951030799E-2</v>
      </c>
      <c r="C105" s="80">
        <v>4.3428545252428069E-3</v>
      </c>
      <c r="D105" s="80">
        <v>3.0910289360246975E-4</v>
      </c>
      <c r="E105" s="80">
        <v>0</v>
      </c>
      <c r="F105" s="80">
        <v>3.9398754369876075E-2</v>
      </c>
    </row>
    <row r="106" spans="1:6" x14ac:dyDescent="0.25">
      <c r="A106" s="35" t="s">
        <v>60</v>
      </c>
      <c r="B106" s="80">
        <v>7.148673047784077E-4</v>
      </c>
      <c r="C106" s="80">
        <v>-7.148673047784077E-4</v>
      </c>
      <c r="D106" s="80">
        <v>0</v>
      </c>
      <c r="E106" s="80">
        <v>0</v>
      </c>
      <c r="F106" s="80">
        <v>0</v>
      </c>
    </row>
    <row r="107" spans="1:6" x14ac:dyDescent="0.25">
      <c r="A107" s="35" t="s">
        <v>49</v>
      </c>
      <c r="B107" s="80">
        <v>0</v>
      </c>
      <c r="C107" s="80">
        <v>0</v>
      </c>
      <c r="D107" s="80">
        <v>0</v>
      </c>
      <c r="E107" s="80">
        <v>0</v>
      </c>
      <c r="F107" s="80">
        <v>0</v>
      </c>
    </row>
    <row r="108" spans="1:6" x14ac:dyDescent="0.25">
      <c r="A108" s="35" t="s">
        <v>50</v>
      </c>
      <c r="B108" s="80">
        <v>1.013072508698065</v>
      </c>
      <c r="C108" s="80">
        <v>-9.0703825378188191E-2</v>
      </c>
      <c r="D108" s="80">
        <v>0</v>
      </c>
      <c r="E108" s="80">
        <v>-5.1502221211071904E-2</v>
      </c>
      <c r="F108" s="80">
        <v>0.87086646210880503</v>
      </c>
    </row>
    <row r="109" spans="1:6" x14ac:dyDescent="0.25">
      <c r="A109" s="29"/>
      <c r="B109" s="83"/>
      <c r="C109" s="83"/>
      <c r="D109" s="83"/>
      <c r="E109" s="83"/>
      <c r="F109" s="83"/>
    </row>
    <row r="110" spans="1:6" x14ac:dyDescent="0.3">
      <c r="A110" s="69" t="s">
        <v>35</v>
      </c>
      <c r="B110" s="79">
        <v>0.17399744574685105</v>
      </c>
      <c r="C110" s="79">
        <v>0.10461419587927349</v>
      </c>
      <c r="D110" s="79">
        <v>-5.756170969090526E-8</v>
      </c>
      <c r="E110" s="79">
        <v>-3.1734928579229415E-4</v>
      </c>
      <c r="F110" s="79">
        <v>0.27829423477862253</v>
      </c>
    </row>
    <row r="111" spans="1:6" x14ac:dyDescent="0.25">
      <c r="A111" s="75" t="s">
        <v>46</v>
      </c>
      <c r="B111" s="80">
        <v>5.8147452300217339E-2</v>
      </c>
      <c r="C111" s="80">
        <v>2.4587766926884649E-2</v>
      </c>
      <c r="D111" s="80">
        <v>0</v>
      </c>
      <c r="E111" s="80">
        <v>0</v>
      </c>
      <c r="F111" s="80">
        <v>8.2735219227101975E-2</v>
      </c>
    </row>
    <row r="112" spans="1:6" x14ac:dyDescent="0.25">
      <c r="A112" s="35" t="s">
        <v>47</v>
      </c>
      <c r="B112" s="80">
        <v>0</v>
      </c>
      <c r="C112" s="80">
        <v>0</v>
      </c>
      <c r="D112" s="80">
        <v>0</v>
      </c>
      <c r="E112" s="80">
        <v>0</v>
      </c>
      <c r="F112" s="80">
        <v>0</v>
      </c>
    </row>
    <row r="113" spans="1:6" x14ac:dyDescent="0.25">
      <c r="A113" s="35" t="s">
        <v>48</v>
      </c>
      <c r="B113" s="80">
        <v>0</v>
      </c>
      <c r="C113" s="80">
        <v>0</v>
      </c>
      <c r="D113" s="80">
        <v>0</v>
      </c>
      <c r="E113" s="80">
        <v>0</v>
      </c>
      <c r="F113" s="80">
        <v>0</v>
      </c>
    </row>
    <row r="114" spans="1:6" x14ac:dyDescent="0.25">
      <c r="A114" s="35" t="s">
        <v>58</v>
      </c>
      <c r="B114" s="80">
        <v>0</v>
      </c>
      <c r="C114" s="80">
        <v>0</v>
      </c>
      <c r="D114" s="80">
        <v>0</v>
      </c>
      <c r="E114" s="80">
        <v>0</v>
      </c>
      <c r="F114" s="80">
        <v>0</v>
      </c>
    </row>
    <row r="115" spans="1:6" x14ac:dyDescent="0.25">
      <c r="A115" s="35" t="s">
        <v>60</v>
      </c>
      <c r="B115" s="80">
        <v>0</v>
      </c>
      <c r="C115" s="80">
        <v>0</v>
      </c>
      <c r="D115" s="80">
        <v>0</v>
      </c>
      <c r="E115" s="80">
        <v>0</v>
      </c>
      <c r="F115" s="80">
        <v>0</v>
      </c>
    </row>
    <row r="116" spans="1:6" x14ac:dyDescent="0.25">
      <c r="A116" s="35" t="s">
        <v>49</v>
      </c>
      <c r="B116" s="80">
        <v>0</v>
      </c>
      <c r="C116" s="80">
        <v>0</v>
      </c>
      <c r="D116" s="80">
        <v>0</v>
      </c>
      <c r="E116" s="80">
        <v>0</v>
      </c>
      <c r="F116" s="80">
        <v>0</v>
      </c>
    </row>
    <row r="117" spans="1:6" x14ac:dyDescent="0.25">
      <c r="A117" s="35" t="s">
        <v>51</v>
      </c>
      <c r="B117" s="80">
        <v>0.11584999344663371</v>
      </c>
      <c r="C117" s="80">
        <v>8.0026428952388845E-2</v>
      </c>
      <c r="D117" s="80">
        <v>-5.756170969090526E-8</v>
      </c>
      <c r="E117" s="80">
        <v>-3.1734928579229415E-4</v>
      </c>
      <c r="F117" s="80">
        <v>0.19555901555152055</v>
      </c>
    </row>
    <row r="118" spans="1:6" x14ac:dyDescent="0.25">
      <c r="A118" s="29"/>
      <c r="B118" s="83"/>
      <c r="C118" s="83"/>
      <c r="D118" s="83"/>
      <c r="E118" s="83"/>
      <c r="F118" s="83"/>
    </row>
    <row r="119" spans="1:6" ht="15" x14ac:dyDescent="0.3">
      <c r="A119" s="69" t="s">
        <v>78</v>
      </c>
      <c r="B119" s="79">
        <v>1.5181201962129238</v>
      </c>
      <c r="C119" s="79">
        <v>-6.5233353458471893E-2</v>
      </c>
      <c r="D119" s="79">
        <v>3.378397306215899E-3</v>
      </c>
      <c r="E119" s="79">
        <v>-5.1023937620537425E-2</v>
      </c>
      <c r="F119" s="79">
        <v>1.4052413024401307</v>
      </c>
    </row>
    <row r="120" spans="1:6" ht="15" x14ac:dyDescent="0.3">
      <c r="A120" s="69" t="s">
        <v>83</v>
      </c>
      <c r="B120" s="79">
        <v>1.5824484481707843</v>
      </c>
      <c r="C120" s="79">
        <v>-6.5335364242943048E-2</v>
      </c>
      <c r="D120" s="79">
        <v>3.3767119477492377E-3</v>
      </c>
      <c r="E120" s="79">
        <v>-5.1024246993329955E-2</v>
      </c>
      <c r="F120" s="79">
        <v>1.4694655488822608</v>
      </c>
    </row>
    <row r="121" spans="1:6" ht="15" x14ac:dyDescent="0.3">
      <c r="A121" s="69" t="s">
        <v>84</v>
      </c>
      <c r="B121" s="79"/>
      <c r="C121" s="79">
        <v>3.4803851443877751E-2</v>
      </c>
      <c r="D121" s="81"/>
      <c r="E121" s="81"/>
      <c r="F121" s="81"/>
    </row>
  </sheetData>
  <mergeCells count="27">
    <mergeCell ref="A66:F66"/>
    <mergeCell ref="A67:F67"/>
    <mergeCell ref="A68:F68"/>
    <mergeCell ref="A69:F69"/>
    <mergeCell ref="F72:F73"/>
    <mergeCell ref="A72:A73"/>
    <mergeCell ref="B72:B73"/>
    <mergeCell ref="C72:C73"/>
    <mergeCell ref="D72:D73"/>
    <mergeCell ref="E72:E73"/>
    <mergeCell ref="A60:G60"/>
    <mergeCell ref="A61:F61"/>
    <mergeCell ref="A64:F64"/>
    <mergeCell ref="A65:F65"/>
    <mergeCell ref="A62:F62"/>
    <mergeCell ref="A58:F58"/>
    <mergeCell ref="A59:F59"/>
    <mergeCell ref="A1:F1"/>
    <mergeCell ref="A2:F2"/>
    <mergeCell ref="A3:F3"/>
    <mergeCell ref="A4:F4"/>
    <mergeCell ref="A6:A7"/>
    <mergeCell ref="B6:B7"/>
    <mergeCell ref="C6:C7"/>
    <mergeCell ref="D6:D7"/>
    <mergeCell ref="E6:E7"/>
    <mergeCell ref="F6:F7"/>
  </mergeCells>
  <hyperlinks>
    <hyperlink ref="G1" location="Indice!A1" display="Indice" xr:uid="{E0838999-2AC2-4945-AD0C-B2910F4CD188}"/>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28C5E-0D9C-494A-942F-241BFEF3F434}">
  <dimension ref="A1:G121"/>
  <sheetViews>
    <sheetView zoomScaleNormal="100" workbookViewId="0">
      <pane ySplit="7" topLeftCell="A8" activePane="bottomLeft" state="frozen"/>
      <selection pane="bottomLeft" activeCell="A8" sqref="A8"/>
    </sheetView>
  </sheetViews>
  <sheetFormatPr baseColWidth="10" defaultColWidth="10.81640625" defaultRowHeight="14.5" x14ac:dyDescent="0.35"/>
  <cols>
    <col min="1" max="1" width="42.453125" style="2" customWidth="1"/>
    <col min="2" max="7" width="14.453125" style="2" customWidth="1"/>
    <col min="8" max="16384" width="10.81640625" style="2"/>
  </cols>
  <sheetData>
    <row r="1" spans="1:7" s="4" customFormat="1" ht="17.5" x14ac:dyDescent="0.35">
      <c r="A1" s="137" t="s">
        <v>271</v>
      </c>
      <c r="B1" s="137"/>
      <c r="C1" s="137"/>
      <c r="D1" s="137"/>
      <c r="E1" s="137"/>
      <c r="F1" s="137"/>
      <c r="G1" s="37" t="s">
        <v>23</v>
      </c>
    </row>
    <row r="2" spans="1:7" s="4" customFormat="1" ht="15" x14ac:dyDescent="0.3">
      <c r="A2" s="138" t="s">
        <v>55</v>
      </c>
      <c r="B2" s="138"/>
      <c r="C2" s="138"/>
      <c r="D2" s="138"/>
      <c r="E2" s="138"/>
      <c r="F2" s="138"/>
      <c r="G2" s="13"/>
    </row>
    <row r="3" spans="1:7" s="4" customFormat="1" x14ac:dyDescent="0.3">
      <c r="A3" s="139" t="s">
        <v>24</v>
      </c>
      <c r="B3" s="139"/>
      <c r="C3" s="139"/>
      <c r="D3" s="139"/>
      <c r="E3" s="139"/>
      <c r="F3" s="139"/>
      <c r="G3" s="23"/>
    </row>
    <row r="4" spans="1:7" s="4" customFormat="1" x14ac:dyDescent="0.3">
      <c r="A4" s="139" t="s">
        <v>25</v>
      </c>
      <c r="B4" s="139"/>
      <c r="C4" s="139"/>
      <c r="D4" s="139"/>
      <c r="E4" s="139"/>
      <c r="F4" s="139"/>
      <c r="G4" s="23"/>
    </row>
    <row r="5" spans="1:7" s="4" customFormat="1" x14ac:dyDescent="0.3">
      <c r="A5" s="77"/>
      <c r="B5" s="77"/>
      <c r="C5" s="77"/>
      <c r="D5" s="77"/>
      <c r="E5" s="77"/>
      <c r="F5" s="77"/>
      <c r="G5" s="23"/>
    </row>
    <row r="6" spans="1:7" ht="14.5" customHeight="1" x14ac:dyDescent="0.35">
      <c r="A6" s="131" t="s">
        <v>79</v>
      </c>
      <c r="B6" s="131" t="s">
        <v>45</v>
      </c>
      <c r="C6" s="131" t="s">
        <v>85</v>
      </c>
      <c r="D6" s="131" t="s">
        <v>75</v>
      </c>
      <c r="E6" s="131" t="s">
        <v>76</v>
      </c>
      <c r="F6" s="131" t="s">
        <v>59</v>
      </c>
      <c r="G6" s="25"/>
    </row>
    <row r="7" spans="1:7" ht="28.5" customHeight="1" x14ac:dyDescent="0.35">
      <c r="A7" s="131"/>
      <c r="B7" s="131"/>
      <c r="C7" s="131"/>
      <c r="D7" s="131"/>
      <c r="E7" s="131"/>
      <c r="F7" s="131"/>
      <c r="G7" s="25"/>
    </row>
    <row r="8" spans="1:7" x14ac:dyDescent="0.3">
      <c r="A8" s="69" t="s">
        <v>21</v>
      </c>
      <c r="B8" s="70"/>
      <c r="C8" s="70">
        <v>27792.676081510181</v>
      </c>
      <c r="D8" s="71"/>
      <c r="E8" s="71"/>
      <c r="F8" s="71"/>
      <c r="G8" s="22"/>
    </row>
    <row r="9" spans="1:7" x14ac:dyDescent="0.25">
      <c r="A9" s="75" t="s">
        <v>0</v>
      </c>
      <c r="B9" s="76"/>
      <c r="C9" s="76">
        <v>7670.2316082316793</v>
      </c>
      <c r="D9" s="76"/>
      <c r="E9" s="76"/>
      <c r="F9" s="76"/>
      <c r="G9" s="24"/>
    </row>
    <row r="10" spans="1:7" x14ac:dyDescent="0.25">
      <c r="A10" s="35" t="s">
        <v>37</v>
      </c>
      <c r="B10" s="76"/>
      <c r="C10" s="76">
        <v>57.729716924999998</v>
      </c>
      <c r="D10" s="36"/>
      <c r="E10" s="36"/>
      <c r="F10" s="36"/>
      <c r="G10" s="24"/>
    </row>
    <row r="11" spans="1:7" x14ac:dyDescent="0.25">
      <c r="A11" s="35" t="s">
        <v>38</v>
      </c>
      <c r="B11" s="76"/>
      <c r="C11" s="76">
        <v>16333.356334731621</v>
      </c>
      <c r="D11" s="36"/>
      <c r="E11" s="36"/>
      <c r="F11" s="36"/>
      <c r="G11" s="24"/>
    </row>
    <row r="12" spans="1:7" x14ac:dyDescent="0.25">
      <c r="A12" s="35" t="s">
        <v>3</v>
      </c>
      <c r="B12" s="76"/>
      <c r="C12" s="76">
        <v>3731.3584216218801</v>
      </c>
      <c r="D12" s="36"/>
      <c r="E12" s="36"/>
      <c r="F12" s="36"/>
      <c r="G12" s="24"/>
    </row>
    <row r="13" spans="1:7" x14ac:dyDescent="0.25">
      <c r="A13" s="29"/>
      <c r="B13" s="30"/>
      <c r="C13" s="30"/>
      <c r="D13" s="30"/>
      <c r="E13" s="30"/>
      <c r="F13" s="30"/>
      <c r="G13" s="24"/>
    </row>
    <row r="14" spans="1:7" x14ac:dyDescent="0.3">
      <c r="A14" s="69" t="s">
        <v>22</v>
      </c>
      <c r="B14" s="70"/>
      <c r="C14" s="70">
        <v>19590.121187913537</v>
      </c>
      <c r="D14" s="71"/>
      <c r="E14" s="71"/>
      <c r="F14" s="71"/>
      <c r="G14" s="22"/>
    </row>
    <row r="15" spans="1:7" x14ac:dyDescent="0.25">
      <c r="A15" s="75" t="s">
        <v>63</v>
      </c>
      <c r="B15" s="76"/>
      <c r="C15" s="76">
        <v>9922.6733472285505</v>
      </c>
      <c r="D15" s="76"/>
      <c r="E15" s="76"/>
      <c r="F15" s="76"/>
      <c r="G15" s="24"/>
    </row>
    <row r="16" spans="1:7" x14ac:dyDescent="0.25">
      <c r="A16" s="35" t="s">
        <v>39</v>
      </c>
      <c r="B16" s="36"/>
      <c r="C16" s="76">
        <v>2448.5356525300449</v>
      </c>
      <c r="D16" s="36"/>
      <c r="E16" s="36"/>
      <c r="F16" s="36"/>
      <c r="G16" s="24"/>
    </row>
    <row r="17" spans="1:7" x14ac:dyDescent="0.25">
      <c r="A17" s="35" t="s">
        <v>40</v>
      </c>
      <c r="B17" s="36"/>
      <c r="C17" s="76">
        <v>762.59733087682253</v>
      </c>
      <c r="D17" s="36"/>
      <c r="E17" s="36"/>
      <c r="F17" s="36"/>
      <c r="G17" s="24"/>
    </row>
    <row r="18" spans="1:7" x14ac:dyDescent="0.25">
      <c r="A18" s="35" t="s">
        <v>41</v>
      </c>
      <c r="B18" s="36"/>
      <c r="C18" s="76">
        <v>665.24114867960998</v>
      </c>
      <c r="D18" s="36"/>
      <c r="E18" s="36"/>
      <c r="F18" s="36"/>
      <c r="G18" s="24"/>
    </row>
    <row r="19" spans="1:7" x14ac:dyDescent="0.25">
      <c r="A19" s="35" t="s">
        <v>42</v>
      </c>
      <c r="B19" s="36"/>
      <c r="C19" s="76">
        <v>5.3564251460000003</v>
      </c>
      <c r="D19" s="36"/>
      <c r="E19" s="36"/>
      <c r="F19" s="36"/>
      <c r="G19" s="24"/>
    </row>
    <row r="20" spans="1:7" x14ac:dyDescent="0.25">
      <c r="A20" s="35" t="s">
        <v>38</v>
      </c>
      <c r="B20" s="36"/>
      <c r="C20" s="76">
        <v>1241.8777656377697</v>
      </c>
      <c r="D20" s="36"/>
      <c r="E20" s="36"/>
      <c r="F20" s="36"/>
      <c r="G20" s="24"/>
    </row>
    <row r="21" spans="1:7" x14ac:dyDescent="0.25">
      <c r="A21" s="35" t="s">
        <v>43</v>
      </c>
      <c r="B21" s="36"/>
      <c r="C21" s="76">
        <v>179.86123030964001</v>
      </c>
      <c r="D21" s="36"/>
      <c r="E21" s="36"/>
      <c r="F21" s="36"/>
      <c r="G21" s="24"/>
    </row>
    <row r="22" spans="1:7" x14ac:dyDescent="0.25">
      <c r="A22" s="35" t="s">
        <v>44</v>
      </c>
      <c r="B22" s="36"/>
      <c r="C22" s="76">
        <v>4363.9782875050987</v>
      </c>
      <c r="D22" s="36"/>
      <c r="E22" s="36"/>
      <c r="F22" s="36"/>
      <c r="G22" s="24"/>
    </row>
    <row r="23" spans="1:7" x14ac:dyDescent="0.3">
      <c r="A23" s="127" t="s">
        <v>262</v>
      </c>
      <c r="B23" s="36"/>
      <c r="C23" s="76">
        <v>4327.8992906201693</v>
      </c>
      <c r="D23" s="36"/>
      <c r="E23" s="36"/>
      <c r="F23" s="36"/>
      <c r="G23" s="24"/>
    </row>
    <row r="24" spans="1:7" x14ac:dyDescent="0.25">
      <c r="A24" s="29"/>
      <c r="B24" s="30"/>
      <c r="C24" s="30"/>
      <c r="D24" s="30"/>
      <c r="E24" s="30"/>
      <c r="F24" s="30"/>
      <c r="G24" s="24"/>
    </row>
    <row r="25" spans="1:7" ht="14.5" customHeight="1" x14ac:dyDescent="0.3">
      <c r="A25" s="69" t="s">
        <v>65</v>
      </c>
      <c r="B25" s="70"/>
      <c r="C25" s="70">
        <v>8202.5548935966435</v>
      </c>
      <c r="D25" s="71"/>
      <c r="E25" s="71"/>
      <c r="F25" s="71"/>
      <c r="G25" s="24"/>
    </row>
    <row r="26" spans="1:7" x14ac:dyDescent="0.35">
      <c r="A26" s="30"/>
      <c r="B26" s="30"/>
      <c r="C26" s="30"/>
      <c r="D26" s="30"/>
      <c r="E26" s="30"/>
      <c r="F26" s="30"/>
      <c r="G26" s="24"/>
    </row>
    <row r="27" spans="1:7" ht="14.5" customHeight="1" x14ac:dyDescent="0.3">
      <c r="A27" s="69" t="s">
        <v>31</v>
      </c>
      <c r="B27" s="70">
        <v>47535.865491654375</v>
      </c>
      <c r="C27" s="70">
        <v>289.12826851045025</v>
      </c>
      <c r="D27" s="70">
        <v>-0.53878117589910124</v>
      </c>
      <c r="E27" s="70">
        <v>7.9424847170300001</v>
      </c>
      <c r="F27" s="70">
        <v>47832.397463705951</v>
      </c>
      <c r="G27" s="24"/>
    </row>
    <row r="28" spans="1:7" x14ac:dyDescent="0.25">
      <c r="A28" s="75" t="s">
        <v>11</v>
      </c>
      <c r="B28" s="76">
        <v>36291.699135513671</v>
      </c>
      <c r="C28" s="76">
        <v>266.77686838923904</v>
      </c>
      <c r="D28" s="76">
        <v>-0.53878117589910124</v>
      </c>
      <c r="E28" s="76">
        <v>5.8299529848700002</v>
      </c>
      <c r="F28" s="76">
        <v>36563.767175711881</v>
      </c>
      <c r="G28" s="24"/>
    </row>
    <row r="29" spans="1:7" x14ac:dyDescent="0.25">
      <c r="A29" s="35" t="s">
        <v>12</v>
      </c>
      <c r="B29" s="76">
        <v>1548.30979267923</v>
      </c>
      <c r="C29" s="76">
        <v>-2.43801579877994</v>
      </c>
      <c r="D29" s="76">
        <v>0</v>
      </c>
      <c r="E29" s="76">
        <v>1.6740640477399999</v>
      </c>
      <c r="F29" s="76">
        <v>1547.54584092819</v>
      </c>
      <c r="G29" s="24"/>
    </row>
    <row r="30" spans="1:7" x14ac:dyDescent="0.25">
      <c r="A30" s="35" t="s">
        <v>13</v>
      </c>
      <c r="B30" s="76">
        <v>25.511314312779998</v>
      </c>
      <c r="C30" s="76">
        <v>9.9184682559999293E-2</v>
      </c>
      <c r="D30" s="76">
        <v>0</v>
      </c>
      <c r="E30" s="76">
        <v>-2.2726762559999999E-2</v>
      </c>
      <c r="F30" s="76">
        <v>25.587772232779997</v>
      </c>
      <c r="G30" s="24"/>
    </row>
    <row r="31" spans="1:7" x14ac:dyDescent="0.25">
      <c r="A31" s="35" t="s">
        <v>14</v>
      </c>
      <c r="B31" s="76">
        <v>9670.3452491486896</v>
      </c>
      <c r="C31" s="76">
        <v>24.690231237431153</v>
      </c>
      <c r="D31" s="76">
        <v>0</v>
      </c>
      <c r="E31" s="76">
        <v>0.46119444698000001</v>
      </c>
      <c r="F31" s="76">
        <v>9695.4966748331008</v>
      </c>
      <c r="G31" s="24"/>
    </row>
    <row r="32" spans="1:7" x14ac:dyDescent="0.25">
      <c r="A32" s="29"/>
      <c r="B32" s="30"/>
      <c r="C32" s="30"/>
      <c r="D32" s="30"/>
      <c r="E32" s="30"/>
      <c r="F32" s="30"/>
      <c r="G32" s="24"/>
    </row>
    <row r="33" spans="1:7" ht="15" x14ac:dyDescent="0.3">
      <c r="A33" s="69" t="s">
        <v>66</v>
      </c>
      <c r="B33" s="70"/>
      <c r="C33" s="70">
        <v>7913.4266250861929</v>
      </c>
      <c r="D33" s="71"/>
      <c r="E33" s="71"/>
      <c r="F33" s="71"/>
      <c r="G33" s="26"/>
    </row>
    <row r="34" spans="1:7" x14ac:dyDescent="0.35">
      <c r="A34" s="30"/>
      <c r="B34" s="30"/>
      <c r="C34" s="30"/>
      <c r="D34" s="30"/>
      <c r="E34" s="30"/>
      <c r="F34" s="30"/>
      <c r="G34" s="24"/>
    </row>
    <row r="35" spans="1:7" ht="14.5" customHeight="1" x14ac:dyDescent="0.3">
      <c r="A35" s="69" t="s">
        <v>34</v>
      </c>
      <c r="B35" s="70">
        <v>87019.006169598055</v>
      </c>
      <c r="C35" s="70">
        <v>6516.443015010278</v>
      </c>
      <c r="D35" s="70">
        <v>1406.5887650858936</v>
      </c>
      <c r="E35" s="70">
        <v>66.290332158790008</v>
      </c>
      <c r="F35" s="70">
        <v>95008.328281853013</v>
      </c>
      <c r="G35" s="24"/>
    </row>
    <row r="36" spans="1:7" x14ac:dyDescent="0.25">
      <c r="A36" s="75" t="s">
        <v>46</v>
      </c>
      <c r="B36" s="76">
        <v>40111.02555546521</v>
      </c>
      <c r="C36" s="76">
        <v>4510.784386401323</v>
      </c>
      <c r="D36" s="76">
        <v>889.39150402560085</v>
      </c>
      <c r="E36" s="76">
        <v>7.9435168395200009</v>
      </c>
      <c r="F36" s="76">
        <v>45519.144962731654</v>
      </c>
      <c r="G36" s="24"/>
    </row>
    <row r="37" spans="1:7" x14ac:dyDescent="0.25">
      <c r="A37" s="35" t="s">
        <v>47</v>
      </c>
      <c r="B37" s="76">
        <v>8199.3790848380995</v>
      </c>
      <c r="C37" s="76">
        <v>295.75880663384839</v>
      </c>
      <c r="D37" s="76">
        <v>293.67214154579244</v>
      </c>
      <c r="E37" s="76">
        <v>0</v>
      </c>
      <c r="F37" s="76">
        <v>8788.8100330177404</v>
      </c>
      <c r="G37" s="24"/>
    </row>
    <row r="38" spans="1:7" x14ac:dyDescent="0.25">
      <c r="A38" s="35" t="s">
        <v>48</v>
      </c>
      <c r="B38" s="76">
        <v>1094.6793859058769</v>
      </c>
      <c r="C38" s="76">
        <v>-16.914953646041461</v>
      </c>
      <c r="D38" s="76">
        <v>22.200806521075744</v>
      </c>
      <c r="E38" s="76">
        <v>2.08978637347</v>
      </c>
      <c r="F38" s="76">
        <v>1102.0550251543812</v>
      </c>
      <c r="G38" s="24"/>
    </row>
    <row r="39" spans="1:7" x14ac:dyDescent="0.25">
      <c r="A39" s="35" t="s">
        <v>58</v>
      </c>
      <c r="B39" s="76">
        <v>8716.7454949139574</v>
      </c>
      <c r="C39" s="76">
        <v>560.3649647042281</v>
      </c>
      <c r="D39" s="76">
        <v>157.89647653653142</v>
      </c>
      <c r="E39" s="76">
        <v>81.563908502000004</v>
      </c>
      <c r="F39" s="76">
        <v>9516.5708446567169</v>
      </c>
      <c r="G39" s="24"/>
    </row>
    <row r="40" spans="1:7" x14ac:dyDescent="0.25">
      <c r="A40" s="35" t="s">
        <v>60</v>
      </c>
      <c r="B40" s="76">
        <v>26.417742877569999</v>
      </c>
      <c r="C40" s="76">
        <v>-26.418995801569999</v>
      </c>
      <c r="D40" s="76">
        <v>0</v>
      </c>
      <c r="E40" s="76">
        <v>1.2529240000000001E-3</v>
      </c>
      <c r="F40" s="76">
        <v>0</v>
      </c>
      <c r="G40" s="24"/>
    </row>
    <row r="41" spans="1:7" x14ac:dyDescent="0.25">
      <c r="A41" s="35" t="s">
        <v>49</v>
      </c>
      <c r="B41" s="76">
        <v>0</v>
      </c>
      <c r="C41" s="76">
        <v>3.3250666025897715</v>
      </c>
      <c r="D41" s="76">
        <v>0.12485814361387397</v>
      </c>
      <c r="E41" s="76">
        <v>0</v>
      </c>
      <c r="F41" s="76">
        <v>3.4499247462036453</v>
      </c>
      <c r="G41" s="24"/>
    </row>
    <row r="42" spans="1:7" x14ac:dyDescent="0.25">
      <c r="A42" s="35" t="s">
        <v>50</v>
      </c>
      <c r="B42" s="76">
        <v>28870.75890559734</v>
      </c>
      <c r="C42" s="76">
        <v>1189.5437401159006</v>
      </c>
      <c r="D42" s="76">
        <v>43.302978313279098</v>
      </c>
      <c r="E42" s="76">
        <v>-25.308132480199998</v>
      </c>
      <c r="F42" s="76">
        <v>30078.29749154632</v>
      </c>
      <c r="G42" s="22"/>
    </row>
    <row r="43" spans="1:7" x14ac:dyDescent="0.25">
      <c r="A43" s="29"/>
      <c r="B43" s="30"/>
      <c r="C43" s="30"/>
      <c r="D43" s="30"/>
      <c r="E43" s="30"/>
      <c r="F43" s="30"/>
      <c r="G43" s="22"/>
    </row>
    <row r="44" spans="1:7" ht="14.5" customHeight="1" x14ac:dyDescent="0.3">
      <c r="A44" s="69" t="s">
        <v>35</v>
      </c>
      <c r="B44" s="70">
        <v>66181.80304526347</v>
      </c>
      <c r="C44" s="70">
        <v>-1019.3777021483605</v>
      </c>
      <c r="D44" s="70">
        <v>11.96186933351</v>
      </c>
      <c r="E44" s="70">
        <v>-465.51075497681995</v>
      </c>
      <c r="F44" s="70">
        <v>64708.876457471801</v>
      </c>
    </row>
    <row r="45" spans="1:7" x14ac:dyDescent="0.25">
      <c r="A45" s="75" t="s">
        <v>46</v>
      </c>
      <c r="B45" s="76">
        <v>2553.38123151233</v>
      </c>
      <c r="C45" s="76">
        <v>205.3988580836799</v>
      </c>
      <c r="D45" s="76">
        <v>0</v>
      </c>
      <c r="E45" s="76">
        <v>0</v>
      </c>
      <c r="F45" s="76">
        <v>2758.7800895960099</v>
      </c>
    </row>
    <row r="46" spans="1:7" x14ac:dyDescent="0.25">
      <c r="A46" s="35" t="s">
        <v>47</v>
      </c>
      <c r="B46" s="76">
        <v>193.31185007900001</v>
      </c>
      <c r="C46" s="76">
        <v>-0.65810826800000655</v>
      </c>
      <c r="D46" s="76">
        <v>0</v>
      </c>
      <c r="E46" s="76">
        <v>0</v>
      </c>
      <c r="F46" s="76">
        <v>192.653741811</v>
      </c>
    </row>
    <row r="47" spans="1:7" x14ac:dyDescent="0.25">
      <c r="A47" s="35" t="s">
        <v>48</v>
      </c>
      <c r="B47" s="76">
        <v>9137.5890151401691</v>
      </c>
      <c r="C47" s="76">
        <v>-67.401828839428916</v>
      </c>
      <c r="D47" s="76">
        <v>11.955643580569999</v>
      </c>
      <c r="E47" s="76">
        <v>2.64658242394</v>
      </c>
      <c r="F47" s="76">
        <v>9084.7894123052502</v>
      </c>
      <c r="G47" s="21"/>
    </row>
    <row r="48" spans="1:7" x14ac:dyDescent="0.25">
      <c r="A48" s="35" t="s">
        <v>58</v>
      </c>
      <c r="B48" s="76">
        <v>0</v>
      </c>
      <c r="C48" s="76">
        <v>0</v>
      </c>
      <c r="D48" s="76">
        <v>0</v>
      </c>
      <c r="E48" s="76">
        <v>0</v>
      </c>
      <c r="F48" s="76">
        <v>0</v>
      </c>
    </row>
    <row r="49" spans="1:7" x14ac:dyDescent="0.25">
      <c r="A49" s="35" t="s">
        <v>60</v>
      </c>
      <c r="B49" s="76">
        <v>41569.934226896934</v>
      </c>
      <c r="C49" s="76">
        <v>-868.61435581531146</v>
      </c>
      <c r="D49" s="76">
        <v>0</v>
      </c>
      <c r="E49" s="76">
        <v>-463.86603602534996</v>
      </c>
      <c r="F49" s="76">
        <v>40237.453835056273</v>
      </c>
    </row>
    <row r="50" spans="1:7" x14ac:dyDescent="0.25">
      <c r="A50" s="35" t="s">
        <v>49</v>
      </c>
      <c r="B50" s="76">
        <v>0</v>
      </c>
      <c r="C50" s="76">
        <v>0</v>
      </c>
      <c r="D50" s="76">
        <v>0</v>
      </c>
      <c r="E50" s="76">
        <v>0</v>
      </c>
      <c r="F50" s="76">
        <v>0</v>
      </c>
    </row>
    <row r="51" spans="1:7" x14ac:dyDescent="0.25">
      <c r="A51" s="35" t="s">
        <v>51</v>
      </c>
      <c r="B51" s="76">
        <v>12727.58672163504</v>
      </c>
      <c r="C51" s="76">
        <v>-288.10226730930003</v>
      </c>
      <c r="D51" s="76">
        <v>6.2257529399999973E-3</v>
      </c>
      <c r="E51" s="76">
        <v>-4.2913013754099998</v>
      </c>
      <c r="F51" s="76">
        <v>12435.19937870327</v>
      </c>
    </row>
    <row r="52" spans="1:7" x14ac:dyDescent="0.25">
      <c r="A52" s="29"/>
      <c r="B52" s="30"/>
      <c r="C52" s="30"/>
      <c r="D52" s="30"/>
      <c r="E52" s="30"/>
      <c r="F52" s="30"/>
    </row>
    <row r="53" spans="1:7" ht="15" x14ac:dyDescent="0.3">
      <c r="A53" s="69" t="s">
        <v>78</v>
      </c>
      <c r="B53" s="71">
        <v>20837.20312433457</v>
      </c>
      <c r="C53" s="71">
        <v>7535.8207171586928</v>
      </c>
      <c r="D53" s="71">
        <v>1394.6268957523835</v>
      </c>
      <c r="E53" s="71">
        <v>531.80108713561003</v>
      </c>
      <c r="F53" s="71">
        <v>30299.451824381256</v>
      </c>
    </row>
    <row r="54" spans="1:7" ht="15" x14ac:dyDescent="0.3">
      <c r="A54" s="69" t="s">
        <v>83</v>
      </c>
      <c r="B54" s="71">
        <v>68373.068615988945</v>
      </c>
      <c r="C54" s="71">
        <v>7824.9489856691307</v>
      </c>
      <c r="D54" s="71">
        <v>1394.0881145764843</v>
      </c>
      <c r="E54" s="71">
        <v>539.74357185264</v>
      </c>
      <c r="F54" s="71">
        <v>78131.849288087207</v>
      </c>
    </row>
    <row r="55" spans="1:7" ht="15" x14ac:dyDescent="0.3">
      <c r="A55" s="69" t="s">
        <v>84</v>
      </c>
      <c r="B55" s="70"/>
      <c r="C55" s="70">
        <v>377.60590792750008</v>
      </c>
      <c r="D55" s="71"/>
      <c r="E55" s="71"/>
      <c r="F55" s="71"/>
    </row>
    <row r="56" spans="1:7" x14ac:dyDescent="0.35">
      <c r="A56" s="27"/>
      <c r="B56" s="27"/>
      <c r="C56" s="27"/>
      <c r="D56" s="27"/>
      <c r="E56" s="27"/>
      <c r="F56" s="27"/>
    </row>
    <row r="57" spans="1:7" x14ac:dyDescent="0.25">
      <c r="A57" s="31" t="s">
        <v>26</v>
      </c>
      <c r="B57" s="27"/>
      <c r="C57" s="27"/>
      <c r="D57" s="27"/>
      <c r="E57" s="27"/>
      <c r="F57" s="27"/>
    </row>
    <row r="58" spans="1:7" ht="25" customHeight="1" x14ac:dyDescent="0.25">
      <c r="A58" s="134" t="s">
        <v>118</v>
      </c>
      <c r="B58" s="134"/>
      <c r="C58" s="134"/>
      <c r="D58" s="134"/>
      <c r="E58" s="134"/>
      <c r="F58" s="134"/>
    </row>
    <row r="59" spans="1:7" ht="37.5" customHeight="1" x14ac:dyDescent="0.25">
      <c r="A59" s="134" t="s">
        <v>119</v>
      </c>
      <c r="B59" s="134"/>
      <c r="C59" s="134"/>
      <c r="D59" s="134"/>
      <c r="E59" s="134"/>
      <c r="F59" s="134"/>
      <c r="G59" s="126"/>
    </row>
    <row r="60" spans="1:7" x14ac:dyDescent="0.25">
      <c r="A60" s="134" t="s">
        <v>120</v>
      </c>
      <c r="B60" s="134"/>
      <c r="C60" s="134"/>
      <c r="D60" s="134"/>
      <c r="E60" s="134"/>
      <c r="F60" s="134"/>
      <c r="G60" s="134"/>
    </row>
    <row r="61" spans="1:7" ht="26.15" customHeight="1" x14ac:dyDescent="0.25">
      <c r="A61" s="134" t="s">
        <v>130</v>
      </c>
      <c r="B61" s="134"/>
      <c r="C61" s="134"/>
      <c r="D61" s="134"/>
      <c r="E61" s="134"/>
      <c r="F61" s="134"/>
    </row>
    <row r="62" spans="1:7" ht="38.5" customHeight="1" x14ac:dyDescent="0.35">
      <c r="A62" s="133" t="s">
        <v>102</v>
      </c>
      <c r="B62" s="133"/>
      <c r="C62" s="133"/>
      <c r="D62" s="133"/>
      <c r="E62" s="133"/>
      <c r="F62" s="133"/>
    </row>
    <row r="63" spans="1:7" x14ac:dyDescent="0.25">
      <c r="A63" s="32" t="s">
        <v>121</v>
      </c>
      <c r="B63" s="27"/>
      <c r="C63" s="27"/>
      <c r="D63" s="27"/>
      <c r="E63" s="27"/>
      <c r="F63" s="27"/>
    </row>
    <row r="64" spans="1:7" ht="31" customHeight="1" x14ac:dyDescent="0.35">
      <c r="A64" s="140" t="s">
        <v>122</v>
      </c>
      <c r="B64" s="140"/>
      <c r="C64" s="140"/>
      <c r="D64" s="140"/>
      <c r="E64" s="140"/>
      <c r="F64" s="140"/>
    </row>
    <row r="65" spans="1:7" ht="63" customHeight="1" x14ac:dyDescent="0.35">
      <c r="A65" s="140" t="s">
        <v>123</v>
      </c>
      <c r="B65" s="140"/>
      <c r="C65" s="140"/>
      <c r="D65" s="140"/>
      <c r="E65" s="140"/>
      <c r="F65" s="140"/>
    </row>
    <row r="66" spans="1:7" x14ac:dyDescent="0.35">
      <c r="A66" s="141"/>
      <c r="B66" s="141"/>
      <c r="C66" s="141"/>
      <c r="D66" s="141"/>
      <c r="E66" s="141"/>
      <c r="F66" s="141"/>
    </row>
    <row r="67" spans="1:7" ht="17.5" x14ac:dyDescent="0.35">
      <c r="A67" s="137" t="s">
        <v>271</v>
      </c>
      <c r="B67" s="137"/>
      <c r="C67" s="137"/>
      <c r="D67" s="137"/>
      <c r="E67" s="137"/>
      <c r="F67" s="137"/>
    </row>
    <row r="68" spans="1:7" ht="15" x14ac:dyDescent="0.3">
      <c r="A68" s="138" t="s">
        <v>55</v>
      </c>
      <c r="B68" s="138"/>
      <c r="C68" s="138"/>
      <c r="D68" s="138"/>
      <c r="E68" s="138"/>
      <c r="F68" s="138"/>
    </row>
    <row r="69" spans="1:7" x14ac:dyDescent="0.3">
      <c r="A69" s="139" t="s">
        <v>24</v>
      </c>
      <c r="B69" s="139"/>
      <c r="C69" s="139"/>
      <c r="D69" s="139"/>
      <c r="E69" s="139"/>
      <c r="F69" s="139"/>
    </row>
    <row r="70" spans="1:7" x14ac:dyDescent="0.3">
      <c r="A70" s="78" t="s">
        <v>30</v>
      </c>
      <c r="B70" s="78"/>
      <c r="C70" s="78"/>
      <c r="D70" s="78"/>
      <c r="E70" s="78"/>
      <c r="F70" s="78"/>
      <c r="G70" s="78"/>
    </row>
    <row r="71" spans="1:7" x14ac:dyDescent="0.3">
      <c r="A71" s="77"/>
      <c r="B71" s="77"/>
      <c r="C71" s="77"/>
      <c r="D71" s="77"/>
      <c r="E71" s="77"/>
      <c r="F71" s="77"/>
    </row>
    <row r="72" spans="1:7" ht="21.65" customHeight="1" x14ac:dyDescent="0.35">
      <c r="A72" s="131" t="s">
        <v>79</v>
      </c>
      <c r="B72" s="131" t="s">
        <v>45</v>
      </c>
      <c r="C72" s="131" t="s">
        <v>85</v>
      </c>
      <c r="D72" s="131" t="s">
        <v>75</v>
      </c>
      <c r="E72" s="131" t="s">
        <v>76</v>
      </c>
      <c r="F72" s="131" t="s">
        <v>59</v>
      </c>
    </row>
    <row r="73" spans="1:7" ht="21.65" customHeight="1" x14ac:dyDescent="0.35">
      <c r="A73" s="131"/>
      <c r="B73" s="131"/>
      <c r="C73" s="131"/>
      <c r="D73" s="131"/>
      <c r="E73" s="131"/>
      <c r="F73" s="131"/>
    </row>
    <row r="74" spans="1:7" x14ac:dyDescent="0.3">
      <c r="A74" s="69" t="s">
        <v>21</v>
      </c>
      <c r="B74" s="79"/>
      <c r="C74" s="79">
        <v>1.6500312150174816</v>
      </c>
      <c r="D74" s="81"/>
      <c r="E74" s="81"/>
      <c r="F74" s="81"/>
    </row>
    <row r="75" spans="1:7" x14ac:dyDescent="0.25">
      <c r="A75" s="75" t="s">
        <v>0</v>
      </c>
      <c r="B75" s="80"/>
      <c r="C75" s="80">
        <v>0.45537614092569634</v>
      </c>
      <c r="D75" s="80"/>
      <c r="E75" s="80"/>
      <c r="F75" s="80"/>
    </row>
    <row r="76" spans="1:7" x14ac:dyDescent="0.25">
      <c r="A76" s="35" t="s">
        <v>37</v>
      </c>
      <c r="B76" s="80"/>
      <c r="C76" s="80">
        <v>3.4273718256207977E-3</v>
      </c>
      <c r="D76" s="82"/>
      <c r="E76" s="82"/>
      <c r="F76" s="82"/>
    </row>
    <row r="77" spans="1:7" x14ac:dyDescent="0.25">
      <c r="A77" s="35" t="s">
        <v>38</v>
      </c>
      <c r="B77" s="80"/>
      <c r="C77" s="80">
        <v>0.96969963307132812</v>
      </c>
      <c r="D77" s="82"/>
      <c r="E77" s="82"/>
      <c r="F77" s="82"/>
    </row>
    <row r="78" spans="1:7" x14ac:dyDescent="0.25">
      <c r="A78" s="35" t="s">
        <v>3</v>
      </c>
      <c r="B78" s="80"/>
      <c r="C78" s="80">
        <v>0.22152806919483645</v>
      </c>
      <c r="D78" s="82"/>
      <c r="E78" s="82"/>
      <c r="F78" s="82"/>
    </row>
    <row r="79" spans="1:7" x14ac:dyDescent="0.25">
      <c r="A79" s="29"/>
      <c r="B79" s="83"/>
      <c r="C79" s="83"/>
      <c r="D79" s="83"/>
      <c r="E79" s="83"/>
      <c r="F79" s="83"/>
    </row>
    <row r="80" spans="1:7" x14ac:dyDescent="0.3">
      <c r="A80" s="69" t="s">
        <v>22</v>
      </c>
      <c r="B80" s="79"/>
      <c r="C80" s="79">
        <v>1.1630514230163427</v>
      </c>
      <c r="D80" s="81"/>
      <c r="E80" s="81"/>
      <c r="F80" s="81"/>
    </row>
    <row r="81" spans="1:6" x14ac:dyDescent="0.25">
      <c r="A81" s="75" t="s">
        <v>63</v>
      </c>
      <c r="B81" s="80"/>
      <c r="C81" s="80">
        <v>0.58910198900355248</v>
      </c>
      <c r="D81" s="80"/>
      <c r="E81" s="80"/>
      <c r="F81" s="80"/>
    </row>
    <row r="82" spans="1:6" x14ac:dyDescent="0.25">
      <c r="A82" s="35" t="s">
        <v>39</v>
      </c>
      <c r="B82" s="82"/>
      <c r="C82" s="80">
        <v>0.14536780286679901</v>
      </c>
      <c r="D82" s="82"/>
      <c r="E82" s="82"/>
      <c r="F82" s="82"/>
    </row>
    <row r="83" spans="1:6" x14ac:dyDescent="0.25">
      <c r="A83" s="35" t="s">
        <v>40</v>
      </c>
      <c r="B83" s="82"/>
      <c r="C83" s="80">
        <v>4.5274855747802413E-2</v>
      </c>
      <c r="D83" s="82"/>
      <c r="E83" s="82"/>
      <c r="F83" s="82"/>
    </row>
    <row r="84" spans="1:6" x14ac:dyDescent="0.25">
      <c r="A84" s="35" t="s">
        <v>41</v>
      </c>
      <c r="B84" s="82"/>
      <c r="C84" s="80">
        <v>3.9494889143319861E-2</v>
      </c>
      <c r="D84" s="82"/>
      <c r="E84" s="82"/>
      <c r="F84" s="82"/>
    </row>
    <row r="85" spans="1:6" x14ac:dyDescent="0.25">
      <c r="A85" s="35" t="s">
        <v>42</v>
      </c>
      <c r="B85" s="82"/>
      <c r="C85" s="80">
        <v>3.1800711330869162E-4</v>
      </c>
      <c r="D85" s="82"/>
      <c r="E85" s="82"/>
      <c r="F85" s="82"/>
    </row>
    <row r="86" spans="1:6" x14ac:dyDescent="0.25">
      <c r="A86" s="35" t="s">
        <v>38</v>
      </c>
      <c r="B86" s="82"/>
      <c r="C86" s="80">
        <v>7.372939088444698E-2</v>
      </c>
      <c r="D86" s="82"/>
      <c r="E86" s="82"/>
      <c r="F86" s="82"/>
    </row>
    <row r="87" spans="1:6" x14ac:dyDescent="0.25">
      <c r="A87" s="35" t="s">
        <v>43</v>
      </c>
      <c r="B87" s="82"/>
      <c r="C87" s="80">
        <v>1.0678232046168199E-2</v>
      </c>
      <c r="D87" s="82"/>
      <c r="E87" s="82"/>
      <c r="F87" s="82"/>
    </row>
    <row r="88" spans="1:6" x14ac:dyDescent="0.25">
      <c r="A88" s="35" t="s">
        <v>44</v>
      </c>
      <c r="B88" s="82"/>
      <c r="C88" s="80">
        <v>0.25908625621094489</v>
      </c>
      <c r="D88" s="82"/>
      <c r="E88" s="82"/>
      <c r="F88" s="82"/>
    </row>
    <row r="89" spans="1:6" x14ac:dyDescent="0.3">
      <c r="A89" s="127" t="s">
        <v>262</v>
      </c>
      <c r="B89" s="82"/>
      <c r="C89" s="80">
        <v>0.25694427208203058</v>
      </c>
      <c r="D89" s="82"/>
      <c r="E89" s="82"/>
      <c r="F89" s="82"/>
    </row>
    <row r="90" spans="1:6" x14ac:dyDescent="0.25">
      <c r="A90" s="29"/>
      <c r="B90" s="83"/>
      <c r="C90" s="83"/>
      <c r="D90" s="83"/>
      <c r="E90" s="83"/>
      <c r="F90" s="83"/>
    </row>
    <row r="91" spans="1:6" ht="15" x14ac:dyDescent="0.3">
      <c r="A91" s="69" t="s">
        <v>65</v>
      </c>
      <c r="B91" s="79"/>
      <c r="C91" s="79">
        <v>0.48697979200113894</v>
      </c>
      <c r="D91" s="81"/>
      <c r="E91" s="81"/>
      <c r="F91" s="81"/>
    </row>
    <row r="92" spans="1:6" x14ac:dyDescent="0.35">
      <c r="A92" s="30"/>
      <c r="B92" s="83"/>
      <c r="C92" s="83"/>
      <c r="D92" s="83"/>
      <c r="E92" s="83"/>
      <c r="F92" s="83"/>
    </row>
    <row r="93" spans="1:6" x14ac:dyDescent="0.3">
      <c r="A93" s="69" t="s">
        <v>31</v>
      </c>
      <c r="B93" s="79">
        <v>2.8221701884362069</v>
      </c>
      <c r="C93" s="79">
        <v>1.716533761581825E-2</v>
      </c>
      <c r="D93" s="79">
        <v>-3.1987051397644154E-5</v>
      </c>
      <c r="E93" s="79">
        <v>4.7153961243111357E-4</v>
      </c>
      <c r="F93" s="79">
        <v>2.8397750786130582</v>
      </c>
    </row>
    <row r="94" spans="1:6" x14ac:dyDescent="0.25">
      <c r="A94" s="75" t="s">
        <v>11</v>
      </c>
      <c r="B94" s="80">
        <v>2.1546121087439616</v>
      </c>
      <c r="C94" s="80">
        <v>1.5838351046004638E-2</v>
      </c>
      <c r="D94" s="80">
        <v>-3.1987051397644154E-5</v>
      </c>
      <c r="E94" s="80">
        <v>3.4612012095947605E-4</v>
      </c>
      <c r="F94" s="80">
        <v>2.1707645928595278</v>
      </c>
    </row>
    <row r="95" spans="1:6" x14ac:dyDescent="0.25">
      <c r="A95" s="35" t="s">
        <v>12</v>
      </c>
      <c r="B95" s="80">
        <v>9.1922040214673567E-2</v>
      </c>
      <c r="C95" s="80">
        <v>-1.4474324670624131E-4</v>
      </c>
      <c r="D95" s="80">
        <v>0</v>
      </c>
      <c r="E95" s="80">
        <v>9.9387980006257178E-5</v>
      </c>
      <c r="F95" s="80">
        <v>9.1876684947973575E-2</v>
      </c>
    </row>
    <row r="96" spans="1:6" x14ac:dyDescent="0.25">
      <c r="A96" s="35" t="s">
        <v>13</v>
      </c>
      <c r="B96" s="80">
        <v>1.5145884055480974E-3</v>
      </c>
      <c r="C96" s="80">
        <v>5.8885233575789626E-6</v>
      </c>
      <c r="D96" s="80">
        <v>0</v>
      </c>
      <c r="E96" s="80">
        <v>-1.3492715681754156E-6</v>
      </c>
      <c r="F96" s="80">
        <v>1.5191276573375009E-3</v>
      </c>
    </row>
    <row r="97" spans="1:6" x14ac:dyDescent="0.25">
      <c r="A97" s="35" t="s">
        <v>14</v>
      </c>
      <c r="B97" s="80">
        <v>0.57412145107202339</v>
      </c>
      <c r="C97" s="80">
        <v>1.4658412931622747E-3</v>
      </c>
      <c r="D97" s="80">
        <v>0</v>
      </c>
      <c r="E97" s="80">
        <v>2.738078303355576E-5</v>
      </c>
      <c r="F97" s="80">
        <v>0.57561467314821924</v>
      </c>
    </row>
    <row r="98" spans="1:6" x14ac:dyDescent="0.25">
      <c r="A98" s="29"/>
      <c r="B98" s="83"/>
      <c r="C98" s="83"/>
      <c r="D98" s="83"/>
      <c r="E98" s="83"/>
      <c r="F98" s="83"/>
    </row>
    <row r="99" spans="1:6" ht="15" x14ac:dyDescent="0.3">
      <c r="A99" s="69" t="s">
        <v>66</v>
      </c>
      <c r="B99" s="79"/>
      <c r="C99" s="79">
        <v>0.46981445438532071</v>
      </c>
      <c r="D99" s="81"/>
      <c r="E99" s="81"/>
      <c r="F99" s="81"/>
    </row>
    <row r="100" spans="1:6" x14ac:dyDescent="0.35">
      <c r="A100" s="30"/>
      <c r="B100" s="83"/>
      <c r="C100" s="83"/>
      <c r="D100" s="83"/>
      <c r="E100" s="83"/>
      <c r="F100" s="83"/>
    </row>
    <row r="101" spans="1:6" x14ac:dyDescent="0.3">
      <c r="A101" s="69" t="s">
        <v>34</v>
      </c>
      <c r="B101" s="79">
        <v>5.1662558890886636</v>
      </c>
      <c r="C101" s="79">
        <v>0.38687654093169066</v>
      </c>
      <c r="D101" s="79">
        <v>8.3508164607029936E-2</v>
      </c>
      <c r="E101" s="79">
        <v>3.9356094028185152E-3</v>
      </c>
      <c r="F101" s="79">
        <v>5.6405762040302019</v>
      </c>
    </row>
    <row r="102" spans="1:6" x14ac:dyDescent="0.25">
      <c r="A102" s="75" t="s">
        <v>46</v>
      </c>
      <c r="B102" s="80">
        <v>2.3813627748107526</v>
      </c>
      <c r="C102" s="80">
        <v>0.26780202884914966</v>
      </c>
      <c r="D102" s="80">
        <v>5.2802534729280592E-2</v>
      </c>
      <c r="E102" s="80">
        <v>4.7160088880195415E-4</v>
      </c>
      <c r="F102" s="80">
        <v>2.7024389392779846</v>
      </c>
    </row>
    <row r="103" spans="1:6" x14ac:dyDescent="0.25">
      <c r="A103" s="35" t="s">
        <v>47</v>
      </c>
      <c r="B103" s="80">
        <v>0.4867912465163805</v>
      </c>
      <c r="C103" s="80">
        <v>1.7558987901378512E-2</v>
      </c>
      <c r="D103" s="80">
        <v>1.7435104093986891E-2</v>
      </c>
      <c r="E103" s="80">
        <v>0</v>
      </c>
      <c r="F103" s="80">
        <v>0.52178533851174591</v>
      </c>
    </row>
    <row r="104" spans="1:6" x14ac:dyDescent="0.25">
      <c r="A104" s="35" t="s">
        <v>48</v>
      </c>
      <c r="B104" s="80">
        <v>6.4990328814810455E-2</v>
      </c>
      <c r="C104" s="80">
        <v>-1.0042286476727651E-3</v>
      </c>
      <c r="D104" s="80">
        <v>1.318045935947459E-3</v>
      </c>
      <c r="E104" s="80">
        <v>1.2406911586458191E-4</v>
      </c>
      <c r="F104" s="80">
        <v>6.5428215218949745E-2</v>
      </c>
    </row>
    <row r="105" spans="1:6" x14ac:dyDescent="0.25">
      <c r="A105" s="35" t="s">
        <v>58</v>
      </c>
      <c r="B105" s="80">
        <v>0.51750691864968146</v>
      </c>
      <c r="C105" s="80">
        <v>3.3268465435009824E-2</v>
      </c>
      <c r="D105" s="80">
        <v>9.3742003923069327E-3</v>
      </c>
      <c r="E105" s="80">
        <v>4.8423906590508098E-3</v>
      </c>
      <c r="F105" s="80">
        <v>0.56499197513604904</v>
      </c>
    </row>
    <row r="106" spans="1:6" x14ac:dyDescent="0.25">
      <c r="A106" s="35" t="s">
        <v>60</v>
      </c>
      <c r="B106" s="80">
        <v>1.5684024183369562E-3</v>
      </c>
      <c r="C106" s="80">
        <v>-1.5684768035348401E-3</v>
      </c>
      <c r="D106" s="80">
        <v>0</v>
      </c>
      <c r="E106" s="80">
        <v>7.4385197883838621E-8</v>
      </c>
      <c r="F106" s="80">
        <v>0</v>
      </c>
    </row>
    <row r="107" spans="1:6" x14ac:dyDescent="0.25">
      <c r="A107" s="35" t="s">
        <v>49</v>
      </c>
      <c r="B107" s="80">
        <v>0</v>
      </c>
      <c r="C107" s="80">
        <v>1.9740681574507561E-4</v>
      </c>
      <c r="D107" s="80">
        <v>7.4127382986731481E-6</v>
      </c>
      <c r="E107" s="80">
        <v>0</v>
      </c>
      <c r="F107" s="80">
        <v>2.0481955404374875E-4</v>
      </c>
    </row>
    <row r="108" spans="1:6" x14ac:dyDescent="0.25">
      <c r="A108" s="35" t="s">
        <v>50</v>
      </c>
      <c r="B108" s="80">
        <v>1.7140362178787016</v>
      </c>
      <c r="C108" s="80">
        <v>7.0622357381615139E-2</v>
      </c>
      <c r="D108" s="80">
        <v>2.5708667172093741E-3</v>
      </c>
      <c r="E108" s="80">
        <v>-1.5025256460967148E-3</v>
      </c>
      <c r="F108" s="80">
        <v>1.7857269163314291</v>
      </c>
    </row>
    <row r="109" spans="1:6" x14ac:dyDescent="0.25">
      <c r="A109" s="29"/>
      <c r="B109" s="83"/>
      <c r="C109" s="83"/>
      <c r="D109" s="83"/>
      <c r="E109" s="83"/>
      <c r="F109" s="83"/>
    </row>
    <row r="110" spans="1:6" x14ac:dyDescent="0.3">
      <c r="A110" s="69" t="s">
        <v>35</v>
      </c>
      <c r="B110" s="79">
        <v>3.9291661073067132</v>
      </c>
      <c r="C110" s="79">
        <v>-6.0519721940579391E-2</v>
      </c>
      <c r="D110" s="79">
        <v>7.1016758992066716E-4</v>
      </c>
      <c r="E110" s="79">
        <v>-2.7637039138851092E-2</v>
      </c>
      <c r="F110" s="79">
        <v>3.8417195138172033</v>
      </c>
    </row>
    <row r="111" spans="1:6" x14ac:dyDescent="0.25">
      <c r="A111" s="75" t="s">
        <v>46</v>
      </c>
      <c r="B111" s="80">
        <v>0.151592409578653</v>
      </c>
      <c r="C111" s="80">
        <v>1.2194382663009899E-2</v>
      </c>
      <c r="D111" s="80">
        <v>0</v>
      </c>
      <c r="E111" s="80">
        <v>0</v>
      </c>
      <c r="F111" s="80">
        <v>0.1637867922416629</v>
      </c>
    </row>
    <row r="112" spans="1:6" x14ac:dyDescent="0.25">
      <c r="A112" s="35" t="s">
        <v>47</v>
      </c>
      <c r="B112" s="80">
        <v>1.1476785680071063E-2</v>
      </c>
      <c r="C112" s="80">
        <v>-3.9071415141038712E-5</v>
      </c>
      <c r="D112" s="80">
        <v>0</v>
      </c>
      <c r="E112" s="80">
        <v>0</v>
      </c>
      <c r="F112" s="80">
        <v>1.1437714264930026E-2</v>
      </c>
    </row>
    <row r="113" spans="1:6" x14ac:dyDescent="0.25">
      <c r="A113" s="35" t="s">
        <v>48</v>
      </c>
      <c r="B113" s="80">
        <v>0.54249209614660709</v>
      </c>
      <c r="C113" s="80">
        <v>-4.0015981623414834E-3</v>
      </c>
      <c r="D113" s="80">
        <v>7.0979797144068134E-4</v>
      </c>
      <c r="E113" s="80">
        <v>1.571256974251161E-4</v>
      </c>
      <c r="F113" s="80">
        <v>0.53935742165313139</v>
      </c>
    </row>
    <row r="114" spans="1:6" x14ac:dyDescent="0.25">
      <c r="A114" s="35" t="s">
        <v>58</v>
      </c>
      <c r="B114" s="80">
        <v>0</v>
      </c>
      <c r="C114" s="80">
        <v>0</v>
      </c>
      <c r="D114" s="80">
        <v>0</v>
      </c>
      <c r="E114" s="80">
        <v>0</v>
      </c>
      <c r="F114" s="80">
        <v>0</v>
      </c>
    </row>
    <row r="115" spans="1:6" x14ac:dyDescent="0.25">
      <c r="A115" s="35" t="s">
        <v>60</v>
      </c>
      <c r="B115" s="80">
        <v>2.4679771346752748</v>
      </c>
      <c r="C115" s="80">
        <v>-5.1569010364607065E-2</v>
      </c>
      <c r="D115" s="80">
        <v>0</v>
      </c>
      <c r="E115" s="80">
        <v>-2.7539393356131314E-2</v>
      </c>
      <c r="F115" s="80">
        <v>2.3888687309545364</v>
      </c>
    </row>
    <row r="116" spans="1:6" x14ac:dyDescent="0.25">
      <c r="A116" s="35" t="s">
        <v>49</v>
      </c>
      <c r="B116" s="80">
        <v>0</v>
      </c>
      <c r="C116" s="80">
        <v>0</v>
      </c>
      <c r="D116" s="80">
        <v>0</v>
      </c>
      <c r="E116" s="80">
        <v>0</v>
      </c>
      <c r="F116" s="80">
        <v>0</v>
      </c>
    </row>
    <row r="117" spans="1:6" x14ac:dyDescent="0.25">
      <c r="A117" s="35" t="s">
        <v>51</v>
      </c>
      <c r="B117" s="80">
        <v>0.75562768122610724</v>
      </c>
      <c r="C117" s="80">
        <v>-1.7104424661499699E-2</v>
      </c>
      <c r="D117" s="80">
        <v>3.6961847998584893E-7</v>
      </c>
      <c r="E117" s="80">
        <v>-2.5477148014489437E-4</v>
      </c>
      <c r="F117" s="80">
        <v>0.73826885470294257</v>
      </c>
    </row>
    <row r="118" spans="1:6" x14ac:dyDescent="0.25">
      <c r="A118" s="29"/>
      <c r="B118" s="83"/>
      <c r="C118" s="83"/>
      <c r="D118" s="83"/>
      <c r="E118" s="83"/>
      <c r="F118" s="83"/>
    </row>
    <row r="119" spans="1:6" ht="15" x14ac:dyDescent="0.3">
      <c r="A119" s="69" t="s">
        <v>78</v>
      </c>
      <c r="B119" s="79">
        <v>1.2370897817819495</v>
      </c>
      <c r="C119" s="79">
        <v>0.44739626287227319</v>
      </c>
      <c r="D119" s="79">
        <v>8.2797997017109257E-2</v>
      </c>
      <c r="E119" s="79">
        <v>3.1572648541669607E-2</v>
      </c>
      <c r="F119" s="79">
        <v>1.7988566902130014</v>
      </c>
    </row>
    <row r="120" spans="1:6" ht="15" x14ac:dyDescent="0.3">
      <c r="A120" s="69" t="s">
        <v>83</v>
      </c>
      <c r="B120" s="79">
        <v>4.0592599702181564</v>
      </c>
      <c r="C120" s="79">
        <v>0.46456160048809064</v>
      </c>
      <c r="D120" s="79">
        <v>8.2766009965711609E-2</v>
      </c>
      <c r="E120" s="79">
        <v>3.204418815410072E-2</v>
      </c>
      <c r="F120" s="79">
        <v>4.6386317688260599</v>
      </c>
    </row>
    <row r="121" spans="1:6" ht="15" x14ac:dyDescent="0.3">
      <c r="A121" s="69" t="s">
        <v>84</v>
      </c>
      <c r="B121" s="79"/>
      <c r="C121" s="79">
        <v>2.2418191513047525E-2</v>
      </c>
      <c r="D121" s="81"/>
      <c r="E121" s="81"/>
      <c r="F121" s="81"/>
    </row>
  </sheetData>
  <mergeCells count="27">
    <mergeCell ref="A66:F66"/>
    <mergeCell ref="A67:F67"/>
    <mergeCell ref="A68:F68"/>
    <mergeCell ref="A69:F69"/>
    <mergeCell ref="F72:F73"/>
    <mergeCell ref="A72:A73"/>
    <mergeCell ref="B72:B73"/>
    <mergeCell ref="C72:C73"/>
    <mergeCell ref="D72:D73"/>
    <mergeCell ref="E72:E73"/>
    <mergeCell ref="A60:G60"/>
    <mergeCell ref="A61:F61"/>
    <mergeCell ref="A64:F64"/>
    <mergeCell ref="A65:F65"/>
    <mergeCell ref="A62:F62"/>
    <mergeCell ref="A58:F58"/>
    <mergeCell ref="A59:F59"/>
    <mergeCell ref="A1:F1"/>
    <mergeCell ref="A2:F2"/>
    <mergeCell ref="A3:F3"/>
    <mergeCell ref="A4:F4"/>
    <mergeCell ref="A6:A7"/>
    <mergeCell ref="B6:B7"/>
    <mergeCell ref="C6:C7"/>
    <mergeCell ref="D6:D7"/>
    <mergeCell ref="E6:E7"/>
    <mergeCell ref="F6:F7"/>
  </mergeCells>
  <hyperlinks>
    <hyperlink ref="G1" location="Indice!A1" display="Indice" xr:uid="{0B33084C-0901-46D0-A89F-654C70BD44FA}"/>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Parámetros</vt:lpstr>
      <vt:lpstr>Indice</vt:lpstr>
      <vt:lpstr>EOGG</vt:lpstr>
      <vt:lpstr>EIFSGG</vt:lpstr>
      <vt:lpstr>MAGCP</vt:lpstr>
      <vt:lpstr>MAGCE</vt:lpstr>
      <vt:lpstr>MAGC</vt:lpstr>
      <vt:lpstr>MAFSS</vt:lpstr>
      <vt:lpstr>MAGD</vt:lpstr>
      <vt:lpstr>MAGM</vt:lpstr>
      <vt:lpstr>MAGG</vt:lpstr>
      <vt:lpstr>Metadatos</vt:lpstr>
      <vt:lpstr>Metadatos!Área_de_impresión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Hammer M</dc:creator>
  <cp:lastModifiedBy>Diana Paola Vargas Mojoco</cp:lastModifiedBy>
  <cp:lastPrinted>2023-07-10T21:02:47Z</cp:lastPrinted>
  <dcterms:created xsi:type="dcterms:W3CDTF">2021-08-12T12:52:22Z</dcterms:created>
  <dcterms:modified xsi:type="dcterms:W3CDTF">2025-02-10T18:00:33Z</dcterms:modified>
</cp:coreProperties>
</file>