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485"/>
  </bookViews>
  <sheets>
    <sheet name="RECIPROCAS M$" sheetId="1" r:id="rId1"/>
  </sheets>
  <definedNames>
    <definedName name="_xlnm._FilterDatabase" localSheetId="0" hidden="1">'RECIPROCAS M$'!$A$7:$G$256</definedName>
    <definedName name="_xlnm.Print_Area" localSheetId="0">'RECIPROCAS M$'!$A$1:$G$257</definedName>
    <definedName name="_xlnm.Print_Titles" localSheetId="0">'RECIPROCAS M$'!$1:$7</definedName>
  </definedNames>
  <calcPr calcId="145621"/>
</workbook>
</file>

<file path=xl/calcChain.xml><?xml version="1.0" encoding="utf-8"?>
<calcChain xmlns="http://schemas.openxmlformats.org/spreadsheetml/2006/main">
  <c r="G257" i="1" l="1"/>
  <c r="F257" i="1"/>
  <c r="E257" i="1"/>
  <c r="G254" i="1"/>
  <c r="F254" i="1"/>
  <c r="E254" i="1"/>
  <c r="G252" i="1"/>
  <c r="F252" i="1"/>
  <c r="E252" i="1"/>
  <c r="G250" i="1"/>
  <c r="F250" i="1"/>
  <c r="E250" i="1"/>
  <c r="G247" i="1"/>
  <c r="F247" i="1"/>
  <c r="E247" i="1"/>
  <c r="G241" i="1"/>
  <c r="F241" i="1"/>
  <c r="E241" i="1"/>
  <c r="G236" i="1"/>
  <c r="F236" i="1"/>
  <c r="E236" i="1"/>
  <c r="G228" i="1"/>
  <c r="F228" i="1"/>
  <c r="E228" i="1"/>
  <c r="G225" i="1"/>
  <c r="F225" i="1"/>
  <c r="E225" i="1"/>
  <c r="G223" i="1"/>
  <c r="F223" i="1"/>
  <c r="E223" i="1"/>
  <c r="G221" i="1"/>
  <c r="F221" i="1"/>
  <c r="E221" i="1"/>
  <c r="G190" i="1"/>
  <c r="F190" i="1"/>
  <c r="E190" i="1"/>
  <c r="G187" i="1"/>
  <c r="F187" i="1"/>
  <c r="E187" i="1"/>
  <c r="G185" i="1"/>
  <c r="F185" i="1"/>
  <c r="E185" i="1"/>
  <c r="G183" i="1"/>
  <c r="F183" i="1"/>
  <c r="E183" i="1"/>
  <c r="G181" i="1"/>
  <c r="F181" i="1"/>
  <c r="E181" i="1"/>
  <c r="G178" i="1"/>
  <c r="F178" i="1"/>
  <c r="E178" i="1"/>
  <c r="G172" i="1"/>
  <c r="F172" i="1"/>
  <c r="E172" i="1"/>
  <c r="G170" i="1"/>
  <c r="F170" i="1"/>
  <c r="E170" i="1"/>
  <c r="G165" i="1"/>
  <c r="F165" i="1"/>
  <c r="E165" i="1"/>
  <c r="G119" i="1"/>
  <c r="F119" i="1"/>
  <c r="E119" i="1"/>
  <c r="G117" i="1"/>
  <c r="F117" i="1"/>
  <c r="E117" i="1"/>
  <c r="G101" i="1"/>
  <c r="F101" i="1"/>
  <c r="E101" i="1"/>
  <c r="G61" i="1"/>
  <c r="F61" i="1"/>
  <c r="E61" i="1"/>
  <c r="G55" i="1"/>
  <c r="F55" i="1"/>
  <c r="E55" i="1"/>
  <c r="G36" i="1"/>
  <c r="F36" i="1"/>
  <c r="E36" i="1"/>
  <c r="G33" i="1"/>
  <c r="F33" i="1"/>
  <c r="E33" i="1"/>
  <c r="G11" i="1"/>
  <c r="F11" i="1"/>
  <c r="E11" i="1"/>
</calcChain>
</file>

<file path=xl/sharedStrings.xml><?xml version="1.0" encoding="utf-8"?>
<sst xmlns="http://schemas.openxmlformats.org/spreadsheetml/2006/main" count="707" uniqueCount="200">
  <si>
    <t>MINISTERIO DE HACIENDA Y CREDITO PUBLICO</t>
  </si>
  <si>
    <t>DIRECCION GENERAL DE CREDITO PUBLICO Y TESORO NACIONAL</t>
  </si>
  <si>
    <t>ENTIDAD PUBLICA:       DEUDA PUBLICA NACIONAL</t>
  </si>
  <si>
    <t>CODIGO ENTIDAD:        923272395</t>
  </si>
  <si>
    <t>INFORME DE OPERACIONES RECIPROCAS  TRIMESTRE JULIO 1 A SEPTIEMBRE 30  DE 2016</t>
  </si>
  <si>
    <t>En Miles de Pesos</t>
  </si>
  <si>
    <t>SUBCUENTA</t>
  </si>
  <si>
    <t>NOMBRE DE LA  CUENTA</t>
  </si>
  <si>
    <t>TERCERO</t>
  </si>
  <si>
    <t>NOMBRE TERCERO</t>
  </si>
  <si>
    <t>SALDO FINAL</t>
  </si>
  <si>
    <t>CORRIENTE</t>
  </si>
  <si>
    <t>NO CORRIENTE</t>
  </si>
  <si>
    <t>1.4.16.01</t>
  </si>
  <si>
    <t>CREDITOS TRANSITORIOS</t>
  </si>
  <si>
    <t>INSTITUTO COLOMBIANO AGROPECUARIO</t>
  </si>
  <si>
    <t>INSTITUTO COL. DE DESARROLLO RURAL-INCODER</t>
  </si>
  <si>
    <t>SERVICIO NACIONAL DE APRENDIZAJE SENA</t>
  </si>
  <si>
    <t>Total 141601</t>
  </si>
  <si>
    <t>1.4.16.44</t>
  </si>
  <si>
    <t>CREDITOS PRESUPUESTALES AL GOBIERNO GENERAL</t>
  </si>
  <si>
    <t>U.A.E. DE LA AERONAUTICA CIVIL</t>
  </si>
  <si>
    <t>BENEFICENCIA DE CUNDINAMARCA</t>
  </si>
  <si>
    <t>DEPARTAMENTO DEL ARCHIPIELAGO DE SAN ANDRES, PROVIDENCIA Y SANTA CATALINA</t>
  </si>
  <si>
    <t>DEPARTAMENTO de BOLIVAR</t>
  </si>
  <si>
    <t>DEPARTAMENTO DEL CESAR</t>
  </si>
  <si>
    <t>DEPARTAMENTO DE CORDOBA</t>
  </si>
  <si>
    <t>DEPARTAMENTO DE CUNDINAMARCA</t>
  </si>
  <si>
    <t>DEPARTAMENTO DE NARIÑO</t>
  </si>
  <si>
    <t>DEPARTAMENTO DE SANTANDER</t>
  </si>
  <si>
    <t>DEPARTAMENTO DE SUCRE</t>
  </si>
  <si>
    <t>DEPARTAMENTO DEL CAUCA</t>
  </si>
  <si>
    <t>DEPARTAMENTO DE VAUPES</t>
  </si>
  <si>
    <t>DEPARTAMENTO DE VICHADA</t>
  </si>
  <si>
    <t>DEPARTAMENTO DEL VALLE DEL CAUCA</t>
  </si>
  <si>
    <t>BARRANQUILLA, DISTRITO ESPECIAL, INDUSTRIAL Y PORTUARIO</t>
  </si>
  <si>
    <t>FONDO DE GARANTIAS DE ENTIDADES COOPERATIVAS</t>
  </si>
  <si>
    <t>MUNICIPIO DE QUIBDO</t>
  </si>
  <si>
    <t>MUNICIPIO DE SAN JUAN DE URABA</t>
  </si>
  <si>
    <t>MUNICIPIO DE SAN PABLO</t>
  </si>
  <si>
    <t>MUNICIPIO DE SITIONUEVO</t>
  </si>
  <si>
    <t>MUNICIPIO DE SAN JACINTO</t>
  </si>
  <si>
    <t>Total 141644</t>
  </si>
  <si>
    <t>1.4.16.45</t>
  </si>
  <si>
    <t>CREDITOS PRESUPUESTALES A LAS EMPRESAS NO FINANCIERAS</t>
  </si>
  <si>
    <t>EMPRESA DE TRANSPORTE MASIVO DEL VALLE DE ABURRA</t>
  </si>
  <si>
    <t>GRANABASTOS</t>
  </si>
  <si>
    <t>Total 141645</t>
  </si>
  <si>
    <t>1.4.16.46</t>
  </si>
  <si>
    <t>PRESTAMOS CONCEDIDOS AL GOBIERNO GENERAL</t>
  </si>
  <si>
    <t>AGENCIA NACIONAL DE INFRAESTRUCTURA</t>
  </si>
  <si>
    <t>DEPARTAMENTO DEL CHOCO</t>
  </si>
  <si>
    <t>INVIAS</t>
  </si>
  <si>
    <t>MUNICIPIO D  ALTOS DEL ROSARIO</t>
  </si>
  <si>
    <t>MUNICIPIO DE CHIMICHAGUA</t>
  </si>
  <si>
    <t>MUNICIPIO DE COTORRA</t>
  </si>
  <si>
    <t>MUNICIPIO DE GUARANDA</t>
  </si>
  <si>
    <t>MUNICIPIO HATILLO DE LOBA</t>
  </si>
  <si>
    <t>MUNICIPIO MARGARITA</t>
  </si>
  <si>
    <t>MUNICIPIO PONEDERA</t>
  </si>
  <si>
    <t>MUNICIPIO REMOLINO</t>
  </si>
  <si>
    <t>MUNICIPIO SAN MARTIN DE LOBA</t>
  </si>
  <si>
    <t>MUNICIPIO DE SAN MIGUEL</t>
  </si>
  <si>
    <t>MUNICIPIO DE SAN ONOFRE</t>
  </si>
  <si>
    <t>MUNICIPIO DE SANTA ROSALIA</t>
  </si>
  <si>
    <t>Total 141646</t>
  </si>
  <si>
    <t>1.4.16.47</t>
  </si>
  <si>
    <t>PRESTAMOS CONCEDIDOS A LAS EMPRESAS NO FINANCIERAS</t>
  </si>
  <si>
    <t>CORELCA</t>
  </si>
  <si>
    <t>E.S.P. EMPRESA DE SERVICIOS PUBLICOS E.I.S. CUCUTA</t>
  </si>
  <si>
    <t xml:space="preserve">E.S.P. EMPRESAS MUNICIPALES DE CALI E.I.C.E </t>
  </si>
  <si>
    <t>E.S.P. EMPRESA URRA S.A.</t>
  </si>
  <si>
    <t>Total 141647</t>
  </si>
  <si>
    <t>1.4.70.68</t>
  </si>
  <si>
    <t>INTERESES PRESTAMOS GUBERNAMENTALES CONCEDIDOS</t>
  </si>
  <si>
    <t>AEROCIVIL</t>
  </si>
  <si>
    <t>E.I.S.CUCUTA ESP</t>
  </si>
  <si>
    <t>E.T.M.V.A.METRO</t>
  </si>
  <si>
    <t>Total 147068</t>
  </si>
  <si>
    <t>2.2.03.36</t>
  </si>
  <si>
    <t>BONOS Y  TITULOS EMITIDOS</t>
  </si>
  <si>
    <t xml:space="preserve">CORP. AUT. REGIONAL DEL VALLE DEL CAUCA CVC                 </t>
  </si>
  <si>
    <t xml:space="preserve">UNIVERSIDAD DE NARINO                                       </t>
  </si>
  <si>
    <t xml:space="preserve">GOBERNACION DEL TOLIMA                                      </t>
  </si>
  <si>
    <t xml:space="preserve">CORPORACION AUTONOMA REGIONAL DE CUNDINAMARCA               </t>
  </si>
  <si>
    <t xml:space="preserve">UNIVERSIDAD TECNOLOGICA DE PEREIRA                          </t>
  </si>
  <si>
    <t xml:space="preserve">SOCIEDAD HOTELERA TEQUENDAMA S.A.                           </t>
  </si>
  <si>
    <t xml:space="preserve">EMP.MULTIPROPOSITO DE URRA S.A                              </t>
  </si>
  <si>
    <t xml:space="preserve">BANCO DE COMERCIO EXTERIOR DE COLOMBIA S.A.                 </t>
  </si>
  <si>
    <t xml:space="preserve">LA PREVISORA S.A. COMPANI                                   </t>
  </si>
  <si>
    <t xml:space="preserve">BANCO DE LA REPUBLICA                                       </t>
  </si>
  <si>
    <t xml:space="preserve">FINANCIERA DE DESARROLLO NAL S.A.                           </t>
  </si>
  <si>
    <t xml:space="preserve">FDO.GTIAS.DE INST.FINANCIERAS                               </t>
  </si>
  <si>
    <t xml:space="preserve">SOC. FID. DE DES. AGROPECUARIO S.A. FIDUAGRAR               </t>
  </si>
  <si>
    <t xml:space="preserve">BANCO AGRARIO DE COLOMBIA S.A                               </t>
  </si>
  <si>
    <t>DIRECCION DE ADMINISTRACION DE FONDOS DE LA PROTECCION SOCIAL</t>
  </si>
  <si>
    <t>Total 220336</t>
  </si>
  <si>
    <t>2.2.08.30</t>
  </si>
  <si>
    <t>PRESTAMOS BANCA COMERCIAL</t>
  </si>
  <si>
    <t>FINDETER</t>
  </si>
  <si>
    <t>Total 220830</t>
  </si>
  <si>
    <t>2.2.08.35</t>
  </si>
  <si>
    <t>TITULOS TES</t>
  </si>
  <si>
    <t xml:space="preserve">AGENCIA NACIONAL DE HIDROCARBUROS                           </t>
  </si>
  <si>
    <t xml:space="preserve">UNIDAD ADMINISTRATIVA ESPECIAL DE AERONAUTICA               </t>
  </si>
  <si>
    <t xml:space="preserve">FDO ROTATORIO POLICIA NACIONAL                                  </t>
  </si>
  <si>
    <t xml:space="preserve">UNIVERSIDAD DEL CAUCA-UNIDAD SALUD                          </t>
  </si>
  <si>
    <t xml:space="preserve">EMPRESA COLOMBIANA DE PETROLEOS ECOPETROL                   </t>
  </si>
  <si>
    <t xml:space="preserve">INDUSTRIA MILITAR-INDUMIL                                   </t>
  </si>
  <si>
    <t xml:space="preserve">IMPRENTA NACIONAL DE COLOMBIA                               </t>
  </si>
  <si>
    <t xml:space="preserve">CAJA PROMOTORA DE VIVIENDA MILITAR .                        </t>
  </si>
  <si>
    <t xml:space="preserve">POSITIVA COMPAÑIA DE SEGUROS S.A.                           </t>
  </si>
  <si>
    <t xml:space="preserve">FONDO NACIONAL DEL AHORRO                                   </t>
  </si>
  <si>
    <t xml:space="preserve">FONDO FINANCIERO DE PROYECTOS DE DESARROLLO                 </t>
  </si>
  <si>
    <t xml:space="preserve">ICETEX                                                      </t>
  </si>
  <si>
    <t>FINANCIERA DE DESARROLLO NACIONAL  S.A.</t>
  </si>
  <si>
    <t xml:space="preserve">FINDETER                                                    </t>
  </si>
  <si>
    <t xml:space="preserve">FONDO PARA EL FINANCIAMIENTO DEL SECTOR AGROP               </t>
  </si>
  <si>
    <t xml:space="preserve">FIDUPREVISORA S.A                                           </t>
  </si>
  <si>
    <t xml:space="preserve">FDO.DE DESARROLLO DE LA EDUCACION SUPERIOR                  </t>
  </si>
  <si>
    <t>FIDUCIARIA COLOMBIANA DE COMERCIO EXTERIOR S.A.</t>
  </si>
  <si>
    <t>EMERGENCIA ECONOMICA</t>
  </si>
  <si>
    <t xml:space="preserve">FONDO DE GTIAS. DE ENTIDADES COOP.-FOGACOOP                 </t>
  </si>
  <si>
    <t xml:space="preserve">COMPUTADORES PARA EDUCAR                                    </t>
  </si>
  <si>
    <t>BONOS Y TITULOS GARANTIZADOS</t>
  </si>
  <si>
    <t xml:space="preserve">DEPARTAMENTO DEL ATLANTICO                                  </t>
  </si>
  <si>
    <t xml:space="preserve">EPSS CONVIDA                                                </t>
  </si>
  <si>
    <t xml:space="preserve">UNIVERSIDAD INDUS.DE SANTANDER UIS                          </t>
  </si>
  <si>
    <t xml:space="preserve">CAJA DE PRE.SOCIAL DE LA UIS  CAPRUIS                       </t>
  </si>
  <si>
    <t xml:space="preserve">INFIBAGUE                                                   </t>
  </si>
  <si>
    <t xml:space="preserve">UNIV.COLEGIO MAYOR DE C/MARCA                               </t>
  </si>
  <si>
    <t xml:space="preserve">CENTRO DERMATOLOGICO FEDERICO LLERAS ACOSTA                 </t>
  </si>
  <si>
    <t xml:space="preserve">COLEGIO INTEGRADO NACIONAL ORIENTE DE CALDAS                </t>
  </si>
  <si>
    <t>SOCIEDAD DE ACTIVOS ESPECIALES S.A.S</t>
  </si>
  <si>
    <t xml:space="preserve">ICFES                                                       </t>
  </si>
  <si>
    <t xml:space="preserve">DIRECCION DEL TESORO NACIONAL                               </t>
  </si>
  <si>
    <t xml:space="preserve">UNIDAD ADM ESP.ATENC.REPARAC INT.VICTIMAS                   </t>
  </si>
  <si>
    <t>FIDUCIA BANCA PÚBLICA</t>
  </si>
  <si>
    <t>Total 220835</t>
  </si>
  <si>
    <t>2.2.08.36</t>
  </si>
  <si>
    <t>OTROS BONOS Y TITULOS EMITIDOS</t>
  </si>
  <si>
    <t>UNIVERSIDAD DE ANTIOQUIA</t>
  </si>
  <si>
    <t>UNIVERSIDAD DEL ATLANTICO</t>
  </si>
  <si>
    <t>UNIVERSIDAD INDUSTRIAL DE SANTANDER</t>
  </si>
  <si>
    <t>UNIVERSIDAD DEL VALLE</t>
  </si>
  <si>
    <t>Total 220836</t>
  </si>
  <si>
    <t>2.3.06.07</t>
  </si>
  <si>
    <t>BANCO AGRARIO DE COLOMBIA</t>
  </si>
  <si>
    <t>Total 230607</t>
  </si>
  <si>
    <t>2.4.22.02</t>
  </si>
  <si>
    <t>OPERACIONES DE CREDITO PUBLICO INTERNAS DE LARGO PLAZO</t>
  </si>
  <si>
    <t>Total 242202</t>
  </si>
  <si>
    <t>2.4.22.06</t>
  </si>
  <si>
    <t>OPERACIONES DE FINANCIAMIENTO INTERNAS DE CORTO PLAZO</t>
  </si>
  <si>
    <t>TESORO NACIONAL</t>
  </si>
  <si>
    <t>Total 242206</t>
  </si>
  <si>
    <t>4.7.05.09</t>
  </si>
  <si>
    <t>SERVICIO DE LA DEUDA</t>
  </si>
  <si>
    <t>Total 470509</t>
  </si>
  <si>
    <t>4.7.20.81</t>
  </si>
  <si>
    <t>DEVOLUCIONES DE INGRESOS</t>
  </si>
  <si>
    <t>Total 472081</t>
  </si>
  <si>
    <t>4.7.22.10</t>
  </si>
  <si>
    <t>PAGO DE OBLIGACIONES CON TITULOS</t>
  </si>
  <si>
    <t>Total 472210</t>
  </si>
  <si>
    <t>4.7.22.90</t>
  </si>
  <si>
    <t>OTRAS OPERACIONES SIN FLUJO DE EFECTIVO</t>
  </si>
  <si>
    <t>Total 472290</t>
  </si>
  <si>
    <t>4.8.05.79</t>
  </si>
  <si>
    <t>Departamento del Chocó</t>
  </si>
  <si>
    <t>MUNICIPIO DE SAN FERNANDO</t>
  </si>
  <si>
    <t>Total 480579</t>
  </si>
  <si>
    <t>5.7.05.09</t>
  </si>
  <si>
    <t>Total 570509</t>
  </si>
  <si>
    <t>5.7.20.80</t>
  </si>
  <si>
    <t>RECAUDOS</t>
  </si>
  <si>
    <t>Total 572080</t>
  </si>
  <si>
    <t>5.7.22.10</t>
  </si>
  <si>
    <t>Total 572210</t>
  </si>
  <si>
    <t>5.7.22.90</t>
  </si>
  <si>
    <t>DEPARTAMENTO DEL TOLIMA</t>
  </si>
  <si>
    <t>UNIVERSIDAD DE CARTAGENA</t>
  </si>
  <si>
    <t>UNIVERSIDAD DE NARIÑO</t>
  </si>
  <si>
    <t>UNIVERSIDAD DEL MAGDALENA</t>
  </si>
  <si>
    <t>Total 572290</t>
  </si>
  <si>
    <t>5.8.01.34</t>
  </si>
  <si>
    <t>OPERACIONES DE CREDITO PUBLICO INTERNAS DE CORTO PLAZO</t>
  </si>
  <si>
    <t>Total 580134</t>
  </si>
  <si>
    <t>5.8.01.35</t>
  </si>
  <si>
    <t>Total 580135</t>
  </si>
  <si>
    <t>5.8.01.39</t>
  </si>
  <si>
    <t>Total 580139</t>
  </si>
  <si>
    <t>5.8.02.27</t>
  </si>
  <si>
    <t>BANCO DE LA REPUBLICA</t>
  </si>
  <si>
    <t>Total 580227</t>
  </si>
  <si>
    <t>5.8.02.28</t>
  </si>
  <si>
    <t>Total 580228</t>
  </si>
  <si>
    <t>5.8.10.90</t>
  </si>
  <si>
    <t>OTROS GASTOS EXTRAORDINARIOS</t>
  </si>
  <si>
    <t>Total 581090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</si>
</sst>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ill="1"/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Fill="1" applyBorder="1"/>
    <xf numFmtId="0" fontId="3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0" fontId="3" fillId="0" borderId="0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3" fontId="2" fillId="2" borderId="9" xfId="1" applyNumberFormat="1" applyFont="1" applyFill="1" applyBorder="1" applyAlignment="1">
      <alignment horizontal="center"/>
    </xf>
    <xf numFmtId="3" fontId="4" fillId="2" borderId="10" xfId="1" applyNumberFormat="1" applyFont="1" applyFill="1" applyBorder="1" applyAlignment="1">
      <alignment horizontal="center"/>
    </xf>
    <xf numFmtId="0" fontId="3" fillId="0" borderId="11" xfId="0" applyNumberFormat="1" applyFont="1" applyBorder="1"/>
    <xf numFmtId="164" fontId="5" fillId="0" borderId="11" xfId="0" applyNumberFormat="1" applyFont="1" applyFill="1" applyBorder="1" applyAlignment="1">
      <alignment horizontal="center"/>
    </xf>
    <xf numFmtId="0" fontId="3" fillId="0" borderId="11" xfId="0" applyFont="1" applyFill="1" applyBorder="1"/>
    <xf numFmtId="3" fontId="3" fillId="0" borderId="11" xfId="0" applyNumberFormat="1" applyFont="1" applyFill="1" applyBorder="1"/>
    <xf numFmtId="0" fontId="5" fillId="0" borderId="11" xfId="0" applyFont="1" applyFill="1" applyBorder="1"/>
    <xf numFmtId="39" fontId="2" fillId="0" borderId="11" xfId="0" applyNumberFormat="1" applyFont="1" applyBorder="1"/>
    <xf numFmtId="164" fontId="3" fillId="0" borderId="11" xfId="0" applyNumberFormat="1" applyFont="1" applyBorder="1"/>
    <xf numFmtId="0" fontId="3" fillId="0" borderId="11" xfId="0" applyFont="1" applyBorder="1"/>
    <xf numFmtId="3" fontId="2" fillId="0" borderId="11" xfId="1" applyNumberFormat="1" applyFont="1" applyFill="1" applyBorder="1"/>
    <xf numFmtId="0" fontId="5" fillId="0" borderId="12" xfId="0" applyFont="1" applyFill="1" applyBorder="1"/>
    <xf numFmtId="0" fontId="2" fillId="0" borderId="11" xfId="0" applyNumberFormat="1" applyFont="1" applyBorder="1"/>
    <xf numFmtId="0" fontId="5" fillId="0" borderId="12" xfId="0" applyNumberFormat="1" applyFont="1" applyFill="1" applyBorder="1"/>
    <xf numFmtId="1" fontId="5" fillId="0" borderId="11" xfId="0" applyNumberFormat="1" applyFont="1" applyFill="1" applyBorder="1"/>
    <xf numFmtId="0" fontId="3" fillId="0" borderId="12" xfId="0" applyNumberFormat="1" applyFont="1" applyFill="1" applyBorder="1"/>
    <xf numFmtId="4" fontId="5" fillId="0" borderId="11" xfId="0" applyNumberFormat="1" applyFont="1" applyFill="1" applyBorder="1"/>
    <xf numFmtId="0" fontId="3" fillId="0" borderId="12" xfId="0" applyFont="1" applyFill="1" applyBorder="1"/>
    <xf numFmtId="164" fontId="5" fillId="0" borderId="11" xfId="0" applyNumberFormat="1" applyFont="1" applyFill="1" applyBorder="1"/>
    <xf numFmtId="3" fontId="2" fillId="0" borderId="11" xfId="0" applyNumberFormat="1" applyFont="1" applyFill="1" applyBorder="1"/>
    <xf numFmtId="1" fontId="5" fillId="0" borderId="13" xfId="0" applyNumberFormat="1" applyFont="1" applyFill="1" applyBorder="1"/>
    <xf numFmtId="164" fontId="5" fillId="0" borderId="14" xfId="0" applyNumberFormat="1" applyFont="1" applyFill="1" applyBorder="1"/>
    <xf numFmtId="49" fontId="3" fillId="0" borderId="11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/>
    <xf numFmtId="1" fontId="5" fillId="0" borderId="16" xfId="0" applyNumberFormat="1" applyFont="1" applyFill="1" applyBorder="1"/>
    <xf numFmtId="1" fontId="3" fillId="0" borderId="12" xfId="0" applyNumberFormat="1" applyFont="1" applyFill="1" applyBorder="1"/>
    <xf numFmtId="0" fontId="3" fillId="0" borderId="11" xfId="0" applyNumberFormat="1" applyFont="1" applyFill="1" applyBorder="1"/>
    <xf numFmtId="49" fontId="3" fillId="0" borderId="17" xfId="0" applyNumberFormat="1" applyFont="1" applyBorder="1" applyAlignment="1">
      <alignment wrapText="1"/>
    </xf>
    <xf numFmtId="49" fontId="3" fillId="0" borderId="18" xfId="0" applyNumberFormat="1" applyFont="1" applyBorder="1" applyAlignment="1">
      <alignment wrapText="1"/>
    </xf>
    <xf numFmtId="164" fontId="3" fillId="0" borderId="11" xfId="0" applyNumberFormat="1" applyFont="1" applyBorder="1" applyAlignment="1">
      <alignment horizontal="right" vertical="center"/>
    </xf>
    <xf numFmtId="0" fontId="3" fillId="0" borderId="12" xfId="0" applyNumberFormat="1" applyFont="1" applyBorder="1"/>
    <xf numFmtId="164" fontId="3" fillId="0" borderId="1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7"/>
  <sheetViews>
    <sheetView tabSelected="1" workbookViewId="0">
      <selection activeCell="C10" sqref="C10"/>
    </sheetView>
  </sheetViews>
  <sheetFormatPr baseColWidth="10" defaultRowHeight="15" x14ac:dyDescent="0.25"/>
  <cols>
    <col min="2" max="2" width="49.140625" customWidth="1"/>
    <col min="4" max="4" width="68" bestFit="1" customWidth="1"/>
    <col min="5" max="5" width="15.85546875" bestFit="1" customWidth="1"/>
    <col min="6" max="6" width="14.140625" bestFit="1" customWidth="1"/>
    <col min="7" max="7" width="17.140625" bestFit="1" customWidth="1"/>
    <col min="8" max="16384" width="11.42578125" style="4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 t="s">
        <v>1</v>
      </c>
      <c r="B2" s="6"/>
      <c r="C2" s="6"/>
      <c r="D2" s="6"/>
      <c r="E2" s="6"/>
      <c r="F2" s="6"/>
      <c r="G2" s="7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5" t="s">
        <v>4</v>
      </c>
      <c r="B5" s="6"/>
      <c r="C5" s="6"/>
      <c r="D5" s="6"/>
      <c r="E5" s="6"/>
      <c r="F5" s="6"/>
      <c r="G5" s="7"/>
    </row>
    <row r="6" spans="1:7" ht="15.75" thickBot="1" x14ac:dyDescent="0.3">
      <c r="A6" s="8"/>
      <c r="B6" s="9"/>
      <c r="C6" s="10"/>
      <c r="D6" s="11"/>
      <c r="E6" s="12"/>
      <c r="F6" s="13" t="s">
        <v>5</v>
      </c>
      <c r="G6" s="14"/>
    </row>
    <row r="7" spans="1:7" ht="20.25" customHeight="1" x14ac:dyDescent="0.25">
      <c r="A7" s="15" t="s">
        <v>6</v>
      </c>
      <c r="B7" s="16" t="s">
        <v>7</v>
      </c>
      <c r="C7" s="17" t="s">
        <v>8</v>
      </c>
      <c r="D7" s="18" t="s">
        <v>9</v>
      </c>
      <c r="E7" s="19" t="s">
        <v>10</v>
      </c>
      <c r="F7" s="19" t="s">
        <v>11</v>
      </c>
      <c r="G7" s="20" t="s">
        <v>12</v>
      </c>
    </row>
    <row r="8" spans="1:7" x14ac:dyDescent="0.25">
      <c r="A8" s="21" t="s">
        <v>13</v>
      </c>
      <c r="B8" s="21" t="s">
        <v>14</v>
      </c>
      <c r="C8" s="22">
        <v>23800000</v>
      </c>
      <c r="D8" s="23" t="s">
        <v>15</v>
      </c>
      <c r="E8" s="24">
        <v>58842</v>
      </c>
      <c r="F8" s="24">
        <v>58842</v>
      </c>
      <c r="G8" s="24">
        <v>0</v>
      </c>
    </row>
    <row r="9" spans="1:7" x14ac:dyDescent="0.25">
      <c r="A9" s="21" t="s">
        <v>13</v>
      </c>
      <c r="B9" s="21" t="s">
        <v>14</v>
      </c>
      <c r="C9" s="22">
        <v>98100000</v>
      </c>
      <c r="D9" s="23" t="s">
        <v>16</v>
      </c>
      <c r="E9" s="24">
        <v>28480</v>
      </c>
      <c r="F9" s="24">
        <v>28480</v>
      </c>
      <c r="G9" s="24">
        <v>0</v>
      </c>
    </row>
    <row r="10" spans="1:7" x14ac:dyDescent="0.25">
      <c r="A10" s="21" t="s">
        <v>13</v>
      </c>
      <c r="B10" s="21" t="s">
        <v>14</v>
      </c>
      <c r="C10" s="22">
        <v>26800000</v>
      </c>
      <c r="D10" s="25" t="s">
        <v>17</v>
      </c>
      <c r="E10" s="24">
        <v>24269</v>
      </c>
      <c r="F10" s="24">
        <v>24269</v>
      </c>
      <c r="G10" s="24">
        <v>0</v>
      </c>
    </row>
    <row r="11" spans="1:7" x14ac:dyDescent="0.25">
      <c r="A11" s="26" t="s">
        <v>18</v>
      </c>
      <c r="B11" s="26"/>
      <c r="C11" s="27"/>
      <c r="D11" s="28"/>
      <c r="E11" s="29">
        <f t="shared" ref="E11:G11" si="0">SUBTOTAL(9,E8:E10)</f>
        <v>111591</v>
      </c>
      <c r="F11" s="29">
        <f t="shared" si="0"/>
        <v>111591</v>
      </c>
      <c r="G11" s="29">
        <f t="shared" si="0"/>
        <v>0</v>
      </c>
    </row>
    <row r="12" spans="1:7" x14ac:dyDescent="0.25">
      <c r="A12" s="30" t="s">
        <v>19</v>
      </c>
      <c r="B12" s="25" t="s">
        <v>20</v>
      </c>
      <c r="C12" s="22">
        <v>22100000</v>
      </c>
      <c r="D12" s="28" t="s">
        <v>21</v>
      </c>
      <c r="E12" s="24">
        <v>5792354</v>
      </c>
      <c r="F12" s="24">
        <v>331054</v>
      </c>
      <c r="G12" s="24">
        <v>5461300</v>
      </c>
    </row>
    <row r="13" spans="1:7" x14ac:dyDescent="0.25">
      <c r="A13" s="30" t="s">
        <v>19</v>
      </c>
      <c r="B13" s="25" t="s">
        <v>20</v>
      </c>
      <c r="C13" s="22">
        <v>127225000</v>
      </c>
      <c r="D13" s="25" t="s">
        <v>22</v>
      </c>
      <c r="E13" s="24">
        <v>142836</v>
      </c>
      <c r="F13" s="24">
        <v>142836</v>
      </c>
      <c r="G13" s="24">
        <v>0</v>
      </c>
    </row>
    <row r="14" spans="1:7" x14ac:dyDescent="0.25">
      <c r="A14" s="30" t="s">
        <v>19</v>
      </c>
      <c r="B14" s="25" t="s">
        <v>20</v>
      </c>
      <c r="C14" s="22">
        <v>118888000</v>
      </c>
      <c r="D14" s="28" t="s">
        <v>23</v>
      </c>
      <c r="E14" s="24">
        <v>608745</v>
      </c>
      <c r="F14" s="24">
        <v>608745</v>
      </c>
      <c r="G14" s="24">
        <v>0</v>
      </c>
    </row>
    <row r="15" spans="1:7" x14ac:dyDescent="0.25">
      <c r="A15" s="30" t="s">
        <v>19</v>
      </c>
      <c r="B15" s="25" t="s">
        <v>20</v>
      </c>
      <c r="C15" s="22">
        <v>111313000</v>
      </c>
      <c r="D15" s="28" t="s">
        <v>24</v>
      </c>
      <c r="E15" s="24">
        <v>6294447</v>
      </c>
      <c r="F15" s="24">
        <v>3147223</v>
      </c>
      <c r="G15" s="24">
        <v>3147224</v>
      </c>
    </row>
    <row r="16" spans="1:7" x14ac:dyDescent="0.25">
      <c r="A16" s="30" t="s">
        <v>19</v>
      </c>
      <c r="B16" s="25" t="s">
        <v>20</v>
      </c>
      <c r="C16" s="22">
        <v>112020000</v>
      </c>
      <c r="D16" s="28" t="s">
        <v>25</v>
      </c>
      <c r="E16" s="24">
        <v>1682736</v>
      </c>
      <c r="F16" s="24">
        <v>1682736</v>
      </c>
      <c r="G16" s="24">
        <v>0</v>
      </c>
    </row>
    <row r="17" spans="1:7" x14ac:dyDescent="0.25">
      <c r="A17" s="30" t="s">
        <v>19</v>
      </c>
      <c r="B17" s="25" t="s">
        <v>20</v>
      </c>
      <c r="C17" s="22">
        <v>112323000</v>
      </c>
      <c r="D17" s="28" t="s">
        <v>26</v>
      </c>
      <c r="E17" s="24">
        <v>1706490</v>
      </c>
      <c r="F17" s="24">
        <v>1706490</v>
      </c>
      <c r="G17" s="24">
        <v>0</v>
      </c>
    </row>
    <row r="18" spans="1:7" x14ac:dyDescent="0.25">
      <c r="A18" s="30" t="s">
        <v>19</v>
      </c>
      <c r="B18" s="25" t="s">
        <v>20</v>
      </c>
      <c r="C18" s="22">
        <v>112525000</v>
      </c>
      <c r="D18" s="28" t="s">
        <v>27</v>
      </c>
      <c r="E18" s="24">
        <v>7907542</v>
      </c>
      <c r="F18" s="24">
        <v>2635847</v>
      </c>
      <c r="G18" s="24">
        <v>5271695</v>
      </c>
    </row>
    <row r="19" spans="1:7" x14ac:dyDescent="0.25">
      <c r="A19" s="30" t="s">
        <v>19</v>
      </c>
      <c r="B19" s="25" t="s">
        <v>20</v>
      </c>
      <c r="C19" s="22">
        <v>115252000</v>
      </c>
      <c r="D19" s="28" t="s">
        <v>28</v>
      </c>
      <c r="E19" s="24">
        <v>2636633</v>
      </c>
      <c r="F19" s="24">
        <v>659158</v>
      </c>
      <c r="G19" s="24">
        <v>1977475</v>
      </c>
    </row>
    <row r="20" spans="1:7" x14ac:dyDescent="0.25">
      <c r="A20" s="30" t="s">
        <v>19</v>
      </c>
      <c r="B20" s="25" t="s">
        <v>20</v>
      </c>
      <c r="C20" s="22">
        <v>116868000</v>
      </c>
      <c r="D20" s="28" t="s">
        <v>29</v>
      </c>
      <c r="E20" s="24">
        <v>6834322</v>
      </c>
      <c r="F20" s="24">
        <v>3859322</v>
      </c>
      <c r="G20" s="24">
        <v>2975000</v>
      </c>
    </row>
    <row r="21" spans="1:7" x14ac:dyDescent="0.25">
      <c r="A21" s="30" t="s">
        <v>19</v>
      </c>
      <c r="B21" s="25" t="s">
        <v>20</v>
      </c>
      <c r="C21" s="22">
        <v>117070000</v>
      </c>
      <c r="D21" s="28" t="s">
        <v>30</v>
      </c>
      <c r="E21" s="24">
        <v>547592</v>
      </c>
      <c r="F21" s="24">
        <v>547592</v>
      </c>
      <c r="G21" s="24">
        <v>0</v>
      </c>
    </row>
    <row r="22" spans="1:7" x14ac:dyDescent="0.25">
      <c r="A22" s="30" t="s">
        <v>19</v>
      </c>
      <c r="B22" s="25" t="s">
        <v>20</v>
      </c>
      <c r="C22" s="22">
        <v>111919000</v>
      </c>
      <c r="D22" s="28" t="s">
        <v>31</v>
      </c>
      <c r="E22" s="24">
        <v>4944351</v>
      </c>
      <c r="F22" s="24">
        <v>4944351</v>
      </c>
      <c r="G22" s="24">
        <v>0</v>
      </c>
    </row>
    <row r="23" spans="1:7" x14ac:dyDescent="0.25">
      <c r="A23" s="30" t="s">
        <v>19</v>
      </c>
      <c r="B23" s="25" t="s">
        <v>20</v>
      </c>
      <c r="C23" s="22">
        <v>119797000</v>
      </c>
      <c r="D23" s="28" t="s">
        <v>32</v>
      </c>
      <c r="E23" s="24">
        <v>479174</v>
      </c>
      <c r="F23" s="24">
        <v>479174</v>
      </c>
      <c r="G23" s="24">
        <v>0</v>
      </c>
    </row>
    <row r="24" spans="1:7" x14ac:dyDescent="0.25">
      <c r="A24" s="30" t="s">
        <v>19</v>
      </c>
      <c r="B24" s="25" t="s">
        <v>20</v>
      </c>
      <c r="C24" s="22">
        <v>119999000</v>
      </c>
      <c r="D24" s="28" t="s">
        <v>33</v>
      </c>
      <c r="E24" s="24">
        <v>184967</v>
      </c>
      <c r="F24" s="24">
        <v>92439</v>
      </c>
      <c r="G24" s="24">
        <v>92528</v>
      </c>
    </row>
    <row r="25" spans="1:7" x14ac:dyDescent="0.25">
      <c r="A25" s="30" t="s">
        <v>19</v>
      </c>
      <c r="B25" s="25" t="s">
        <v>20</v>
      </c>
      <c r="C25" s="22">
        <v>117676000</v>
      </c>
      <c r="D25" s="28" t="s">
        <v>34</v>
      </c>
      <c r="E25" s="24">
        <v>450240</v>
      </c>
      <c r="F25" s="24">
        <v>450240</v>
      </c>
      <c r="G25" s="24">
        <v>0</v>
      </c>
    </row>
    <row r="26" spans="1:7" x14ac:dyDescent="0.25">
      <c r="A26" s="30" t="s">
        <v>19</v>
      </c>
      <c r="B26" s="25" t="s">
        <v>20</v>
      </c>
      <c r="C26" s="22">
        <v>210108001</v>
      </c>
      <c r="D26" s="28" t="s">
        <v>35</v>
      </c>
      <c r="E26" s="24">
        <v>8333334</v>
      </c>
      <c r="F26" s="24">
        <v>2777778</v>
      </c>
      <c r="G26" s="24">
        <v>5555556</v>
      </c>
    </row>
    <row r="27" spans="1:7" x14ac:dyDescent="0.25">
      <c r="A27" s="30" t="s">
        <v>19</v>
      </c>
      <c r="B27" s="25" t="s">
        <v>20</v>
      </c>
      <c r="C27" s="22">
        <v>64200000</v>
      </c>
      <c r="D27" s="25" t="s">
        <v>36</v>
      </c>
      <c r="E27" s="24">
        <v>30189356</v>
      </c>
      <c r="F27" s="24">
        <v>7821963</v>
      </c>
      <c r="G27" s="24">
        <v>22367393</v>
      </c>
    </row>
    <row r="28" spans="1:7" x14ac:dyDescent="0.25">
      <c r="A28" s="30" t="s">
        <v>19</v>
      </c>
      <c r="B28" s="25" t="s">
        <v>20</v>
      </c>
      <c r="C28" s="22">
        <v>210127001</v>
      </c>
      <c r="D28" s="25" t="s">
        <v>37</v>
      </c>
      <c r="E28" s="24">
        <v>2492644</v>
      </c>
      <c r="F28" s="24">
        <v>2492644</v>
      </c>
      <c r="G28" s="24">
        <v>0</v>
      </c>
    </row>
    <row r="29" spans="1:7" x14ac:dyDescent="0.25">
      <c r="A29" s="30" t="s">
        <v>19</v>
      </c>
      <c r="B29" s="25" t="s">
        <v>20</v>
      </c>
      <c r="C29" s="22">
        <v>215905659</v>
      </c>
      <c r="D29" s="25" t="s">
        <v>38</v>
      </c>
      <c r="E29" s="24">
        <v>120000</v>
      </c>
      <c r="F29" s="24">
        <v>120000</v>
      </c>
      <c r="G29" s="24">
        <v>0</v>
      </c>
    </row>
    <row r="30" spans="1:7" x14ac:dyDescent="0.25">
      <c r="A30" s="30" t="s">
        <v>19</v>
      </c>
      <c r="B30" s="25" t="s">
        <v>20</v>
      </c>
      <c r="C30" s="22">
        <v>217013670</v>
      </c>
      <c r="D30" s="25" t="s">
        <v>39</v>
      </c>
      <c r="E30" s="24">
        <v>120000</v>
      </c>
      <c r="F30" s="24">
        <v>120000</v>
      </c>
      <c r="G30" s="24">
        <v>0</v>
      </c>
    </row>
    <row r="31" spans="1:7" x14ac:dyDescent="0.25">
      <c r="A31" s="30" t="s">
        <v>19</v>
      </c>
      <c r="B31" s="25" t="s">
        <v>20</v>
      </c>
      <c r="C31" s="22">
        <v>214547745</v>
      </c>
      <c r="D31" s="25" t="s">
        <v>40</v>
      </c>
      <c r="E31" s="24">
        <v>120000</v>
      </c>
      <c r="F31" s="24">
        <v>120000</v>
      </c>
      <c r="G31" s="24">
        <v>0</v>
      </c>
    </row>
    <row r="32" spans="1:7" x14ac:dyDescent="0.25">
      <c r="A32" s="30" t="s">
        <v>19</v>
      </c>
      <c r="B32" s="25" t="s">
        <v>20</v>
      </c>
      <c r="C32" s="22">
        <v>215513655</v>
      </c>
      <c r="D32" s="25" t="s">
        <v>41</v>
      </c>
      <c r="E32" s="24">
        <v>120000</v>
      </c>
      <c r="F32" s="24">
        <v>120000</v>
      </c>
      <c r="G32" s="24">
        <v>0</v>
      </c>
    </row>
    <row r="33" spans="1:7" x14ac:dyDescent="0.25">
      <c r="A33" s="31" t="s">
        <v>42</v>
      </c>
      <c r="B33" s="31"/>
      <c r="C33" s="27"/>
      <c r="D33" s="28"/>
      <c r="E33" s="29">
        <f>SUBTOTAL(9,E12:E32)</f>
        <v>81707763</v>
      </c>
      <c r="F33" s="29">
        <f>SUBTOTAL(9,F12:F32)</f>
        <v>34859592</v>
      </c>
      <c r="G33" s="29">
        <f>SUBTOTAL(9,G12:G32)</f>
        <v>46848171</v>
      </c>
    </row>
    <row r="34" spans="1:7" x14ac:dyDescent="0.25">
      <c r="A34" s="32" t="s">
        <v>43</v>
      </c>
      <c r="B34" s="33" t="s">
        <v>44</v>
      </c>
      <c r="C34" s="22">
        <v>230505001</v>
      </c>
      <c r="D34" s="28" t="s">
        <v>45</v>
      </c>
      <c r="E34" s="24">
        <v>13430722</v>
      </c>
      <c r="F34" s="24">
        <v>1871473</v>
      </c>
      <c r="G34" s="24">
        <v>11559249</v>
      </c>
    </row>
    <row r="35" spans="1:7" x14ac:dyDescent="0.25">
      <c r="A35" s="32" t="s">
        <v>43</v>
      </c>
      <c r="B35" s="33" t="s">
        <v>44</v>
      </c>
      <c r="C35" s="22">
        <v>151208000</v>
      </c>
      <c r="D35" s="25" t="s">
        <v>46</v>
      </c>
      <c r="E35" s="24">
        <v>3525375</v>
      </c>
      <c r="F35" s="24">
        <v>3525375</v>
      </c>
      <c r="G35" s="24">
        <v>0</v>
      </c>
    </row>
    <row r="36" spans="1:7" x14ac:dyDescent="0.25">
      <c r="A36" s="31" t="s">
        <v>47</v>
      </c>
      <c r="B36" s="31"/>
      <c r="C36" s="27"/>
      <c r="D36" s="28"/>
      <c r="E36" s="29">
        <f t="shared" ref="E36:G36" si="1">SUBTOTAL(9,E34:E35)</f>
        <v>16956097</v>
      </c>
      <c r="F36" s="29">
        <f t="shared" si="1"/>
        <v>5396848</v>
      </c>
      <c r="G36" s="29">
        <f t="shared" si="1"/>
        <v>11559249</v>
      </c>
    </row>
    <row r="37" spans="1:7" x14ac:dyDescent="0.25">
      <c r="A37" s="34" t="s">
        <v>48</v>
      </c>
      <c r="B37" s="33" t="s">
        <v>49</v>
      </c>
      <c r="C37" s="22">
        <v>14300000</v>
      </c>
      <c r="D37" s="25" t="s">
        <v>50</v>
      </c>
      <c r="E37" s="24">
        <v>480938809</v>
      </c>
      <c r="F37" s="24">
        <v>50391709</v>
      </c>
      <c r="G37" s="24">
        <v>430547100</v>
      </c>
    </row>
    <row r="38" spans="1:7" x14ac:dyDescent="0.25">
      <c r="A38" s="34" t="s">
        <v>48</v>
      </c>
      <c r="B38" s="33" t="s">
        <v>49</v>
      </c>
      <c r="C38" s="22">
        <v>112727000</v>
      </c>
      <c r="D38" s="28" t="s">
        <v>51</v>
      </c>
      <c r="E38" s="24">
        <v>31329031</v>
      </c>
      <c r="F38" s="24">
        <v>1735487</v>
      </c>
      <c r="G38" s="24">
        <v>29593544</v>
      </c>
    </row>
    <row r="39" spans="1:7" x14ac:dyDescent="0.25">
      <c r="A39" s="34" t="s">
        <v>48</v>
      </c>
      <c r="B39" s="33" t="s">
        <v>49</v>
      </c>
      <c r="C39" s="22">
        <v>112323000</v>
      </c>
      <c r="D39" s="28" t="s">
        <v>26</v>
      </c>
      <c r="E39" s="24">
        <v>15145896</v>
      </c>
      <c r="F39" s="24">
        <v>8654798</v>
      </c>
      <c r="G39" s="24">
        <v>6491098</v>
      </c>
    </row>
    <row r="40" spans="1:7" x14ac:dyDescent="0.25">
      <c r="A40" s="34" t="s">
        <v>48</v>
      </c>
      <c r="B40" s="33" t="s">
        <v>49</v>
      </c>
      <c r="C40" s="22">
        <v>210108001</v>
      </c>
      <c r="D40" s="28" t="s">
        <v>35</v>
      </c>
      <c r="E40" s="24">
        <v>64449113</v>
      </c>
      <c r="F40" s="24">
        <v>0</v>
      </c>
      <c r="G40" s="24">
        <v>64449113</v>
      </c>
    </row>
    <row r="41" spans="1:7" x14ac:dyDescent="0.25">
      <c r="A41" s="34" t="s">
        <v>48</v>
      </c>
      <c r="B41" s="33" t="s">
        <v>49</v>
      </c>
      <c r="C41" s="22">
        <v>23500000</v>
      </c>
      <c r="D41" s="25" t="s">
        <v>52</v>
      </c>
      <c r="E41" s="24">
        <v>27880040</v>
      </c>
      <c r="F41" s="24">
        <v>6970010</v>
      </c>
      <c r="G41" s="24">
        <v>20910030</v>
      </c>
    </row>
    <row r="42" spans="1:7" x14ac:dyDescent="0.25">
      <c r="A42" s="34" t="s">
        <v>48</v>
      </c>
      <c r="B42" s="33" t="s">
        <v>49</v>
      </c>
      <c r="C42" s="22">
        <v>213013030</v>
      </c>
      <c r="D42" s="28" t="s">
        <v>53</v>
      </c>
      <c r="E42" s="24">
        <v>120000</v>
      </c>
      <c r="F42" s="24">
        <v>120000</v>
      </c>
      <c r="G42" s="24">
        <v>0</v>
      </c>
    </row>
    <row r="43" spans="1:7" x14ac:dyDescent="0.25">
      <c r="A43" s="34" t="s">
        <v>48</v>
      </c>
      <c r="B43" s="33" t="s">
        <v>49</v>
      </c>
      <c r="C43" s="22">
        <v>217520175</v>
      </c>
      <c r="D43" s="25" t="s">
        <v>54</v>
      </c>
      <c r="E43" s="24">
        <v>120000</v>
      </c>
      <c r="F43" s="24">
        <v>8276</v>
      </c>
      <c r="G43" s="24">
        <v>111724</v>
      </c>
    </row>
    <row r="44" spans="1:7" x14ac:dyDescent="0.25">
      <c r="A44" s="34" t="s">
        <v>48</v>
      </c>
      <c r="B44" s="33" t="s">
        <v>49</v>
      </c>
      <c r="C44" s="22">
        <v>210023300</v>
      </c>
      <c r="D44" s="28" t="s">
        <v>55</v>
      </c>
      <c r="E44" s="24">
        <v>13966</v>
      </c>
      <c r="F44" s="24">
        <v>13966</v>
      </c>
      <c r="G44" s="24">
        <v>0</v>
      </c>
    </row>
    <row r="45" spans="1:7" x14ac:dyDescent="0.25">
      <c r="A45" s="34" t="s">
        <v>48</v>
      </c>
      <c r="B45" s="33" t="s">
        <v>49</v>
      </c>
      <c r="C45" s="22">
        <v>216570265</v>
      </c>
      <c r="D45" s="25" t="s">
        <v>56</v>
      </c>
      <c r="E45" s="24">
        <v>22500</v>
      </c>
      <c r="F45" s="24">
        <v>22500</v>
      </c>
      <c r="G45" s="24">
        <v>0</v>
      </c>
    </row>
    <row r="46" spans="1:7" x14ac:dyDescent="0.25">
      <c r="A46" s="34" t="s">
        <v>48</v>
      </c>
      <c r="B46" s="33" t="s">
        <v>49</v>
      </c>
      <c r="C46" s="22">
        <v>210013300</v>
      </c>
      <c r="D46" s="28" t="s">
        <v>57</v>
      </c>
      <c r="E46" s="24">
        <v>112000</v>
      </c>
      <c r="F46" s="24">
        <v>112000</v>
      </c>
      <c r="G46" s="24">
        <v>0</v>
      </c>
    </row>
    <row r="47" spans="1:7" x14ac:dyDescent="0.25">
      <c r="A47" s="34" t="s">
        <v>48</v>
      </c>
      <c r="B47" s="33" t="s">
        <v>49</v>
      </c>
      <c r="C47" s="22">
        <v>214013440</v>
      </c>
      <c r="D47" s="28" t="s">
        <v>58</v>
      </c>
      <c r="E47" s="24">
        <v>120000</v>
      </c>
      <c r="F47" s="24">
        <v>120000</v>
      </c>
      <c r="G47" s="24">
        <v>0</v>
      </c>
    </row>
    <row r="48" spans="1:7" x14ac:dyDescent="0.25">
      <c r="A48" s="34" t="s">
        <v>48</v>
      </c>
      <c r="B48" s="33" t="s">
        <v>49</v>
      </c>
      <c r="C48" s="22">
        <v>216008560</v>
      </c>
      <c r="D48" s="28" t="s">
        <v>59</v>
      </c>
      <c r="E48" s="24">
        <v>10035</v>
      </c>
      <c r="F48" s="24">
        <v>10035</v>
      </c>
      <c r="G48" s="24">
        <v>0</v>
      </c>
    </row>
    <row r="49" spans="1:7" x14ac:dyDescent="0.25">
      <c r="A49" s="34" t="s">
        <v>48</v>
      </c>
      <c r="B49" s="33" t="s">
        <v>49</v>
      </c>
      <c r="C49" s="22">
        <v>210547605</v>
      </c>
      <c r="D49" s="28" t="s">
        <v>60</v>
      </c>
      <c r="E49" s="24">
        <v>80114</v>
      </c>
      <c r="F49" s="24">
        <v>80114</v>
      </c>
      <c r="G49" s="24">
        <v>0</v>
      </c>
    </row>
    <row r="50" spans="1:7" x14ac:dyDescent="0.25">
      <c r="A50" s="34" t="s">
        <v>48</v>
      </c>
      <c r="B50" s="33" t="s">
        <v>49</v>
      </c>
      <c r="C50" s="22">
        <v>216713667</v>
      </c>
      <c r="D50" s="28" t="s">
        <v>61</v>
      </c>
      <c r="E50" s="24">
        <v>120000</v>
      </c>
      <c r="F50" s="24">
        <v>120000</v>
      </c>
      <c r="G50" s="24">
        <v>0</v>
      </c>
    </row>
    <row r="51" spans="1:7" x14ac:dyDescent="0.25">
      <c r="A51" s="34" t="s">
        <v>48</v>
      </c>
      <c r="B51" s="33" t="s">
        <v>49</v>
      </c>
      <c r="C51" s="22">
        <v>215786757</v>
      </c>
      <c r="D51" s="25" t="s">
        <v>62</v>
      </c>
      <c r="E51" s="24">
        <v>65353</v>
      </c>
      <c r="F51" s="24">
        <v>65353</v>
      </c>
      <c r="G51" s="24">
        <v>0</v>
      </c>
    </row>
    <row r="52" spans="1:7" x14ac:dyDescent="0.25">
      <c r="A52" s="34" t="s">
        <v>48</v>
      </c>
      <c r="B52" s="33" t="s">
        <v>49</v>
      </c>
      <c r="C52" s="22">
        <v>211370713</v>
      </c>
      <c r="D52" s="25" t="s">
        <v>63</v>
      </c>
      <c r="E52" s="24">
        <v>30000</v>
      </c>
      <c r="F52" s="24">
        <v>30000</v>
      </c>
      <c r="G52" s="24">
        <v>0</v>
      </c>
    </row>
    <row r="53" spans="1:7" x14ac:dyDescent="0.25">
      <c r="A53" s="34" t="s">
        <v>48</v>
      </c>
      <c r="B53" s="33" t="s">
        <v>49</v>
      </c>
      <c r="C53" s="22">
        <v>212499624</v>
      </c>
      <c r="D53" s="25" t="s">
        <v>64</v>
      </c>
      <c r="E53" s="24">
        <v>30000</v>
      </c>
      <c r="F53" s="24">
        <v>30000</v>
      </c>
      <c r="G53" s="24">
        <v>0</v>
      </c>
    </row>
    <row r="54" spans="1:7" x14ac:dyDescent="0.25">
      <c r="A54" s="34" t="s">
        <v>48</v>
      </c>
      <c r="B54" s="33" t="s">
        <v>49</v>
      </c>
      <c r="C54" s="22">
        <v>26800000</v>
      </c>
      <c r="D54" s="25" t="s">
        <v>17</v>
      </c>
      <c r="E54" s="24">
        <v>480</v>
      </c>
      <c r="F54" s="24">
        <v>480</v>
      </c>
      <c r="G54" s="24">
        <v>0</v>
      </c>
    </row>
    <row r="55" spans="1:7" x14ac:dyDescent="0.25">
      <c r="A55" s="31" t="s">
        <v>65</v>
      </c>
      <c r="B55" s="31"/>
      <c r="C55" s="27"/>
      <c r="D55" s="28"/>
      <c r="E55" s="29">
        <f t="shared" ref="E55:G55" si="2">SUBTOTAL(9,E37:E54)</f>
        <v>620587337</v>
      </c>
      <c r="F55" s="29">
        <f t="shared" si="2"/>
        <v>68484728</v>
      </c>
      <c r="G55" s="29">
        <f t="shared" si="2"/>
        <v>552102609</v>
      </c>
    </row>
    <row r="56" spans="1:7" x14ac:dyDescent="0.25">
      <c r="A56" s="34" t="s">
        <v>66</v>
      </c>
      <c r="B56" s="33" t="s">
        <v>67</v>
      </c>
      <c r="C56" s="22">
        <v>923272595</v>
      </c>
      <c r="D56" s="25" t="s">
        <v>68</v>
      </c>
      <c r="E56" s="24">
        <v>18908763</v>
      </c>
      <c r="F56" s="24">
        <v>18908763</v>
      </c>
      <c r="G56" s="24">
        <v>0</v>
      </c>
    </row>
    <row r="57" spans="1:7" x14ac:dyDescent="0.25">
      <c r="A57" s="34" t="s">
        <v>66</v>
      </c>
      <c r="B57" s="33" t="s">
        <v>67</v>
      </c>
      <c r="C57" s="22">
        <v>238054001</v>
      </c>
      <c r="D57" s="28" t="s">
        <v>69</v>
      </c>
      <c r="E57" s="24">
        <v>78191377</v>
      </c>
      <c r="F57" s="24">
        <v>0</v>
      </c>
      <c r="G57" s="24">
        <v>78191377</v>
      </c>
    </row>
    <row r="58" spans="1:7" x14ac:dyDescent="0.25">
      <c r="A58" s="34" t="s">
        <v>66</v>
      </c>
      <c r="B58" s="33" t="s">
        <v>67</v>
      </c>
      <c r="C58" s="22">
        <v>230505001</v>
      </c>
      <c r="D58" s="28" t="s">
        <v>45</v>
      </c>
      <c r="E58" s="24">
        <v>4299201647</v>
      </c>
      <c r="F58" s="24">
        <v>0</v>
      </c>
      <c r="G58" s="24">
        <v>4299201647</v>
      </c>
    </row>
    <row r="59" spans="1:7" x14ac:dyDescent="0.25">
      <c r="A59" s="34" t="s">
        <v>66</v>
      </c>
      <c r="B59" s="33" t="s">
        <v>67</v>
      </c>
      <c r="C59" s="22">
        <v>231276001</v>
      </c>
      <c r="D59" s="28" t="s">
        <v>70</v>
      </c>
      <c r="E59" s="24">
        <v>1091400835</v>
      </c>
      <c r="F59" s="24">
        <v>27728824</v>
      </c>
      <c r="G59" s="24">
        <v>1063672011</v>
      </c>
    </row>
    <row r="60" spans="1:7" x14ac:dyDescent="0.25">
      <c r="A60" s="34" t="s">
        <v>66</v>
      </c>
      <c r="B60" s="33" t="s">
        <v>67</v>
      </c>
      <c r="C60" s="22">
        <v>35923000</v>
      </c>
      <c r="D60" s="28" t="s">
        <v>71</v>
      </c>
      <c r="E60" s="24">
        <v>393885630</v>
      </c>
      <c r="F60" s="24">
        <v>42791100</v>
      </c>
      <c r="G60" s="24">
        <v>351094530</v>
      </c>
    </row>
    <row r="61" spans="1:7" x14ac:dyDescent="0.25">
      <c r="A61" s="31" t="s">
        <v>72</v>
      </c>
      <c r="B61" s="31"/>
      <c r="C61" s="27"/>
      <c r="D61" s="28"/>
      <c r="E61" s="29">
        <f t="shared" ref="E61:G61" si="3">SUBTOTAL(9,E56:E60)</f>
        <v>5881588252</v>
      </c>
      <c r="F61" s="29">
        <f t="shared" si="3"/>
        <v>89428687</v>
      </c>
      <c r="G61" s="29">
        <f t="shared" si="3"/>
        <v>5792159565</v>
      </c>
    </row>
    <row r="62" spans="1:7" x14ac:dyDescent="0.25">
      <c r="A62" s="34" t="s">
        <v>73</v>
      </c>
      <c r="B62" s="33" t="s">
        <v>74</v>
      </c>
      <c r="C62" s="22">
        <v>22100000</v>
      </c>
      <c r="D62" s="35" t="s">
        <v>75</v>
      </c>
      <c r="E62" s="24">
        <v>46661</v>
      </c>
      <c r="F62" s="24">
        <v>46661</v>
      </c>
      <c r="G62" s="24">
        <v>0</v>
      </c>
    </row>
    <row r="63" spans="1:7" x14ac:dyDescent="0.25">
      <c r="A63" s="34" t="s">
        <v>73</v>
      </c>
      <c r="B63" s="33" t="s">
        <v>74</v>
      </c>
      <c r="C63" s="22">
        <v>118888000</v>
      </c>
      <c r="D63" s="28" t="s">
        <v>23</v>
      </c>
      <c r="E63" s="24">
        <v>23921</v>
      </c>
      <c r="F63" s="24">
        <v>23921</v>
      </c>
      <c r="G63" s="24">
        <v>0</v>
      </c>
    </row>
    <row r="64" spans="1:7" x14ac:dyDescent="0.25">
      <c r="A64" s="34" t="s">
        <v>73</v>
      </c>
      <c r="B64" s="33" t="s">
        <v>74</v>
      </c>
      <c r="C64" s="22">
        <v>111313000</v>
      </c>
      <c r="D64" s="28" t="s">
        <v>24</v>
      </c>
      <c r="E64" s="24">
        <v>259142</v>
      </c>
      <c r="F64" s="24">
        <v>259142</v>
      </c>
      <c r="G64" s="24">
        <v>0</v>
      </c>
    </row>
    <row r="65" spans="1:7" x14ac:dyDescent="0.25">
      <c r="A65" s="34" t="s">
        <v>73</v>
      </c>
      <c r="B65" s="33" t="s">
        <v>74</v>
      </c>
      <c r="C65" s="22">
        <v>112020000</v>
      </c>
      <c r="D65" s="28" t="s">
        <v>25</v>
      </c>
      <c r="E65" s="24">
        <v>65879</v>
      </c>
      <c r="F65" s="24">
        <v>65879</v>
      </c>
      <c r="G65" s="24">
        <v>0</v>
      </c>
    </row>
    <row r="66" spans="1:7" x14ac:dyDescent="0.25">
      <c r="A66" s="34" t="s">
        <v>73</v>
      </c>
      <c r="B66" s="33" t="s">
        <v>74</v>
      </c>
      <c r="C66" s="22">
        <v>112727000</v>
      </c>
      <c r="D66" s="28" t="s">
        <v>51</v>
      </c>
      <c r="E66" s="24">
        <v>27122290</v>
      </c>
      <c r="F66" s="24">
        <v>1485402</v>
      </c>
      <c r="G66" s="24">
        <v>25636888</v>
      </c>
    </row>
    <row r="67" spans="1:7" x14ac:dyDescent="0.25">
      <c r="A67" s="34" t="s">
        <v>73</v>
      </c>
      <c r="B67" s="33" t="s">
        <v>74</v>
      </c>
      <c r="C67" s="22">
        <v>112323000</v>
      </c>
      <c r="D67" s="28" t="s">
        <v>26</v>
      </c>
      <c r="E67" s="24">
        <v>67057</v>
      </c>
      <c r="F67" s="24">
        <v>67057</v>
      </c>
      <c r="G67" s="24">
        <v>0</v>
      </c>
    </row>
    <row r="68" spans="1:7" x14ac:dyDescent="0.25">
      <c r="A68" s="34" t="s">
        <v>73</v>
      </c>
      <c r="B68" s="33" t="s">
        <v>74</v>
      </c>
      <c r="C68" s="22">
        <v>112525000</v>
      </c>
      <c r="D68" s="28" t="s">
        <v>27</v>
      </c>
      <c r="E68" s="24">
        <v>309580</v>
      </c>
      <c r="F68" s="24">
        <v>309580</v>
      </c>
      <c r="G68" s="24">
        <v>0</v>
      </c>
    </row>
    <row r="69" spans="1:7" x14ac:dyDescent="0.25">
      <c r="A69" s="34" t="s">
        <v>73</v>
      </c>
      <c r="B69" s="33" t="s">
        <v>74</v>
      </c>
      <c r="C69" s="22">
        <v>115252000</v>
      </c>
      <c r="D69" s="28" t="s">
        <v>28</v>
      </c>
      <c r="E69" s="24">
        <v>103224</v>
      </c>
      <c r="F69" s="24">
        <v>103224</v>
      </c>
      <c r="G69" s="24">
        <v>0</v>
      </c>
    </row>
    <row r="70" spans="1:7" x14ac:dyDescent="0.25">
      <c r="A70" s="34" t="s">
        <v>73</v>
      </c>
      <c r="B70" s="33" t="s">
        <v>74</v>
      </c>
      <c r="C70" s="22">
        <v>116868000</v>
      </c>
      <c r="D70" s="28" t="s">
        <v>29</v>
      </c>
      <c r="E70" s="24">
        <v>267980</v>
      </c>
      <c r="F70" s="24">
        <v>267980</v>
      </c>
      <c r="G70" s="24">
        <v>0</v>
      </c>
    </row>
    <row r="71" spans="1:7" x14ac:dyDescent="0.25">
      <c r="A71" s="34" t="s">
        <v>73</v>
      </c>
      <c r="B71" s="33" t="s">
        <v>74</v>
      </c>
      <c r="C71" s="22">
        <v>117070000</v>
      </c>
      <c r="D71" s="28" t="s">
        <v>30</v>
      </c>
      <c r="E71" s="24">
        <v>21518</v>
      </c>
      <c r="F71" s="24">
        <v>21518</v>
      </c>
      <c r="G71" s="24">
        <v>0</v>
      </c>
    </row>
    <row r="72" spans="1:7" x14ac:dyDescent="0.25">
      <c r="A72" s="34" t="s">
        <v>73</v>
      </c>
      <c r="B72" s="33" t="s">
        <v>74</v>
      </c>
      <c r="C72" s="22">
        <v>111919000</v>
      </c>
      <c r="D72" s="28" t="s">
        <v>31</v>
      </c>
      <c r="E72" s="24">
        <v>194288</v>
      </c>
      <c r="F72" s="24">
        <v>194288</v>
      </c>
      <c r="G72" s="24">
        <v>0</v>
      </c>
    </row>
    <row r="73" spans="1:7" x14ac:dyDescent="0.25">
      <c r="A73" s="34" t="s">
        <v>73</v>
      </c>
      <c r="B73" s="33" t="s">
        <v>74</v>
      </c>
      <c r="C73" s="22">
        <v>119797000</v>
      </c>
      <c r="D73" s="28" t="s">
        <v>32</v>
      </c>
      <c r="E73" s="24">
        <v>18829</v>
      </c>
      <c r="F73" s="24">
        <v>18829</v>
      </c>
      <c r="G73" s="24">
        <v>0</v>
      </c>
    </row>
    <row r="74" spans="1:7" x14ac:dyDescent="0.25">
      <c r="A74" s="34" t="s">
        <v>73</v>
      </c>
      <c r="B74" s="33" t="s">
        <v>74</v>
      </c>
      <c r="C74" s="22">
        <v>119999000</v>
      </c>
      <c r="D74" s="28" t="s">
        <v>33</v>
      </c>
      <c r="E74" s="24">
        <v>7615</v>
      </c>
      <c r="F74" s="24">
        <v>7615</v>
      </c>
      <c r="G74" s="24">
        <v>0</v>
      </c>
    </row>
    <row r="75" spans="1:7" x14ac:dyDescent="0.25">
      <c r="A75" s="34" t="s">
        <v>73</v>
      </c>
      <c r="B75" s="33" t="s">
        <v>74</v>
      </c>
      <c r="C75" s="22">
        <v>117676000</v>
      </c>
      <c r="D75" s="28" t="s">
        <v>34</v>
      </c>
      <c r="E75" s="24">
        <v>17692</v>
      </c>
      <c r="F75" s="24">
        <v>17692</v>
      </c>
      <c r="G75" s="24">
        <v>0</v>
      </c>
    </row>
    <row r="76" spans="1:7" x14ac:dyDescent="0.25">
      <c r="A76" s="34" t="s">
        <v>73</v>
      </c>
      <c r="B76" s="33" t="s">
        <v>74</v>
      </c>
      <c r="C76" s="22">
        <v>210108001</v>
      </c>
      <c r="D76" s="28" t="s">
        <v>35</v>
      </c>
      <c r="E76" s="24">
        <v>340597</v>
      </c>
      <c r="F76" s="24">
        <v>340597</v>
      </c>
      <c r="G76" s="24">
        <v>0</v>
      </c>
    </row>
    <row r="77" spans="1:7" x14ac:dyDescent="0.25">
      <c r="A77" s="34" t="s">
        <v>73</v>
      </c>
      <c r="B77" s="33" t="s">
        <v>74</v>
      </c>
      <c r="C77" s="22">
        <v>238054001</v>
      </c>
      <c r="D77" s="25" t="s">
        <v>76</v>
      </c>
      <c r="E77" s="24">
        <v>47511378</v>
      </c>
      <c r="F77" s="24">
        <v>792101</v>
      </c>
      <c r="G77" s="24">
        <v>46719277</v>
      </c>
    </row>
    <row r="78" spans="1:7" x14ac:dyDescent="0.25">
      <c r="A78" s="34" t="s">
        <v>73</v>
      </c>
      <c r="B78" s="33" t="s">
        <v>74</v>
      </c>
      <c r="C78" s="22">
        <v>230505001</v>
      </c>
      <c r="D78" s="25" t="s">
        <v>77</v>
      </c>
      <c r="E78" s="24">
        <v>1163553467</v>
      </c>
      <c r="F78" s="24">
        <v>1163553467</v>
      </c>
      <c r="G78" s="24">
        <v>0</v>
      </c>
    </row>
    <row r="79" spans="1:7" x14ac:dyDescent="0.25">
      <c r="A79" s="34" t="s">
        <v>73</v>
      </c>
      <c r="B79" s="33" t="s">
        <v>74</v>
      </c>
      <c r="C79" s="22">
        <v>231276001</v>
      </c>
      <c r="D79" s="28" t="s">
        <v>70</v>
      </c>
      <c r="E79" s="24">
        <v>16357037</v>
      </c>
      <c r="F79" s="24">
        <v>16357037</v>
      </c>
      <c r="G79" s="24">
        <v>0</v>
      </c>
    </row>
    <row r="80" spans="1:7" x14ac:dyDescent="0.25">
      <c r="A80" s="34" t="s">
        <v>73</v>
      </c>
      <c r="B80" s="33" t="s">
        <v>74</v>
      </c>
      <c r="C80" s="22">
        <v>64200000</v>
      </c>
      <c r="D80" s="25" t="s">
        <v>36</v>
      </c>
      <c r="E80" s="24">
        <v>91561</v>
      </c>
      <c r="F80" s="24">
        <v>91561</v>
      </c>
      <c r="G80" s="24">
        <v>0</v>
      </c>
    </row>
    <row r="81" spans="1:7" x14ac:dyDescent="0.25">
      <c r="A81" s="34" t="s">
        <v>73</v>
      </c>
      <c r="B81" s="33" t="s">
        <v>74</v>
      </c>
      <c r="C81" s="22">
        <v>151208000</v>
      </c>
      <c r="D81" s="25" t="s">
        <v>46</v>
      </c>
      <c r="E81" s="24">
        <v>17362910</v>
      </c>
      <c r="F81" s="24">
        <v>17362910</v>
      </c>
      <c r="G81" s="24">
        <v>0</v>
      </c>
    </row>
    <row r="82" spans="1:7" x14ac:dyDescent="0.25">
      <c r="A82" s="34" t="s">
        <v>73</v>
      </c>
      <c r="B82" s="33" t="s">
        <v>74</v>
      </c>
      <c r="C82" s="22">
        <v>213013030</v>
      </c>
      <c r="D82" s="28" t="s">
        <v>53</v>
      </c>
      <c r="E82" s="24">
        <v>127986</v>
      </c>
      <c r="F82" s="24">
        <v>127986</v>
      </c>
      <c r="G82" s="24">
        <v>0</v>
      </c>
    </row>
    <row r="83" spans="1:7" x14ac:dyDescent="0.25">
      <c r="A83" s="34" t="s">
        <v>73</v>
      </c>
      <c r="B83" s="33" t="s">
        <v>74</v>
      </c>
      <c r="C83" s="22">
        <v>217520175</v>
      </c>
      <c r="D83" s="25" t="s">
        <v>54</v>
      </c>
      <c r="E83" s="24">
        <v>74455</v>
      </c>
      <c r="F83" s="24">
        <v>74455</v>
      </c>
      <c r="G83" s="24">
        <v>0</v>
      </c>
    </row>
    <row r="84" spans="1:7" x14ac:dyDescent="0.25">
      <c r="A84" s="34" t="s">
        <v>73</v>
      </c>
      <c r="B84" s="33" t="s">
        <v>74</v>
      </c>
      <c r="C84" s="22">
        <v>210023300</v>
      </c>
      <c r="D84" s="28" t="s">
        <v>55</v>
      </c>
      <c r="E84" s="24">
        <v>5931</v>
      </c>
      <c r="F84" s="24">
        <v>5931</v>
      </c>
      <c r="G84" s="24">
        <v>0</v>
      </c>
    </row>
    <row r="85" spans="1:7" x14ac:dyDescent="0.25">
      <c r="A85" s="34" t="s">
        <v>73</v>
      </c>
      <c r="B85" s="33" t="s">
        <v>74</v>
      </c>
      <c r="C85" s="22">
        <v>216570265</v>
      </c>
      <c r="D85" s="25" t="s">
        <v>56</v>
      </c>
      <c r="E85" s="24">
        <v>19650</v>
      </c>
      <c r="F85" s="24">
        <v>19650</v>
      </c>
      <c r="G85" s="24">
        <v>0</v>
      </c>
    </row>
    <row r="86" spans="1:7" x14ac:dyDescent="0.25">
      <c r="A86" s="34" t="s">
        <v>73</v>
      </c>
      <c r="B86" s="33" t="s">
        <v>74</v>
      </c>
      <c r="C86" s="22">
        <v>210013300</v>
      </c>
      <c r="D86" s="28" t="s">
        <v>57</v>
      </c>
      <c r="E86" s="24">
        <v>128468</v>
      </c>
      <c r="F86" s="24">
        <v>128468</v>
      </c>
      <c r="G86" s="24">
        <v>0</v>
      </c>
    </row>
    <row r="87" spans="1:7" x14ac:dyDescent="0.25">
      <c r="A87" s="34" t="s">
        <v>73</v>
      </c>
      <c r="B87" s="33" t="s">
        <v>74</v>
      </c>
      <c r="C87" s="22">
        <v>214013440</v>
      </c>
      <c r="D87" s="28" t="s">
        <v>58</v>
      </c>
      <c r="E87" s="24">
        <v>126490</v>
      </c>
      <c r="F87" s="24">
        <v>126490</v>
      </c>
      <c r="G87" s="24">
        <v>0</v>
      </c>
    </row>
    <row r="88" spans="1:7" x14ac:dyDescent="0.25">
      <c r="A88" s="34" t="s">
        <v>73</v>
      </c>
      <c r="B88" s="33" t="s">
        <v>74</v>
      </c>
      <c r="C88" s="22">
        <v>216008560</v>
      </c>
      <c r="D88" s="28" t="s">
        <v>59</v>
      </c>
      <c r="E88" s="24">
        <v>4338</v>
      </c>
      <c r="F88" s="24">
        <v>4338</v>
      </c>
      <c r="G88" s="24">
        <v>0</v>
      </c>
    </row>
    <row r="89" spans="1:7" x14ac:dyDescent="0.25">
      <c r="A89" s="34" t="s">
        <v>73</v>
      </c>
      <c r="B89" s="33" t="s">
        <v>74</v>
      </c>
      <c r="C89" s="22">
        <v>210127001</v>
      </c>
      <c r="D89" s="25" t="s">
        <v>37</v>
      </c>
      <c r="E89" s="24">
        <v>3125138</v>
      </c>
      <c r="F89" s="24">
        <v>3125138</v>
      </c>
      <c r="G89" s="24">
        <v>0</v>
      </c>
    </row>
    <row r="90" spans="1:7" x14ac:dyDescent="0.25">
      <c r="A90" s="34" t="s">
        <v>73</v>
      </c>
      <c r="B90" s="33" t="s">
        <v>74</v>
      </c>
      <c r="C90" s="22">
        <v>210547605</v>
      </c>
      <c r="D90" s="28" t="s">
        <v>60</v>
      </c>
      <c r="E90" s="24">
        <v>65959</v>
      </c>
      <c r="F90" s="24">
        <v>65959</v>
      </c>
      <c r="G90" s="24">
        <v>0</v>
      </c>
    </row>
    <row r="91" spans="1:7" x14ac:dyDescent="0.25">
      <c r="A91" s="34" t="s">
        <v>73</v>
      </c>
      <c r="B91" s="33" t="s">
        <v>74</v>
      </c>
      <c r="C91" s="22">
        <v>215905659</v>
      </c>
      <c r="D91" s="25" t="s">
        <v>38</v>
      </c>
      <c r="E91" s="24">
        <v>186955</v>
      </c>
      <c r="F91" s="24">
        <v>186955</v>
      </c>
      <c r="G91" s="24">
        <v>0</v>
      </c>
    </row>
    <row r="92" spans="1:7" x14ac:dyDescent="0.25">
      <c r="A92" s="34" t="s">
        <v>73</v>
      </c>
      <c r="B92" s="33" t="s">
        <v>74</v>
      </c>
      <c r="C92" s="22">
        <v>216713667</v>
      </c>
      <c r="D92" s="28" t="s">
        <v>61</v>
      </c>
      <c r="E92" s="24">
        <v>129691</v>
      </c>
      <c r="F92" s="24">
        <v>129691</v>
      </c>
      <c r="G92" s="24">
        <v>0</v>
      </c>
    </row>
    <row r="93" spans="1:7" x14ac:dyDescent="0.25">
      <c r="A93" s="34" t="s">
        <v>73</v>
      </c>
      <c r="B93" s="33" t="s">
        <v>74</v>
      </c>
      <c r="C93" s="22">
        <v>215786757</v>
      </c>
      <c r="D93" s="25" t="s">
        <v>62</v>
      </c>
      <c r="E93" s="24">
        <v>71299</v>
      </c>
      <c r="F93" s="24">
        <v>71299</v>
      </c>
      <c r="G93" s="24">
        <v>0</v>
      </c>
    </row>
    <row r="94" spans="1:7" x14ac:dyDescent="0.25">
      <c r="A94" s="34" t="s">
        <v>73</v>
      </c>
      <c r="B94" s="33" t="s">
        <v>74</v>
      </c>
      <c r="C94" s="22">
        <v>211370713</v>
      </c>
      <c r="D94" s="25" t="s">
        <v>63</v>
      </c>
      <c r="E94" s="24">
        <v>25955</v>
      </c>
      <c r="F94" s="24">
        <v>25955</v>
      </c>
      <c r="G94" s="24">
        <v>0</v>
      </c>
    </row>
    <row r="95" spans="1:7" x14ac:dyDescent="0.25">
      <c r="A95" s="34" t="s">
        <v>73</v>
      </c>
      <c r="B95" s="33" t="s">
        <v>74</v>
      </c>
      <c r="C95" s="22">
        <v>217013670</v>
      </c>
      <c r="D95" s="25" t="s">
        <v>39</v>
      </c>
      <c r="E95" s="24">
        <v>187068</v>
      </c>
      <c r="F95" s="24">
        <v>187068</v>
      </c>
      <c r="G95" s="24">
        <v>0</v>
      </c>
    </row>
    <row r="96" spans="1:7" x14ac:dyDescent="0.25">
      <c r="A96" s="34" t="s">
        <v>73</v>
      </c>
      <c r="B96" s="33" t="s">
        <v>74</v>
      </c>
      <c r="C96" s="22">
        <v>212499624</v>
      </c>
      <c r="D96" s="25" t="s">
        <v>64</v>
      </c>
      <c r="E96" s="24">
        <v>31728</v>
      </c>
      <c r="F96" s="24">
        <v>31728</v>
      </c>
      <c r="G96" s="24">
        <v>0</v>
      </c>
    </row>
    <row r="97" spans="1:7" x14ac:dyDescent="0.25">
      <c r="A97" s="34" t="s">
        <v>73</v>
      </c>
      <c r="B97" s="33" t="s">
        <v>74</v>
      </c>
      <c r="C97" s="22">
        <v>214547745</v>
      </c>
      <c r="D97" s="25" t="s">
        <v>40</v>
      </c>
      <c r="E97" s="24">
        <v>190160</v>
      </c>
      <c r="F97" s="24">
        <v>190160</v>
      </c>
      <c r="G97" s="24">
        <v>0</v>
      </c>
    </row>
    <row r="98" spans="1:7" x14ac:dyDescent="0.25">
      <c r="A98" s="34" t="s">
        <v>73</v>
      </c>
      <c r="B98" s="33" t="s">
        <v>74</v>
      </c>
      <c r="C98" s="22">
        <v>215513655</v>
      </c>
      <c r="D98" s="25" t="s">
        <v>41</v>
      </c>
      <c r="E98" s="24">
        <v>191412</v>
      </c>
      <c r="F98" s="24">
        <v>191412</v>
      </c>
      <c r="G98" s="24">
        <v>0</v>
      </c>
    </row>
    <row r="99" spans="1:7" x14ac:dyDescent="0.25">
      <c r="A99" s="34" t="s">
        <v>73</v>
      </c>
      <c r="B99" s="33" t="s">
        <v>74</v>
      </c>
      <c r="C99" s="22">
        <v>26800000</v>
      </c>
      <c r="D99" s="25" t="s">
        <v>17</v>
      </c>
      <c r="E99" s="24">
        <v>6</v>
      </c>
      <c r="F99" s="24">
        <v>6</v>
      </c>
      <c r="G99" s="24">
        <v>0</v>
      </c>
    </row>
    <row r="100" spans="1:7" x14ac:dyDescent="0.25">
      <c r="A100" s="34" t="s">
        <v>73</v>
      </c>
      <c r="B100" s="33" t="s">
        <v>74</v>
      </c>
      <c r="C100" s="22">
        <v>35923000</v>
      </c>
      <c r="D100" s="28" t="s">
        <v>71</v>
      </c>
      <c r="E100" s="24">
        <v>8293853</v>
      </c>
      <c r="F100" s="24">
        <v>8293853</v>
      </c>
      <c r="G100" s="24">
        <v>0</v>
      </c>
    </row>
    <row r="101" spans="1:7" x14ac:dyDescent="0.25">
      <c r="A101" s="31" t="s">
        <v>78</v>
      </c>
      <c r="B101" s="31"/>
      <c r="C101" s="27"/>
      <c r="D101" s="28"/>
      <c r="E101" s="29">
        <f t="shared" ref="E101:G101" si="4">SUBTOTAL(9,E62:E100)</f>
        <v>1286729168</v>
      </c>
      <c r="F101" s="29">
        <f t="shared" si="4"/>
        <v>1214373003</v>
      </c>
      <c r="G101" s="29">
        <f t="shared" si="4"/>
        <v>72356165</v>
      </c>
    </row>
    <row r="102" spans="1:7" x14ac:dyDescent="0.25">
      <c r="A102" s="36" t="s">
        <v>79</v>
      </c>
      <c r="B102" s="33" t="s">
        <v>80</v>
      </c>
      <c r="C102" s="37">
        <v>21176000</v>
      </c>
      <c r="D102" s="33" t="s">
        <v>81</v>
      </c>
      <c r="E102" s="24">
        <v>6696119</v>
      </c>
      <c r="F102" s="24">
        <v>6696119</v>
      </c>
      <c r="G102" s="24">
        <v>0</v>
      </c>
    </row>
    <row r="103" spans="1:7" x14ac:dyDescent="0.25">
      <c r="A103" s="36" t="s">
        <v>79</v>
      </c>
      <c r="B103" s="33" t="s">
        <v>80</v>
      </c>
      <c r="C103" s="37">
        <v>124552000</v>
      </c>
      <c r="D103" s="33" t="s">
        <v>82</v>
      </c>
      <c r="E103" s="24">
        <v>10559893</v>
      </c>
      <c r="F103" s="24">
        <v>10559893</v>
      </c>
      <c r="G103" s="24">
        <v>0</v>
      </c>
    </row>
    <row r="104" spans="1:7" x14ac:dyDescent="0.25">
      <c r="A104" s="36" t="s">
        <v>79</v>
      </c>
      <c r="B104" s="33" t="s">
        <v>80</v>
      </c>
      <c r="C104" s="37">
        <v>117373000</v>
      </c>
      <c r="D104" s="33" t="s">
        <v>83</v>
      </c>
      <c r="E104" s="24">
        <v>10099006</v>
      </c>
      <c r="F104" s="24">
        <v>10099006</v>
      </c>
      <c r="G104" s="24">
        <v>0</v>
      </c>
    </row>
    <row r="105" spans="1:7" x14ac:dyDescent="0.25">
      <c r="A105" s="36" t="s">
        <v>79</v>
      </c>
      <c r="B105" s="33" t="s">
        <v>80</v>
      </c>
      <c r="C105" s="37">
        <v>20900000</v>
      </c>
      <c r="D105" s="33" t="s">
        <v>84</v>
      </c>
      <c r="E105" s="24">
        <v>200000000</v>
      </c>
      <c r="F105" s="24">
        <v>200000000</v>
      </c>
      <c r="G105" s="24">
        <v>0</v>
      </c>
    </row>
    <row r="106" spans="1:7" x14ac:dyDescent="0.25">
      <c r="A106" s="36" t="s">
        <v>79</v>
      </c>
      <c r="B106" s="33" t="s">
        <v>80</v>
      </c>
      <c r="C106" s="37">
        <v>24666000</v>
      </c>
      <c r="D106" s="33" t="s">
        <v>85</v>
      </c>
      <c r="E106" s="24">
        <v>15000000</v>
      </c>
      <c r="F106" s="24">
        <v>15000000</v>
      </c>
      <c r="G106" s="24">
        <v>0</v>
      </c>
    </row>
    <row r="107" spans="1:7" x14ac:dyDescent="0.25">
      <c r="A107" s="36" t="s">
        <v>79</v>
      </c>
      <c r="B107" s="33" t="s">
        <v>80</v>
      </c>
      <c r="C107" s="37">
        <v>32000000</v>
      </c>
      <c r="D107" s="33" t="s">
        <v>86</v>
      </c>
      <c r="E107" s="24">
        <v>500000</v>
      </c>
      <c r="F107" s="24">
        <v>500000</v>
      </c>
      <c r="G107" s="24">
        <v>0</v>
      </c>
    </row>
    <row r="108" spans="1:7" x14ac:dyDescent="0.25">
      <c r="A108" s="36" t="s">
        <v>79</v>
      </c>
      <c r="B108" s="33" t="s">
        <v>80</v>
      </c>
      <c r="C108" s="37">
        <v>35923000</v>
      </c>
      <c r="D108" s="33" t="s">
        <v>87</v>
      </c>
      <c r="E108" s="24">
        <v>30560000</v>
      </c>
      <c r="F108" s="24">
        <v>30560000</v>
      </c>
      <c r="G108" s="24">
        <v>0</v>
      </c>
    </row>
    <row r="109" spans="1:7" x14ac:dyDescent="0.25">
      <c r="A109" s="36" t="s">
        <v>79</v>
      </c>
      <c r="B109" s="33" t="s">
        <v>80</v>
      </c>
      <c r="C109" s="37">
        <v>41200000</v>
      </c>
      <c r="D109" s="33" t="s">
        <v>88</v>
      </c>
      <c r="E109" s="24">
        <v>20000000</v>
      </c>
      <c r="F109" s="24">
        <v>20000000</v>
      </c>
      <c r="G109" s="24">
        <v>0</v>
      </c>
    </row>
    <row r="110" spans="1:7" x14ac:dyDescent="0.25">
      <c r="A110" s="36" t="s">
        <v>79</v>
      </c>
      <c r="B110" s="33" t="s">
        <v>80</v>
      </c>
      <c r="C110" s="37">
        <v>41800000</v>
      </c>
      <c r="D110" s="33" t="s">
        <v>89</v>
      </c>
      <c r="E110" s="24">
        <v>30000000</v>
      </c>
      <c r="F110" s="24">
        <v>30000000</v>
      </c>
      <c r="G110" s="24">
        <v>0</v>
      </c>
    </row>
    <row r="111" spans="1:7" x14ac:dyDescent="0.25">
      <c r="A111" s="36" t="s">
        <v>79</v>
      </c>
      <c r="B111" s="33" t="s">
        <v>80</v>
      </c>
      <c r="C111" s="37">
        <v>42200000</v>
      </c>
      <c r="D111" s="33" t="s">
        <v>90</v>
      </c>
      <c r="E111" s="24">
        <v>581000000</v>
      </c>
      <c r="F111" s="24">
        <v>581000000</v>
      </c>
      <c r="G111" s="24">
        <v>0</v>
      </c>
    </row>
    <row r="112" spans="1:7" x14ac:dyDescent="0.25">
      <c r="A112" s="36" t="s">
        <v>79</v>
      </c>
      <c r="B112" s="33" t="s">
        <v>80</v>
      </c>
      <c r="C112" s="37">
        <v>43400000</v>
      </c>
      <c r="D112" s="33" t="s">
        <v>91</v>
      </c>
      <c r="E112" s="24">
        <v>164000000</v>
      </c>
      <c r="F112" s="24">
        <v>164000000</v>
      </c>
      <c r="G112" s="24">
        <v>0</v>
      </c>
    </row>
    <row r="113" spans="1:7" x14ac:dyDescent="0.25">
      <c r="A113" s="36" t="s">
        <v>79</v>
      </c>
      <c r="B113" s="33" t="s">
        <v>80</v>
      </c>
      <c r="C113" s="37">
        <v>44300000</v>
      </c>
      <c r="D113" s="33" t="s">
        <v>92</v>
      </c>
      <c r="E113" s="24">
        <v>66000000</v>
      </c>
      <c r="F113" s="24">
        <v>66000000</v>
      </c>
      <c r="G113" s="24">
        <v>0</v>
      </c>
    </row>
    <row r="114" spans="1:7" x14ac:dyDescent="0.25">
      <c r="A114" s="36" t="s">
        <v>79</v>
      </c>
      <c r="B114" s="33" t="s">
        <v>80</v>
      </c>
      <c r="C114" s="37">
        <v>45600000</v>
      </c>
      <c r="D114" s="33" t="s">
        <v>93</v>
      </c>
      <c r="E114" s="24">
        <v>1000000</v>
      </c>
      <c r="F114" s="24">
        <v>1000000</v>
      </c>
      <c r="G114" s="24">
        <v>0</v>
      </c>
    </row>
    <row r="115" spans="1:7" x14ac:dyDescent="0.25">
      <c r="A115" s="36" t="s">
        <v>79</v>
      </c>
      <c r="B115" s="33" t="s">
        <v>80</v>
      </c>
      <c r="C115" s="37">
        <v>69600000</v>
      </c>
      <c r="D115" s="33" t="s">
        <v>94</v>
      </c>
      <c r="E115" s="24">
        <v>780222700</v>
      </c>
      <c r="F115" s="24">
        <v>780222700</v>
      </c>
      <c r="G115" s="24">
        <v>0</v>
      </c>
    </row>
    <row r="116" spans="1:7" x14ac:dyDescent="0.25">
      <c r="A116" s="36" t="s">
        <v>79</v>
      </c>
      <c r="B116" s="33" t="s">
        <v>80</v>
      </c>
      <c r="C116" s="37">
        <v>923272429</v>
      </c>
      <c r="D116" s="33" t="s">
        <v>95</v>
      </c>
      <c r="E116" s="24">
        <v>121000000</v>
      </c>
      <c r="F116" s="24">
        <v>121000000</v>
      </c>
      <c r="G116" s="24">
        <v>0</v>
      </c>
    </row>
    <row r="117" spans="1:7" x14ac:dyDescent="0.25">
      <c r="A117" s="31" t="s">
        <v>96</v>
      </c>
      <c r="B117" s="31"/>
      <c r="C117" s="27"/>
      <c r="D117" s="33"/>
      <c r="E117" s="38">
        <f>SUM(E102:E116)</f>
        <v>2036637718</v>
      </c>
      <c r="F117" s="38">
        <f>SUM(F102:F116)</f>
        <v>2036637718</v>
      </c>
      <c r="G117" s="38">
        <f>SUM(G102:G116)</f>
        <v>0</v>
      </c>
    </row>
    <row r="118" spans="1:7" x14ac:dyDescent="0.25">
      <c r="A118" s="34" t="s">
        <v>97</v>
      </c>
      <c r="B118" s="23" t="s">
        <v>98</v>
      </c>
      <c r="C118" s="22">
        <v>44200000</v>
      </c>
      <c r="D118" s="28" t="s">
        <v>99</v>
      </c>
      <c r="E118" s="24">
        <v>83599</v>
      </c>
      <c r="F118" s="24">
        <v>83599</v>
      </c>
      <c r="G118" s="24">
        <v>0</v>
      </c>
    </row>
    <row r="119" spans="1:7" x14ac:dyDescent="0.25">
      <c r="A119" s="31" t="s">
        <v>100</v>
      </c>
      <c r="B119" s="31"/>
      <c r="C119" s="27"/>
      <c r="D119" s="28"/>
      <c r="E119" s="29">
        <f t="shared" ref="E119:G119" si="5">SUBTOTAL(9,E118:E118)</f>
        <v>83599</v>
      </c>
      <c r="F119" s="29">
        <f t="shared" si="5"/>
        <v>83599</v>
      </c>
      <c r="G119" s="29">
        <f t="shared" si="5"/>
        <v>0</v>
      </c>
    </row>
    <row r="120" spans="1:7" x14ac:dyDescent="0.25">
      <c r="A120" s="34" t="s">
        <v>101</v>
      </c>
      <c r="B120" s="33" t="s">
        <v>102</v>
      </c>
      <c r="C120" s="37">
        <v>11500000</v>
      </c>
      <c r="D120" s="33" t="s">
        <v>0</v>
      </c>
      <c r="E120" s="24">
        <v>49865200</v>
      </c>
      <c r="F120" s="24">
        <v>0</v>
      </c>
      <c r="G120" s="24">
        <v>49865200</v>
      </c>
    </row>
    <row r="121" spans="1:7" x14ac:dyDescent="0.25">
      <c r="A121" s="34" t="s">
        <v>101</v>
      </c>
      <c r="B121" s="33" t="s">
        <v>102</v>
      </c>
      <c r="C121" s="37">
        <v>14500000</v>
      </c>
      <c r="D121" s="33" t="s">
        <v>103</v>
      </c>
      <c r="E121" s="24">
        <v>90583300</v>
      </c>
      <c r="F121" s="24">
        <v>0</v>
      </c>
      <c r="G121" s="24">
        <v>90583300</v>
      </c>
    </row>
    <row r="122" spans="1:7" x14ac:dyDescent="0.25">
      <c r="A122" s="34" t="s">
        <v>101</v>
      </c>
      <c r="B122" s="33" t="s">
        <v>102</v>
      </c>
      <c r="C122" s="37">
        <v>14600000</v>
      </c>
      <c r="D122" s="33" t="s">
        <v>92</v>
      </c>
      <c r="E122" s="24">
        <v>19050000</v>
      </c>
      <c r="F122" s="24">
        <v>0</v>
      </c>
      <c r="G122" s="24">
        <v>19050000</v>
      </c>
    </row>
    <row r="123" spans="1:7" x14ac:dyDescent="0.25">
      <c r="A123" s="34" t="s">
        <v>101</v>
      </c>
      <c r="B123" s="33" t="s">
        <v>102</v>
      </c>
      <c r="C123" s="37">
        <v>21176000</v>
      </c>
      <c r="D123" s="33" t="s">
        <v>81</v>
      </c>
      <c r="E123" s="24">
        <v>74644546</v>
      </c>
      <c r="F123" s="24">
        <v>3644546</v>
      </c>
      <c r="G123" s="24">
        <v>71000000</v>
      </c>
    </row>
    <row r="124" spans="1:7" x14ac:dyDescent="0.25">
      <c r="A124" s="34" t="s">
        <v>101</v>
      </c>
      <c r="B124" s="33" t="s">
        <v>102</v>
      </c>
      <c r="C124" s="37">
        <v>22100000</v>
      </c>
      <c r="D124" s="33" t="s">
        <v>104</v>
      </c>
      <c r="E124" s="24">
        <v>65444000</v>
      </c>
      <c r="F124" s="24">
        <v>0</v>
      </c>
      <c r="G124" s="24">
        <v>65444000</v>
      </c>
    </row>
    <row r="125" spans="1:7" x14ac:dyDescent="0.25">
      <c r="A125" s="34" t="s">
        <v>101</v>
      </c>
      <c r="B125" s="33" t="s">
        <v>102</v>
      </c>
      <c r="C125" s="37">
        <v>23100000</v>
      </c>
      <c r="D125" s="33" t="s">
        <v>105</v>
      </c>
      <c r="E125" s="24">
        <v>47041800</v>
      </c>
      <c r="F125" s="24">
        <v>0</v>
      </c>
      <c r="G125" s="24">
        <v>47041800</v>
      </c>
    </row>
    <row r="126" spans="1:7" x14ac:dyDescent="0.25">
      <c r="A126" s="34" t="s">
        <v>101</v>
      </c>
      <c r="B126" s="33" t="s">
        <v>102</v>
      </c>
      <c r="C126" s="37">
        <v>24666000</v>
      </c>
      <c r="D126" s="33" t="s">
        <v>85</v>
      </c>
      <c r="E126" s="24">
        <v>181534000</v>
      </c>
      <c r="F126" s="24">
        <v>0</v>
      </c>
      <c r="G126" s="24">
        <v>181534000</v>
      </c>
    </row>
    <row r="127" spans="1:7" x14ac:dyDescent="0.25">
      <c r="A127" s="34" t="s">
        <v>101</v>
      </c>
      <c r="B127" s="33" t="s">
        <v>102</v>
      </c>
      <c r="C127" s="37">
        <v>27219000</v>
      </c>
      <c r="D127" s="33" t="s">
        <v>106</v>
      </c>
      <c r="E127" s="24">
        <v>3502500</v>
      </c>
      <c r="F127" s="24">
        <v>0</v>
      </c>
      <c r="G127" s="24">
        <v>3502500</v>
      </c>
    </row>
    <row r="128" spans="1:7" x14ac:dyDescent="0.25">
      <c r="A128" s="34" t="s">
        <v>101</v>
      </c>
      <c r="B128" s="33" t="s">
        <v>102</v>
      </c>
      <c r="C128" s="37">
        <v>31400000</v>
      </c>
      <c r="D128" s="33" t="s">
        <v>107</v>
      </c>
      <c r="E128" s="24">
        <v>89889149</v>
      </c>
      <c r="F128" s="24">
        <v>0</v>
      </c>
      <c r="G128" s="24">
        <v>89889149</v>
      </c>
    </row>
    <row r="129" spans="1:7" x14ac:dyDescent="0.25">
      <c r="A129" s="34" t="s">
        <v>101</v>
      </c>
      <c r="B129" s="33" t="s">
        <v>102</v>
      </c>
      <c r="C129" s="37">
        <v>32000000</v>
      </c>
      <c r="D129" s="33" t="s">
        <v>86</v>
      </c>
      <c r="E129" s="24">
        <v>14065242</v>
      </c>
      <c r="F129" s="24">
        <v>0</v>
      </c>
      <c r="G129" s="24">
        <v>14065242</v>
      </c>
    </row>
    <row r="130" spans="1:7" x14ac:dyDescent="0.25">
      <c r="A130" s="34" t="s">
        <v>101</v>
      </c>
      <c r="B130" s="33" t="s">
        <v>102</v>
      </c>
      <c r="C130" s="37">
        <v>32300000</v>
      </c>
      <c r="D130" s="33" t="s">
        <v>108</v>
      </c>
      <c r="E130" s="24">
        <v>8881600</v>
      </c>
      <c r="F130" s="24">
        <v>0</v>
      </c>
      <c r="G130" s="24">
        <v>8881600</v>
      </c>
    </row>
    <row r="131" spans="1:7" x14ac:dyDescent="0.25">
      <c r="A131" s="34" t="s">
        <v>101</v>
      </c>
      <c r="B131" s="33" t="s">
        <v>102</v>
      </c>
      <c r="C131" s="37">
        <v>36400000</v>
      </c>
      <c r="D131" s="33" t="s">
        <v>109</v>
      </c>
      <c r="E131" s="24">
        <v>180726200</v>
      </c>
      <c r="F131" s="24">
        <v>0</v>
      </c>
      <c r="G131" s="24">
        <v>180726200</v>
      </c>
    </row>
    <row r="132" spans="1:7" x14ac:dyDescent="0.25">
      <c r="A132" s="34" t="s">
        <v>101</v>
      </c>
      <c r="B132" s="33" t="s">
        <v>102</v>
      </c>
      <c r="C132" s="37">
        <v>40800000</v>
      </c>
      <c r="D132" s="33" t="s">
        <v>110</v>
      </c>
      <c r="E132" s="24">
        <v>5859899546</v>
      </c>
      <c r="F132" s="24">
        <v>149571175</v>
      </c>
      <c r="G132" s="24">
        <v>5710328370</v>
      </c>
    </row>
    <row r="133" spans="1:7" x14ac:dyDescent="0.25">
      <c r="A133" s="34" t="s">
        <v>101</v>
      </c>
      <c r="B133" s="33" t="s">
        <v>102</v>
      </c>
      <c r="C133" s="37">
        <v>41100000</v>
      </c>
      <c r="D133" s="33" t="s">
        <v>111</v>
      </c>
      <c r="E133" s="24">
        <v>587768975</v>
      </c>
      <c r="F133" s="24">
        <v>72283486</v>
      </c>
      <c r="G133" s="24">
        <v>515485490</v>
      </c>
    </row>
    <row r="134" spans="1:7" x14ac:dyDescent="0.25">
      <c r="A134" s="34" t="s">
        <v>101</v>
      </c>
      <c r="B134" s="33" t="s">
        <v>102</v>
      </c>
      <c r="C134" s="37">
        <v>41200000</v>
      </c>
      <c r="D134" s="33" t="s">
        <v>88</v>
      </c>
      <c r="E134" s="24">
        <v>621000000</v>
      </c>
      <c r="F134" s="24">
        <v>0</v>
      </c>
      <c r="G134" s="24">
        <v>621000000</v>
      </c>
    </row>
    <row r="135" spans="1:7" x14ac:dyDescent="0.25">
      <c r="A135" s="34" t="s">
        <v>101</v>
      </c>
      <c r="B135" s="33" t="s">
        <v>102</v>
      </c>
      <c r="C135" s="37">
        <v>41300000</v>
      </c>
      <c r="D135" s="33" t="s">
        <v>112</v>
      </c>
      <c r="E135" s="24">
        <v>477337261</v>
      </c>
      <c r="F135" s="24">
        <v>188187079</v>
      </c>
      <c r="G135" s="24">
        <v>289150182</v>
      </c>
    </row>
    <row r="136" spans="1:7" x14ac:dyDescent="0.25">
      <c r="A136" s="34" t="s">
        <v>101</v>
      </c>
      <c r="B136" s="33" t="s">
        <v>102</v>
      </c>
      <c r="C136" s="37">
        <v>41400000</v>
      </c>
      <c r="D136" s="33" t="s">
        <v>113</v>
      </c>
      <c r="E136" s="24">
        <v>73500000</v>
      </c>
      <c r="F136" s="24">
        <v>0</v>
      </c>
      <c r="G136" s="24">
        <v>73500000</v>
      </c>
    </row>
    <row r="137" spans="1:7" x14ac:dyDescent="0.25">
      <c r="A137" s="34" t="s">
        <v>101</v>
      </c>
      <c r="B137" s="33" t="s">
        <v>102</v>
      </c>
      <c r="C137" s="37">
        <v>41500000</v>
      </c>
      <c r="D137" s="33" t="s">
        <v>114</v>
      </c>
      <c r="E137" s="24">
        <v>47000000</v>
      </c>
      <c r="F137" s="24">
        <v>0</v>
      </c>
      <c r="G137" s="24">
        <v>47000000</v>
      </c>
    </row>
    <row r="138" spans="1:7" x14ac:dyDescent="0.25">
      <c r="A138" s="34" t="s">
        <v>101</v>
      </c>
      <c r="B138" s="33" t="s">
        <v>102</v>
      </c>
      <c r="C138" s="37">
        <v>41800000</v>
      </c>
      <c r="D138" s="33" t="s">
        <v>89</v>
      </c>
      <c r="E138" s="24">
        <v>186097880</v>
      </c>
      <c r="F138" s="24">
        <v>29156364</v>
      </c>
      <c r="G138" s="24">
        <v>156941516</v>
      </c>
    </row>
    <row r="139" spans="1:7" x14ac:dyDescent="0.25">
      <c r="A139" s="34" t="s">
        <v>101</v>
      </c>
      <c r="B139" s="33" t="s">
        <v>102</v>
      </c>
      <c r="C139" s="37">
        <v>42200000</v>
      </c>
      <c r="D139" s="39" t="s">
        <v>90</v>
      </c>
      <c r="E139" s="24">
        <v>8576862742</v>
      </c>
      <c r="F139" s="24">
        <v>255980241</v>
      </c>
      <c r="G139" s="24">
        <v>8320882501</v>
      </c>
    </row>
    <row r="140" spans="1:7" x14ac:dyDescent="0.25">
      <c r="A140" s="34" t="s">
        <v>101</v>
      </c>
      <c r="B140" s="33" t="s">
        <v>102</v>
      </c>
      <c r="C140" s="40">
        <v>43400000</v>
      </c>
      <c r="D140" s="41" t="s">
        <v>115</v>
      </c>
      <c r="E140" s="42">
        <v>447081077</v>
      </c>
      <c r="F140" s="24">
        <v>41304849</v>
      </c>
      <c r="G140" s="24">
        <v>405776228</v>
      </c>
    </row>
    <row r="141" spans="1:7" x14ac:dyDescent="0.25">
      <c r="A141" s="34" t="s">
        <v>101</v>
      </c>
      <c r="B141" s="33" t="s">
        <v>102</v>
      </c>
      <c r="C141" s="37">
        <v>44300000</v>
      </c>
      <c r="D141" s="43" t="s">
        <v>92</v>
      </c>
      <c r="E141" s="24">
        <v>2334584800</v>
      </c>
      <c r="F141" s="24"/>
      <c r="G141" s="24">
        <v>2334584800</v>
      </c>
    </row>
    <row r="142" spans="1:7" x14ac:dyDescent="0.25">
      <c r="A142" s="34" t="s">
        <v>101</v>
      </c>
      <c r="B142" s="33" t="s">
        <v>102</v>
      </c>
      <c r="C142" s="37">
        <v>44400000</v>
      </c>
      <c r="D142" s="33" t="s">
        <v>116</v>
      </c>
      <c r="E142" s="24">
        <v>229311599</v>
      </c>
      <c r="F142" s="24">
        <v>34015758</v>
      </c>
      <c r="G142" s="24">
        <v>195295841</v>
      </c>
    </row>
    <row r="143" spans="1:7" x14ac:dyDescent="0.25">
      <c r="A143" s="34" t="s">
        <v>101</v>
      </c>
      <c r="B143" s="33" t="s">
        <v>102</v>
      </c>
      <c r="C143" s="37">
        <v>44500000</v>
      </c>
      <c r="D143" s="33" t="s">
        <v>117</v>
      </c>
      <c r="E143" s="24">
        <v>12148485</v>
      </c>
      <c r="F143" s="24">
        <v>12148485</v>
      </c>
      <c r="G143" s="24">
        <v>0</v>
      </c>
    </row>
    <row r="144" spans="1:7" x14ac:dyDescent="0.25">
      <c r="A144" s="34" t="s">
        <v>101</v>
      </c>
      <c r="B144" s="33" t="s">
        <v>102</v>
      </c>
      <c r="C144" s="37">
        <v>44600000</v>
      </c>
      <c r="D144" s="33" t="s">
        <v>118</v>
      </c>
      <c r="E144" s="24">
        <v>5500000</v>
      </c>
      <c r="F144" s="24">
        <v>0</v>
      </c>
      <c r="G144" s="24">
        <v>5500000</v>
      </c>
    </row>
    <row r="145" spans="1:7" x14ac:dyDescent="0.25">
      <c r="A145" s="34" t="s">
        <v>101</v>
      </c>
      <c r="B145" s="33" t="s">
        <v>102</v>
      </c>
      <c r="C145" s="37">
        <v>46400000</v>
      </c>
      <c r="D145" s="33" t="s">
        <v>119</v>
      </c>
      <c r="E145" s="24">
        <v>1000000</v>
      </c>
      <c r="F145" s="24">
        <v>0</v>
      </c>
      <c r="G145" s="24">
        <v>1000000</v>
      </c>
    </row>
    <row r="146" spans="1:7" x14ac:dyDescent="0.25">
      <c r="A146" s="34" t="s">
        <v>101</v>
      </c>
      <c r="B146" s="33" t="s">
        <v>102</v>
      </c>
      <c r="C146" s="37">
        <v>62900000</v>
      </c>
      <c r="D146" s="33" t="s">
        <v>120</v>
      </c>
      <c r="E146" s="24">
        <v>12241600</v>
      </c>
      <c r="F146" s="24">
        <v>0</v>
      </c>
      <c r="G146" s="24">
        <v>12241600</v>
      </c>
    </row>
    <row r="147" spans="1:7" x14ac:dyDescent="0.25">
      <c r="A147" s="34" t="s">
        <v>101</v>
      </c>
      <c r="B147" s="33" t="s">
        <v>102</v>
      </c>
      <c r="C147" s="37">
        <v>69600000</v>
      </c>
      <c r="D147" s="33" t="s">
        <v>94</v>
      </c>
      <c r="E147" s="24">
        <v>7111279059</v>
      </c>
      <c r="F147" s="24">
        <v>613902065</v>
      </c>
      <c r="G147" s="24">
        <v>6497376993</v>
      </c>
    </row>
    <row r="148" spans="1:7" x14ac:dyDescent="0.25">
      <c r="A148" s="34" t="s">
        <v>101</v>
      </c>
      <c r="B148" s="33" t="s">
        <v>102</v>
      </c>
      <c r="C148" s="37">
        <v>80600000</v>
      </c>
      <c r="D148" s="33" t="s">
        <v>121</v>
      </c>
      <c r="E148" s="24">
        <v>2200000</v>
      </c>
      <c r="F148" s="24">
        <v>0</v>
      </c>
      <c r="G148" s="24">
        <v>2200000</v>
      </c>
    </row>
    <row r="149" spans="1:7" x14ac:dyDescent="0.25">
      <c r="A149" s="34" t="s">
        <v>101</v>
      </c>
      <c r="B149" s="33" t="s">
        <v>102</v>
      </c>
      <c r="C149" s="37">
        <v>80800000</v>
      </c>
      <c r="D149" s="33" t="s">
        <v>122</v>
      </c>
      <c r="E149" s="24">
        <v>131676062</v>
      </c>
      <c r="F149" s="24">
        <v>71676062</v>
      </c>
      <c r="G149" s="24">
        <v>60000000</v>
      </c>
    </row>
    <row r="150" spans="1:7" x14ac:dyDescent="0.25">
      <c r="A150" s="34" t="s">
        <v>101</v>
      </c>
      <c r="B150" s="33" t="s">
        <v>102</v>
      </c>
      <c r="C150" s="37">
        <v>81700000</v>
      </c>
      <c r="D150" s="33" t="s">
        <v>123</v>
      </c>
      <c r="E150" s="24">
        <v>117000000</v>
      </c>
      <c r="F150" s="24">
        <v>0</v>
      </c>
      <c r="G150" s="24">
        <v>117000000</v>
      </c>
    </row>
    <row r="151" spans="1:7" x14ac:dyDescent="0.25">
      <c r="A151" s="34" t="s">
        <v>101</v>
      </c>
      <c r="B151" s="33" t="s">
        <v>102</v>
      </c>
      <c r="C151" s="37">
        <v>95100000</v>
      </c>
      <c r="D151" s="33" t="s">
        <v>124</v>
      </c>
      <c r="E151" s="24">
        <v>117232880</v>
      </c>
      <c r="F151" s="24">
        <v>20409455</v>
      </c>
      <c r="G151" s="24">
        <v>96823425</v>
      </c>
    </row>
    <row r="152" spans="1:7" x14ac:dyDescent="0.25">
      <c r="A152" s="34" t="s">
        <v>101</v>
      </c>
      <c r="B152" s="33" t="s">
        <v>102</v>
      </c>
      <c r="C152" s="37">
        <v>110808000</v>
      </c>
      <c r="D152" s="33" t="s">
        <v>125</v>
      </c>
      <c r="E152" s="24">
        <v>18900</v>
      </c>
      <c r="F152" s="24">
        <v>0</v>
      </c>
      <c r="G152" s="24">
        <v>18900</v>
      </c>
    </row>
    <row r="153" spans="1:7" x14ac:dyDescent="0.25">
      <c r="A153" s="34" t="s">
        <v>101</v>
      </c>
      <c r="B153" s="33" t="s">
        <v>102</v>
      </c>
      <c r="C153" s="37">
        <v>125825000</v>
      </c>
      <c r="D153" s="33" t="s">
        <v>126</v>
      </c>
      <c r="E153" s="24">
        <v>3000</v>
      </c>
      <c r="F153" s="24">
        <v>0</v>
      </c>
      <c r="G153" s="24">
        <v>3000</v>
      </c>
    </row>
    <row r="154" spans="1:7" x14ac:dyDescent="0.25">
      <c r="A154" s="34" t="s">
        <v>101</v>
      </c>
      <c r="B154" s="33" t="s">
        <v>102</v>
      </c>
      <c r="C154" s="37">
        <v>128868000</v>
      </c>
      <c r="D154" s="33" t="s">
        <v>127</v>
      </c>
      <c r="E154" s="24">
        <v>7070000</v>
      </c>
      <c r="F154" s="24">
        <v>0</v>
      </c>
      <c r="G154" s="24">
        <v>7070000</v>
      </c>
    </row>
    <row r="155" spans="1:7" x14ac:dyDescent="0.25">
      <c r="A155" s="34" t="s">
        <v>101</v>
      </c>
      <c r="B155" s="33" t="s">
        <v>102</v>
      </c>
      <c r="C155" s="37">
        <v>174168000</v>
      </c>
      <c r="D155" s="33" t="s">
        <v>128</v>
      </c>
      <c r="E155" s="24">
        <v>1934849</v>
      </c>
      <c r="F155" s="24">
        <v>1214849</v>
      </c>
      <c r="G155" s="24">
        <v>720000</v>
      </c>
    </row>
    <row r="156" spans="1:7" x14ac:dyDescent="0.25">
      <c r="A156" s="34" t="s">
        <v>101</v>
      </c>
      <c r="B156" s="33" t="s">
        <v>102</v>
      </c>
      <c r="C156" s="37">
        <v>230573001</v>
      </c>
      <c r="D156" s="33" t="s">
        <v>129</v>
      </c>
      <c r="E156" s="24">
        <v>2000000</v>
      </c>
      <c r="F156" s="24">
        <v>0</v>
      </c>
      <c r="G156" s="24">
        <v>2000000</v>
      </c>
    </row>
    <row r="157" spans="1:7" x14ac:dyDescent="0.25">
      <c r="A157" s="34" t="s">
        <v>101</v>
      </c>
      <c r="B157" s="33" t="s">
        <v>102</v>
      </c>
      <c r="C157" s="37">
        <v>821400000</v>
      </c>
      <c r="D157" s="33" t="s">
        <v>130</v>
      </c>
      <c r="E157" s="24">
        <v>16723200</v>
      </c>
      <c r="F157" s="24">
        <v>0</v>
      </c>
      <c r="G157" s="24">
        <v>16723200</v>
      </c>
    </row>
    <row r="158" spans="1:7" x14ac:dyDescent="0.25">
      <c r="A158" s="34" t="s">
        <v>101</v>
      </c>
      <c r="B158" s="33" t="s">
        <v>102</v>
      </c>
      <c r="C158" s="37">
        <v>824700000</v>
      </c>
      <c r="D158" s="33" t="s">
        <v>131</v>
      </c>
      <c r="E158" s="24">
        <v>10093800</v>
      </c>
      <c r="F158" s="24">
        <v>0</v>
      </c>
      <c r="G158" s="24">
        <v>10093800</v>
      </c>
    </row>
    <row r="159" spans="1:7" x14ac:dyDescent="0.25">
      <c r="A159" s="34" t="s">
        <v>101</v>
      </c>
      <c r="B159" s="33" t="s">
        <v>102</v>
      </c>
      <c r="C159" s="37">
        <v>825717000</v>
      </c>
      <c r="D159" s="33" t="s">
        <v>132</v>
      </c>
      <c r="E159" s="24">
        <v>86100</v>
      </c>
      <c r="F159" s="24">
        <v>0</v>
      </c>
      <c r="G159" s="24">
        <v>86100</v>
      </c>
    </row>
    <row r="160" spans="1:7" x14ac:dyDescent="0.25">
      <c r="A160" s="34" t="s">
        <v>101</v>
      </c>
      <c r="B160" s="33" t="s">
        <v>102</v>
      </c>
      <c r="C160" s="37">
        <v>923272071</v>
      </c>
      <c r="D160" s="33" t="s">
        <v>133</v>
      </c>
      <c r="E160" s="24">
        <v>379062272</v>
      </c>
      <c r="F160" s="24">
        <v>0</v>
      </c>
      <c r="G160" s="24">
        <v>379062272</v>
      </c>
    </row>
    <row r="161" spans="1:7" x14ac:dyDescent="0.25">
      <c r="A161" s="34" t="s">
        <v>101</v>
      </c>
      <c r="B161" s="33" t="s">
        <v>102</v>
      </c>
      <c r="C161" s="37">
        <v>923272131</v>
      </c>
      <c r="D161" s="33" t="s">
        <v>134</v>
      </c>
      <c r="E161" s="24">
        <v>157729700</v>
      </c>
      <c r="F161" s="24">
        <v>0</v>
      </c>
      <c r="G161" s="24">
        <v>157729700</v>
      </c>
    </row>
    <row r="162" spans="1:7" x14ac:dyDescent="0.25">
      <c r="A162" s="34" t="s">
        <v>101</v>
      </c>
      <c r="B162" s="33" t="s">
        <v>102</v>
      </c>
      <c r="C162" s="37">
        <v>923272394</v>
      </c>
      <c r="D162" s="33" t="s">
        <v>135</v>
      </c>
      <c r="E162" s="24">
        <v>4685513226</v>
      </c>
      <c r="F162" s="24">
        <v>2272738574</v>
      </c>
      <c r="G162" s="24">
        <v>2412774652</v>
      </c>
    </row>
    <row r="163" spans="1:7" x14ac:dyDescent="0.25">
      <c r="A163" s="34" t="s">
        <v>101</v>
      </c>
      <c r="B163" s="33" t="s">
        <v>102</v>
      </c>
      <c r="C163" s="37">
        <v>923272438</v>
      </c>
      <c r="D163" s="33" t="s">
        <v>136</v>
      </c>
      <c r="E163" s="24">
        <v>660500</v>
      </c>
      <c r="F163" s="24">
        <v>0</v>
      </c>
      <c r="G163" s="24">
        <v>660500</v>
      </c>
    </row>
    <row r="164" spans="1:7" x14ac:dyDescent="0.25">
      <c r="A164" s="34" t="s">
        <v>101</v>
      </c>
      <c r="B164" s="33" t="s">
        <v>102</v>
      </c>
      <c r="C164" s="37">
        <v>923272658</v>
      </c>
      <c r="D164" s="33" t="s">
        <v>137</v>
      </c>
      <c r="E164" s="24">
        <v>545500000</v>
      </c>
      <c r="F164" s="24">
        <v>0</v>
      </c>
      <c r="G164" s="24">
        <v>545500000</v>
      </c>
    </row>
    <row r="165" spans="1:7" x14ac:dyDescent="0.25">
      <c r="A165" s="31" t="s">
        <v>138</v>
      </c>
      <c r="B165" s="31"/>
      <c r="C165" s="27"/>
      <c r="D165" s="28"/>
      <c r="E165" s="38">
        <f>SUM(E120:E164)</f>
        <v>33582345050</v>
      </c>
      <c r="F165" s="38">
        <f>SUM(F120:F164)</f>
        <v>3766232988</v>
      </c>
      <c r="G165" s="38">
        <f>SUM(G120:G164)</f>
        <v>29816112061</v>
      </c>
    </row>
    <row r="166" spans="1:7" x14ac:dyDescent="0.25">
      <c r="A166" s="34" t="s">
        <v>139</v>
      </c>
      <c r="B166" s="33" t="s">
        <v>140</v>
      </c>
      <c r="C166" s="22">
        <v>120205000</v>
      </c>
      <c r="D166" s="28" t="s">
        <v>141</v>
      </c>
      <c r="E166" s="24">
        <v>278146280</v>
      </c>
      <c r="F166" s="24">
        <v>13568111</v>
      </c>
      <c r="G166" s="24">
        <v>264578169</v>
      </c>
    </row>
    <row r="167" spans="1:7" x14ac:dyDescent="0.25">
      <c r="A167" s="34" t="s">
        <v>139</v>
      </c>
      <c r="B167" s="33" t="s">
        <v>140</v>
      </c>
      <c r="C167" s="22">
        <v>121708000</v>
      </c>
      <c r="D167" s="28" t="s">
        <v>142</v>
      </c>
      <c r="E167" s="24">
        <v>475745109</v>
      </c>
      <c r="F167" s="24">
        <v>50219275</v>
      </c>
      <c r="G167" s="24">
        <v>425525834</v>
      </c>
    </row>
    <row r="168" spans="1:7" x14ac:dyDescent="0.25">
      <c r="A168" s="34" t="s">
        <v>139</v>
      </c>
      <c r="B168" s="33" t="s">
        <v>140</v>
      </c>
      <c r="C168" s="22">
        <v>128868000</v>
      </c>
      <c r="D168" s="28" t="s">
        <v>143</v>
      </c>
      <c r="E168" s="24">
        <v>186485608</v>
      </c>
      <c r="F168" s="24">
        <v>6543355</v>
      </c>
      <c r="G168" s="24">
        <v>179942253</v>
      </c>
    </row>
    <row r="169" spans="1:7" x14ac:dyDescent="0.25">
      <c r="A169" s="34" t="s">
        <v>139</v>
      </c>
      <c r="B169" s="33" t="s">
        <v>140</v>
      </c>
      <c r="C169" s="22">
        <v>120676000</v>
      </c>
      <c r="D169" s="28" t="s">
        <v>144</v>
      </c>
      <c r="E169" s="24">
        <v>621489813</v>
      </c>
      <c r="F169" s="24">
        <v>52365000</v>
      </c>
      <c r="G169" s="24">
        <v>569124814</v>
      </c>
    </row>
    <row r="170" spans="1:7" x14ac:dyDescent="0.25">
      <c r="A170" s="31" t="s">
        <v>145</v>
      </c>
      <c r="B170" s="31"/>
      <c r="C170" s="27"/>
      <c r="D170" s="28"/>
      <c r="E170" s="29">
        <f t="shared" ref="E170:G170" si="6">SUBTOTAL(9,E166:E169)</f>
        <v>1561866810</v>
      </c>
      <c r="F170" s="29">
        <f t="shared" si="6"/>
        <v>122695741</v>
      </c>
      <c r="G170" s="29">
        <f t="shared" si="6"/>
        <v>1439171070</v>
      </c>
    </row>
    <row r="171" spans="1:7" x14ac:dyDescent="0.25">
      <c r="A171" s="44" t="s">
        <v>146</v>
      </c>
      <c r="B171" s="23" t="s">
        <v>98</v>
      </c>
      <c r="C171" s="22">
        <v>69600000</v>
      </c>
      <c r="D171" s="28" t="s">
        <v>147</v>
      </c>
      <c r="E171" s="24">
        <v>55099757</v>
      </c>
      <c r="F171" s="24">
        <v>55099757</v>
      </c>
      <c r="G171" s="24">
        <v>0</v>
      </c>
    </row>
    <row r="172" spans="1:7" x14ac:dyDescent="0.25">
      <c r="A172" s="31" t="s">
        <v>148</v>
      </c>
      <c r="B172" s="31"/>
      <c r="C172" s="27"/>
      <c r="D172" s="28"/>
      <c r="E172" s="29">
        <f t="shared" ref="E172:G172" si="7">SUBTOTAL(9,E171:E171)</f>
        <v>55099757</v>
      </c>
      <c r="F172" s="29">
        <f t="shared" si="7"/>
        <v>55099757</v>
      </c>
      <c r="G172" s="29">
        <f t="shared" si="7"/>
        <v>0</v>
      </c>
    </row>
    <row r="173" spans="1:7" x14ac:dyDescent="0.25">
      <c r="A173" s="34" t="s">
        <v>149</v>
      </c>
      <c r="B173" s="33" t="s">
        <v>150</v>
      </c>
      <c r="C173" s="22">
        <v>60100000</v>
      </c>
      <c r="D173" s="28" t="s">
        <v>99</v>
      </c>
      <c r="E173" s="24">
        <v>139</v>
      </c>
      <c r="F173" s="24">
        <v>139</v>
      </c>
      <c r="G173" s="24">
        <v>0</v>
      </c>
    </row>
    <row r="174" spans="1:7" x14ac:dyDescent="0.25">
      <c r="A174" s="34" t="s">
        <v>149</v>
      </c>
      <c r="B174" s="33" t="s">
        <v>150</v>
      </c>
      <c r="C174" s="22">
        <v>128868000</v>
      </c>
      <c r="D174" s="28" t="s">
        <v>143</v>
      </c>
      <c r="E174" s="24">
        <v>3851323</v>
      </c>
      <c r="F174" s="24">
        <v>3851323</v>
      </c>
      <c r="G174" s="24">
        <v>0</v>
      </c>
    </row>
    <row r="175" spans="1:7" x14ac:dyDescent="0.25">
      <c r="A175" s="34" t="s">
        <v>149</v>
      </c>
      <c r="B175" s="33" t="s">
        <v>150</v>
      </c>
      <c r="C175" s="22">
        <v>120205000</v>
      </c>
      <c r="D175" s="28" t="s">
        <v>141</v>
      </c>
      <c r="E175" s="24">
        <v>6087556</v>
      </c>
      <c r="F175" s="24">
        <v>6087556</v>
      </c>
      <c r="G175" s="24">
        <v>0</v>
      </c>
    </row>
    <row r="176" spans="1:7" x14ac:dyDescent="0.25">
      <c r="A176" s="34" t="s">
        <v>149</v>
      </c>
      <c r="B176" s="33" t="s">
        <v>150</v>
      </c>
      <c r="C176" s="22">
        <v>121708000</v>
      </c>
      <c r="D176" s="28" t="s">
        <v>142</v>
      </c>
      <c r="E176" s="24">
        <v>9934005</v>
      </c>
      <c r="F176" s="24">
        <v>9934005</v>
      </c>
      <c r="G176" s="24">
        <v>0</v>
      </c>
    </row>
    <row r="177" spans="1:7" x14ac:dyDescent="0.25">
      <c r="A177" s="34" t="s">
        <v>149</v>
      </c>
      <c r="B177" s="33" t="s">
        <v>150</v>
      </c>
      <c r="C177" s="22">
        <v>120676000</v>
      </c>
      <c r="D177" s="28" t="s">
        <v>144</v>
      </c>
      <c r="E177" s="24">
        <v>14609372</v>
      </c>
      <c r="F177" s="24">
        <v>14609372</v>
      </c>
      <c r="G177" s="24">
        <v>0</v>
      </c>
    </row>
    <row r="178" spans="1:7" x14ac:dyDescent="0.25">
      <c r="A178" s="31" t="s">
        <v>151</v>
      </c>
      <c r="B178" s="31"/>
      <c r="C178" s="27"/>
      <c r="D178" s="28"/>
      <c r="E178" s="29">
        <f t="shared" ref="E178:G178" si="8">SUBTOTAL(9,E173:E177)</f>
        <v>34482395</v>
      </c>
      <c r="F178" s="29">
        <f t="shared" si="8"/>
        <v>34482395</v>
      </c>
      <c r="G178" s="29">
        <f t="shared" si="8"/>
        <v>0</v>
      </c>
    </row>
    <row r="179" spans="1:7" x14ac:dyDescent="0.25">
      <c r="A179" s="34" t="s">
        <v>152</v>
      </c>
      <c r="B179" s="33" t="s">
        <v>153</v>
      </c>
      <c r="C179" s="22">
        <v>923272394</v>
      </c>
      <c r="D179" s="28" t="s">
        <v>154</v>
      </c>
      <c r="E179" s="24">
        <v>251613417</v>
      </c>
      <c r="F179" s="24">
        <v>251613417</v>
      </c>
      <c r="G179" s="24">
        <v>0</v>
      </c>
    </row>
    <row r="180" spans="1:7" x14ac:dyDescent="0.25">
      <c r="A180" s="34" t="s">
        <v>152</v>
      </c>
      <c r="B180" s="33" t="s">
        <v>153</v>
      </c>
      <c r="C180" s="22">
        <v>69600000</v>
      </c>
      <c r="D180" s="28" t="s">
        <v>147</v>
      </c>
      <c r="E180" s="24">
        <v>815</v>
      </c>
      <c r="F180" s="24">
        <v>815</v>
      </c>
      <c r="G180" s="24">
        <v>0</v>
      </c>
    </row>
    <row r="181" spans="1:7" x14ac:dyDescent="0.25">
      <c r="A181" s="31" t="s">
        <v>155</v>
      </c>
      <c r="B181" s="31"/>
      <c r="C181" s="27"/>
      <c r="D181" s="28"/>
      <c r="E181" s="29">
        <f t="shared" ref="E181:G181" si="9">SUBTOTAL(9,E179:E180)</f>
        <v>251614232</v>
      </c>
      <c r="F181" s="29">
        <f t="shared" si="9"/>
        <v>251614232</v>
      </c>
      <c r="G181" s="29">
        <f t="shared" si="9"/>
        <v>0</v>
      </c>
    </row>
    <row r="182" spans="1:7" x14ac:dyDescent="0.25">
      <c r="A182" s="34" t="s">
        <v>156</v>
      </c>
      <c r="B182" s="45" t="s">
        <v>157</v>
      </c>
      <c r="C182" s="22">
        <v>923272394</v>
      </c>
      <c r="D182" s="28" t="s">
        <v>154</v>
      </c>
      <c r="E182" s="24">
        <v>40904255711</v>
      </c>
      <c r="F182" s="24">
        <v>0</v>
      </c>
      <c r="G182" s="24">
        <v>40904255711</v>
      </c>
    </row>
    <row r="183" spans="1:7" x14ac:dyDescent="0.25">
      <c r="A183" s="31" t="s">
        <v>158</v>
      </c>
      <c r="B183" s="31"/>
      <c r="C183" s="27"/>
      <c r="D183" s="28"/>
      <c r="E183" s="29">
        <f t="shared" ref="E183:G183" si="10">SUBTOTAL(9,E182:E182)</f>
        <v>40904255711</v>
      </c>
      <c r="F183" s="29">
        <f t="shared" si="10"/>
        <v>0</v>
      </c>
      <c r="G183" s="29">
        <f t="shared" si="10"/>
        <v>40904255711</v>
      </c>
    </row>
    <row r="184" spans="1:7" x14ac:dyDescent="0.25">
      <c r="A184" s="46" t="s">
        <v>159</v>
      </c>
      <c r="B184" s="47" t="s">
        <v>160</v>
      </c>
      <c r="C184" s="22">
        <v>923272394</v>
      </c>
      <c r="D184" s="28" t="s">
        <v>154</v>
      </c>
      <c r="E184" s="24">
        <v>11356569</v>
      </c>
      <c r="F184" s="24">
        <v>0</v>
      </c>
      <c r="G184" s="24">
        <v>11356569</v>
      </c>
    </row>
    <row r="185" spans="1:7" x14ac:dyDescent="0.25">
      <c r="A185" s="31" t="s">
        <v>161</v>
      </c>
      <c r="B185" s="31"/>
      <c r="C185" s="27"/>
      <c r="D185" s="28"/>
      <c r="E185" s="29">
        <f t="shared" ref="E185:G185" si="11">SUBTOTAL(9,E184:E184)</f>
        <v>11356569</v>
      </c>
      <c r="F185" s="29">
        <f t="shared" si="11"/>
        <v>0</v>
      </c>
      <c r="G185" s="29">
        <f t="shared" si="11"/>
        <v>11356569</v>
      </c>
    </row>
    <row r="186" spans="1:7" x14ac:dyDescent="0.25">
      <c r="A186" s="34" t="s">
        <v>162</v>
      </c>
      <c r="B186" s="45" t="s">
        <v>163</v>
      </c>
      <c r="C186" s="22">
        <v>923272394</v>
      </c>
      <c r="D186" s="28" t="s">
        <v>154</v>
      </c>
      <c r="E186" s="24">
        <v>4901100713</v>
      </c>
      <c r="F186" s="24">
        <v>0</v>
      </c>
      <c r="G186" s="24">
        <v>4901100713</v>
      </c>
    </row>
    <row r="187" spans="1:7" x14ac:dyDescent="0.25">
      <c r="A187" s="31" t="s">
        <v>164</v>
      </c>
      <c r="B187" s="31"/>
      <c r="C187" s="27"/>
      <c r="D187" s="28"/>
      <c r="E187" s="29">
        <f t="shared" ref="E187:G187" si="12">SUBTOTAL(9,E186:E186)</f>
        <v>4901100713</v>
      </c>
      <c r="F187" s="29">
        <f t="shared" si="12"/>
        <v>0</v>
      </c>
      <c r="G187" s="29">
        <f t="shared" si="12"/>
        <v>4901100713</v>
      </c>
    </row>
    <row r="188" spans="1:7" x14ac:dyDescent="0.25">
      <c r="A188" s="34" t="s">
        <v>165</v>
      </c>
      <c r="B188" s="45" t="s">
        <v>166</v>
      </c>
      <c r="C188" s="22">
        <v>923272394</v>
      </c>
      <c r="D188" s="28" t="s">
        <v>154</v>
      </c>
      <c r="E188" s="24">
        <v>331801299</v>
      </c>
      <c r="F188" s="24">
        <v>0</v>
      </c>
      <c r="G188" s="24">
        <v>331801299</v>
      </c>
    </row>
    <row r="189" spans="1:7" x14ac:dyDescent="0.25">
      <c r="A189" s="34" t="s">
        <v>165</v>
      </c>
      <c r="B189" s="45" t="s">
        <v>166</v>
      </c>
      <c r="C189" s="22">
        <v>11500000</v>
      </c>
      <c r="D189" s="28" t="s">
        <v>0</v>
      </c>
      <c r="E189" s="24">
        <v>8527</v>
      </c>
      <c r="F189" s="24">
        <v>0</v>
      </c>
      <c r="G189" s="24">
        <v>8527</v>
      </c>
    </row>
    <row r="190" spans="1:7" x14ac:dyDescent="0.25">
      <c r="A190" s="31" t="s">
        <v>167</v>
      </c>
      <c r="B190" s="31"/>
      <c r="C190" s="27"/>
      <c r="D190" s="28"/>
      <c r="E190" s="29">
        <f t="shared" ref="E190:G190" si="13">SUBTOTAL(9,E188:E189)</f>
        <v>331809826</v>
      </c>
      <c r="F190" s="29">
        <f t="shared" si="13"/>
        <v>0</v>
      </c>
      <c r="G190" s="29">
        <f t="shared" si="13"/>
        <v>331809826</v>
      </c>
    </row>
    <row r="191" spans="1:7" x14ac:dyDescent="0.25">
      <c r="A191" s="34" t="s">
        <v>168</v>
      </c>
      <c r="B191" s="33" t="s">
        <v>74</v>
      </c>
      <c r="C191" s="22">
        <v>22100000</v>
      </c>
      <c r="D191" s="28" t="s">
        <v>21</v>
      </c>
      <c r="E191" s="24">
        <v>94142</v>
      </c>
      <c r="F191" s="24">
        <v>0</v>
      </c>
      <c r="G191" s="24">
        <v>94142</v>
      </c>
    </row>
    <row r="192" spans="1:7" x14ac:dyDescent="0.25">
      <c r="A192" s="34" t="s">
        <v>168</v>
      </c>
      <c r="B192" s="33" t="s">
        <v>74</v>
      </c>
      <c r="C192" s="22">
        <v>118888000</v>
      </c>
      <c r="D192" s="28" t="s">
        <v>23</v>
      </c>
      <c r="E192" s="24">
        <v>23744</v>
      </c>
      <c r="F192" s="24">
        <v>0</v>
      </c>
      <c r="G192" s="24">
        <v>23744</v>
      </c>
    </row>
    <row r="193" spans="1:7" x14ac:dyDescent="0.25">
      <c r="A193" s="34" t="s">
        <v>168</v>
      </c>
      <c r="B193" s="33" t="s">
        <v>74</v>
      </c>
      <c r="C193" s="22">
        <v>111313000</v>
      </c>
      <c r="D193" s="28" t="s">
        <v>24</v>
      </c>
      <c r="E193" s="24">
        <v>252570</v>
      </c>
      <c r="F193" s="24">
        <v>0</v>
      </c>
      <c r="G193" s="24">
        <v>252570</v>
      </c>
    </row>
    <row r="194" spans="1:7" x14ac:dyDescent="0.25">
      <c r="A194" s="34" t="s">
        <v>168</v>
      </c>
      <c r="B194" s="33" t="s">
        <v>74</v>
      </c>
      <c r="C194" s="22">
        <v>112020000</v>
      </c>
      <c r="D194" s="28" t="s">
        <v>25</v>
      </c>
      <c r="E194" s="24">
        <v>65879</v>
      </c>
      <c r="F194" s="24">
        <v>0</v>
      </c>
      <c r="G194" s="24">
        <v>65879</v>
      </c>
    </row>
    <row r="195" spans="1:7" x14ac:dyDescent="0.25">
      <c r="A195" s="34" t="s">
        <v>168</v>
      </c>
      <c r="B195" s="33" t="s">
        <v>74</v>
      </c>
      <c r="C195" s="22">
        <v>112727000</v>
      </c>
      <c r="D195" s="28" t="s">
        <v>169</v>
      </c>
      <c r="E195" s="24">
        <v>1762997</v>
      </c>
      <c r="F195" s="24">
        <v>0</v>
      </c>
      <c r="G195" s="24">
        <v>1762997</v>
      </c>
    </row>
    <row r="196" spans="1:7" x14ac:dyDescent="0.25">
      <c r="A196" s="34" t="s">
        <v>168</v>
      </c>
      <c r="B196" s="33" t="s">
        <v>74</v>
      </c>
      <c r="C196" s="22">
        <v>112323000</v>
      </c>
      <c r="D196" s="28" t="s">
        <v>26</v>
      </c>
      <c r="E196" s="24">
        <v>938927</v>
      </c>
      <c r="F196" s="24">
        <v>0</v>
      </c>
      <c r="G196" s="24">
        <v>938927</v>
      </c>
    </row>
    <row r="197" spans="1:7" x14ac:dyDescent="0.25">
      <c r="A197" s="34" t="s">
        <v>168</v>
      </c>
      <c r="B197" s="33" t="s">
        <v>74</v>
      </c>
      <c r="C197" s="22">
        <v>112525000</v>
      </c>
      <c r="D197" s="28" t="s">
        <v>27</v>
      </c>
      <c r="E197" s="24">
        <v>309580</v>
      </c>
      <c r="F197" s="24">
        <v>0</v>
      </c>
      <c r="G197" s="24">
        <v>309580</v>
      </c>
    </row>
    <row r="198" spans="1:7" x14ac:dyDescent="0.25">
      <c r="A198" s="34" t="s">
        <v>168</v>
      </c>
      <c r="B198" s="33" t="s">
        <v>74</v>
      </c>
      <c r="C198" s="22">
        <v>115252000</v>
      </c>
      <c r="D198" s="28" t="s">
        <v>28</v>
      </c>
      <c r="E198" s="24">
        <v>103224</v>
      </c>
      <c r="F198" s="24">
        <v>0</v>
      </c>
      <c r="G198" s="24">
        <v>103224</v>
      </c>
    </row>
    <row r="199" spans="1:7" x14ac:dyDescent="0.25">
      <c r="A199" s="34" t="s">
        <v>168</v>
      </c>
      <c r="B199" s="33" t="s">
        <v>74</v>
      </c>
      <c r="C199" s="22">
        <v>116868000</v>
      </c>
      <c r="D199" s="28" t="s">
        <v>29</v>
      </c>
      <c r="E199" s="24">
        <v>267148</v>
      </c>
      <c r="F199" s="24">
        <v>0</v>
      </c>
      <c r="G199" s="24">
        <v>267148</v>
      </c>
    </row>
    <row r="200" spans="1:7" x14ac:dyDescent="0.25">
      <c r="A200" s="34" t="s">
        <v>168</v>
      </c>
      <c r="B200" s="33" t="s">
        <v>74</v>
      </c>
      <c r="C200" s="22">
        <v>117070000</v>
      </c>
      <c r="D200" s="28" t="s">
        <v>30</v>
      </c>
      <c r="E200" s="24">
        <v>21359</v>
      </c>
      <c r="F200" s="24">
        <v>0</v>
      </c>
      <c r="G200" s="24">
        <v>21359</v>
      </c>
    </row>
    <row r="201" spans="1:7" x14ac:dyDescent="0.25">
      <c r="A201" s="34" t="s">
        <v>168</v>
      </c>
      <c r="B201" s="33" t="s">
        <v>74</v>
      </c>
      <c r="C201" s="22">
        <v>111919000</v>
      </c>
      <c r="D201" s="28" t="s">
        <v>31</v>
      </c>
      <c r="E201" s="24">
        <v>192855</v>
      </c>
      <c r="F201" s="24">
        <v>0</v>
      </c>
      <c r="G201" s="24">
        <v>192855</v>
      </c>
    </row>
    <row r="202" spans="1:7" x14ac:dyDescent="0.25">
      <c r="A202" s="34" t="s">
        <v>168</v>
      </c>
      <c r="B202" s="33" t="s">
        <v>74</v>
      </c>
      <c r="C202" s="22">
        <v>119797000</v>
      </c>
      <c r="D202" s="28" t="s">
        <v>32</v>
      </c>
      <c r="E202" s="24">
        <v>18690</v>
      </c>
      <c r="F202" s="24">
        <v>0</v>
      </c>
      <c r="G202" s="24">
        <v>18690</v>
      </c>
    </row>
    <row r="203" spans="1:7" x14ac:dyDescent="0.25">
      <c r="A203" s="34" t="s">
        <v>168</v>
      </c>
      <c r="B203" s="33" t="s">
        <v>74</v>
      </c>
      <c r="C203" s="22">
        <v>119999000</v>
      </c>
      <c r="D203" s="28" t="s">
        <v>33</v>
      </c>
      <c r="E203" s="24">
        <v>7422</v>
      </c>
      <c r="F203" s="24">
        <v>0</v>
      </c>
      <c r="G203" s="24">
        <v>7422</v>
      </c>
    </row>
    <row r="204" spans="1:7" x14ac:dyDescent="0.25">
      <c r="A204" s="34" t="s">
        <v>168</v>
      </c>
      <c r="B204" s="33" t="s">
        <v>74</v>
      </c>
      <c r="C204" s="22">
        <v>117676000</v>
      </c>
      <c r="D204" s="28" t="s">
        <v>34</v>
      </c>
      <c r="E204" s="24">
        <v>17562</v>
      </c>
      <c r="F204" s="24">
        <v>0</v>
      </c>
      <c r="G204" s="24">
        <v>17562</v>
      </c>
    </row>
    <row r="205" spans="1:7" x14ac:dyDescent="0.25">
      <c r="A205" s="34" t="s">
        <v>168</v>
      </c>
      <c r="B205" s="33" t="s">
        <v>74</v>
      </c>
      <c r="C205" s="22">
        <v>210108001</v>
      </c>
      <c r="D205" s="28" t="s">
        <v>35</v>
      </c>
      <c r="E205" s="24">
        <v>3830701</v>
      </c>
      <c r="F205" s="24">
        <v>0</v>
      </c>
      <c r="G205" s="24">
        <v>3830701</v>
      </c>
    </row>
    <row r="206" spans="1:7" x14ac:dyDescent="0.25">
      <c r="A206" s="34" t="s">
        <v>168</v>
      </c>
      <c r="B206" s="33" t="s">
        <v>74</v>
      </c>
      <c r="C206" s="22">
        <v>238054001</v>
      </c>
      <c r="D206" s="28" t="s">
        <v>69</v>
      </c>
      <c r="E206" s="24">
        <v>4314657</v>
      </c>
      <c r="F206" s="24">
        <v>0</v>
      </c>
      <c r="G206" s="24">
        <v>4314657</v>
      </c>
    </row>
    <row r="207" spans="1:7" x14ac:dyDescent="0.25">
      <c r="A207" s="34" t="s">
        <v>168</v>
      </c>
      <c r="B207" s="33" t="s">
        <v>74</v>
      </c>
      <c r="C207" s="22">
        <v>230505001</v>
      </c>
      <c r="D207" s="28" t="s">
        <v>45</v>
      </c>
      <c r="E207" s="24">
        <v>156731281</v>
      </c>
      <c r="F207" s="24">
        <v>0</v>
      </c>
      <c r="G207" s="24">
        <v>156731281</v>
      </c>
    </row>
    <row r="208" spans="1:7" x14ac:dyDescent="0.25">
      <c r="A208" s="34" t="s">
        <v>168</v>
      </c>
      <c r="B208" s="33" t="s">
        <v>74</v>
      </c>
      <c r="C208" s="22">
        <v>231276001</v>
      </c>
      <c r="D208" s="28" t="s">
        <v>70</v>
      </c>
      <c r="E208" s="24">
        <v>70327563</v>
      </c>
      <c r="F208" s="24">
        <v>0</v>
      </c>
      <c r="G208" s="24">
        <v>70327563</v>
      </c>
    </row>
    <row r="209" spans="1:7" x14ac:dyDescent="0.25">
      <c r="A209" s="34" t="s">
        <v>168</v>
      </c>
      <c r="B209" s="33" t="s">
        <v>74</v>
      </c>
      <c r="C209" s="22">
        <v>64200000</v>
      </c>
      <c r="D209" s="25" t="s">
        <v>36</v>
      </c>
      <c r="E209" s="24">
        <v>486079</v>
      </c>
      <c r="F209" s="24">
        <v>0</v>
      </c>
      <c r="G209" s="24">
        <v>486079</v>
      </c>
    </row>
    <row r="210" spans="1:7" x14ac:dyDescent="0.25">
      <c r="A210" s="34" t="s">
        <v>168</v>
      </c>
      <c r="B210" s="33" t="s">
        <v>74</v>
      </c>
      <c r="C210" s="22">
        <v>213013030</v>
      </c>
      <c r="D210" s="28" t="s">
        <v>53</v>
      </c>
      <c r="E210" s="24">
        <v>1016</v>
      </c>
      <c r="F210" s="24">
        <v>0</v>
      </c>
      <c r="G210" s="24">
        <v>1016</v>
      </c>
    </row>
    <row r="211" spans="1:7" x14ac:dyDescent="0.25">
      <c r="A211" s="34" t="s">
        <v>168</v>
      </c>
      <c r="B211" s="33" t="s">
        <v>74</v>
      </c>
      <c r="C211" s="22">
        <v>217520175</v>
      </c>
      <c r="D211" s="25" t="s">
        <v>54</v>
      </c>
      <c r="E211" s="24">
        <v>1800</v>
      </c>
      <c r="F211" s="24">
        <v>0</v>
      </c>
      <c r="G211" s="24">
        <v>1800</v>
      </c>
    </row>
    <row r="212" spans="1:7" x14ac:dyDescent="0.25">
      <c r="A212" s="34" t="s">
        <v>168</v>
      </c>
      <c r="B212" s="33" t="s">
        <v>74</v>
      </c>
      <c r="C212" s="22">
        <v>210023300</v>
      </c>
      <c r="D212" s="28" t="s">
        <v>55</v>
      </c>
      <c r="E212" s="24">
        <v>746</v>
      </c>
      <c r="F212" s="24">
        <v>0</v>
      </c>
      <c r="G212" s="24">
        <v>746</v>
      </c>
    </row>
    <row r="213" spans="1:7" x14ac:dyDescent="0.25">
      <c r="A213" s="34" t="s">
        <v>168</v>
      </c>
      <c r="B213" s="33" t="s">
        <v>74</v>
      </c>
      <c r="C213" s="22">
        <v>210013300</v>
      </c>
      <c r="D213" s="28" t="s">
        <v>57</v>
      </c>
      <c r="E213" s="24">
        <v>95</v>
      </c>
      <c r="F213" s="24">
        <v>0</v>
      </c>
      <c r="G213" s="24">
        <v>95</v>
      </c>
    </row>
    <row r="214" spans="1:7" x14ac:dyDescent="0.25">
      <c r="A214" s="34" t="s">
        <v>168</v>
      </c>
      <c r="B214" s="33" t="s">
        <v>74</v>
      </c>
      <c r="C214" s="22">
        <v>214013440</v>
      </c>
      <c r="D214" s="28" t="s">
        <v>58</v>
      </c>
      <c r="E214" s="24">
        <v>967</v>
      </c>
      <c r="F214" s="24">
        <v>0</v>
      </c>
      <c r="G214" s="24">
        <v>967</v>
      </c>
    </row>
    <row r="215" spans="1:7" x14ac:dyDescent="0.25">
      <c r="A215" s="34" t="s">
        <v>168</v>
      </c>
      <c r="B215" s="33" t="s">
        <v>74</v>
      </c>
      <c r="C215" s="22">
        <v>216008560</v>
      </c>
      <c r="D215" s="28" t="s">
        <v>59</v>
      </c>
      <c r="E215" s="24">
        <v>661</v>
      </c>
      <c r="F215" s="24">
        <v>0</v>
      </c>
      <c r="G215" s="24">
        <v>661</v>
      </c>
    </row>
    <row r="216" spans="1:7" x14ac:dyDescent="0.25">
      <c r="A216" s="34" t="s">
        <v>168</v>
      </c>
      <c r="B216" s="33" t="s">
        <v>74</v>
      </c>
      <c r="C216" s="22">
        <v>210547605</v>
      </c>
      <c r="D216" s="28" t="s">
        <v>60</v>
      </c>
      <c r="E216" s="24">
        <v>611</v>
      </c>
      <c r="F216" s="24">
        <v>0</v>
      </c>
      <c r="G216" s="24">
        <v>611</v>
      </c>
    </row>
    <row r="217" spans="1:7" x14ac:dyDescent="0.25">
      <c r="A217" s="34" t="s">
        <v>168</v>
      </c>
      <c r="B217" s="33" t="s">
        <v>74</v>
      </c>
      <c r="C217" s="22">
        <v>215013650</v>
      </c>
      <c r="D217" s="28" t="s">
        <v>170</v>
      </c>
      <c r="E217" s="24">
        <v>642</v>
      </c>
      <c r="F217" s="24">
        <v>0</v>
      </c>
      <c r="G217" s="24">
        <v>642</v>
      </c>
    </row>
    <row r="218" spans="1:7" x14ac:dyDescent="0.25">
      <c r="A218" s="34" t="s">
        <v>168</v>
      </c>
      <c r="B218" s="33" t="s">
        <v>74</v>
      </c>
      <c r="C218" s="22">
        <v>216713667</v>
      </c>
      <c r="D218" s="28" t="s">
        <v>61</v>
      </c>
      <c r="E218" s="24">
        <v>827</v>
      </c>
      <c r="F218" s="24">
        <v>0</v>
      </c>
      <c r="G218" s="24">
        <v>827</v>
      </c>
    </row>
    <row r="219" spans="1:7" x14ac:dyDescent="0.25">
      <c r="A219" s="34" t="s">
        <v>168</v>
      </c>
      <c r="B219" s="33" t="s">
        <v>74</v>
      </c>
      <c r="C219" s="48">
        <v>26800000</v>
      </c>
      <c r="D219" s="25" t="s">
        <v>17</v>
      </c>
      <c r="E219" s="24">
        <v>2219</v>
      </c>
      <c r="F219" s="24">
        <v>0</v>
      </c>
      <c r="G219" s="24">
        <v>2219</v>
      </c>
    </row>
    <row r="220" spans="1:7" x14ac:dyDescent="0.25">
      <c r="A220" s="34" t="s">
        <v>168</v>
      </c>
      <c r="B220" s="33" t="s">
        <v>74</v>
      </c>
      <c r="C220" s="22">
        <v>35923000</v>
      </c>
      <c r="D220" s="28" t="s">
        <v>71</v>
      </c>
      <c r="E220" s="24">
        <v>22037690</v>
      </c>
      <c r="F220" s="24">
        <v>0</v>
      </c>
      <c r="G220" s="24">
        <v>22037690</v>
      </c>
    </row>
    <row r="221" spans="1:7" x14ac:dyDescent="0.25">
      <c r="A221" s="31" t="s">
        <v>171</v>
      </c>
      <c r="B221" s="31"/>
      <c r="C221" s="27"/>
      <c r="D221" s="28"/>
      <c r="E221" s="29">
        <f t="shared" ref="E221:G221" si="14">SUBTOTAL(9,E191:E220)</f>
        <v>261813654</v>
      </c>
      <c r="F221" s="29">
        <f t="shared" si="14"/>
        <v>0</v>
      </c>
      <c r="G221" s="29">
        <f t="shared" si="14"/>
        <v>261813654</v>
      </c>
    </row>
    <row r="222" spans="1:7" x14ac:dyDescent="0.25">
      <c r="A222" s="34" t="s">
        <v>172</v>
      </c>
      <c r="B222" s="23" t="s">
        <v>157</v>
      </c>
      <c r="C222" s="22">
        <v>923272394</v>
      </c>
      <c r="D222" s="28" t="s">
        <v>154</v>
      </c>
      <c r="E222" s="24">
        <v>26907543</v>
      </c>
      <c r="F222" s="24">
        <v>0</v>
      </c>
      <c r="G222" s="24">
        <v>26907543</v>
      </c>
    </row>
    <row r="223" spans="1:7" x14ac:dyDescent="0.25">
      <c r="A223" s="31" t="s">
        <v>173</v>
      </c>
      <c r="B223" s="31"/>
      <c r="C223" s="27"/>
      <c r="D223" s="28"/>
      <c r="E223" s="29">
        <f t="shared" ref="E223:G223" si="15">SUBTOTAL(9,E222:E222)</f>
        <v>26907543</v>
      </c>
      <c r="F223" s="29">
        <f t="shared" si="15"/>
        <v>0</v>
      </c>
      <c r="G223" s="29">
        <f t="shared" si="15"/>
        <v>26907543</v>
      </c>
    </row>
    <row r="224" spans="1:7" x14ac:dyDescent="0.25">
      <c r="A224" s="34" t="s">
        <v>174</v>
      </c>
      <c r="B224" s="23" t="s">
        <v>175</v>
      </c>
      <c r="C224" s="22">
        <v>923272394</v>
      </c>
      <c r="D224" s="28" t="s">
        <v>154</v>
      </c>
      <c r="E224" s="24">
        <v>49690604854</v>
      </c>
      <c r="F224" s="24">
        <v>0</v>
      </c>
      <c r="G224" s="24">
        <v>49690604854</v>
      </c>
    </row>
    <row r="225" spans="1:7" x14ac:dyDescent="0.25">
      <c r="A225" s="31" t="s">
        <v>176</v>
      </c>
      <c r="B225" s="31"/>
      <c r="C225" s="27"/>
      <c r="D225" s="28"/>
      <c r="E225" s="38">
        <f t="shared" ref="E225:G225" si="16">SUBTOTAL(9,E224:E224)</f>
        <v>49690604854</v>
      </c>
      <c r="F225" s="38">
        <f t="shared" si="16"/>
        <v>0</v>
      </c>
      <c r="G225" s="38">
        <f t="shared" si="16"/>
        <v>49690604854</v>
      </c>
    </row>
    <row r="226" spans="1:7" x14ac:dyDescent="0.25">
      <c r="A226" s="34" t="s">
        <v>177</v>
      </c>
      <c r="B226" s="45" t="s">
        <v>163</v>
      </c>
      <c r="C226" s="22">
        <v>923272394</v>
      </c>
      <c r="D226" s="28" t="s">
        <v>154</v>
      </c>
      <c r="E226" s="24">
        <v>4901100713</v>
      </c>
      <c r="F226" s="24">
        <v>0</v>
      </c>
      <c r="G226" s="24">
        <v>4901100713</v>
      </c>
    </row>
    <row r="227" spans="1:7" x14ac:dyDescent="0.25">
      <c r="A227" s="34" t="s">
        <v>177</v>
      </c>
      <c r="B227" s="45" t="s">
        <v>163</v>
      </c>
      <c r="C227" s="22">
        <v>11500000</v>
      </c>
      <c r="D227" s="28" t="s">
        <v>0</v>
      </c>
      <c r="E227" s="24">
        <v>86041175</v>
      </c>
      <c r="F227" s="24">
        <v>0</v>
      </c>
      <c r="G227" s="24">
        <v>86041175</v>
      </c>
    </row>
    <row r="228" spans="1:7" x14ac:dyDescent="0.25">
      <c r="A228" s="31" t="s">
        <v>178</v>
      </c>
      <c r="B228" s="31"/>
      <c r="C228" s="27"/>
      <c r="D228" s="28"/>
      <c r="E228" s="29">
        <f t="shared" ref="E228:G228" si="17">SUBTOTAL(9,E226:E227)</f>
        <v>4987141888</v>
      </c>
      <c r="F228" s="29">
        <f t="shared" si="17"/>
        <v>0</v>
      </c>
      <c r="G228" s="29">
        <f t="shared" si="17"/>
        <v>4987141888</v>
      </c>
    </row>
    <row r="229" spans="1:7" x14ac:dyDescent="0.25">
      <c r="A229" s="34" t="s">
        <v>179</v>
      </c>
      <c r="B229" s="45" t="s">
        <v>166</v>
      </c>
      <c r="C229" s="22">
        <v>14300000</v>
      </c>
      <c r="D229" s="25" t="s">
        <v>50</v>
      </c>
      <c r="E229" s="24">
        <v>52184673</v>
      </c>
      <c r="F229" s="24">
        <v>0</v>
      </c>
      <c r="G229" s="24">
        <v>52184673</v>
      </c>
    </row>
    <row r="230" spans="1:7" x14ac:dyDescent="0.25">
      <c r="A230" s="34" t="s">
        <v>179</v>
      </c>
      <c r="B230" s="45" t="s">
        <v>166</v>
      </c>
      <c r="C230" s="22">
        <v>117373000</v>
      </c>
      <c r="D230" s="25" t="s">
        <v>180</v>
      </c>
      <c r="E230" s="24">
        <v>6609672</v>
      </c>
      <c r="F230" s="24">
        <v>0</v>
      </c>
      <c r="G230" s="24">
        <v>6609672</v>
      </c>
    </row>
    <row r="231" spans="1:7" x14ac:dyDescent="0.25">
      <c r="A231" s="34" t="s">
        <v>179</v>
      </c>
      <c r="B231" s="45" t="s">
        <v>166</v>
      </c>
      <c r="C231" s="22">
        <v>23500000</v>
      </c>
      <c r="D231" s="23" t="s">
        <v>52</v>
      </c>
      <c r="E231" s="24">
        <v>6970010</v>
      </c>
      <c r="F231" s="24">
        <v>0</v>
      </c>
      <c r="G231" s="24">
        <v>6970010</v>
      </c>
    </row>
    <row r="232" spans="1:7" x14ac:dyDescent="0.25">
      <c r="A232" s="34" t="s">
        <v>179</v>
      </c>
      <c r="B232" s="45" t="s">
        <v>166</v>
      </c>
      <c r="C232" s="22">
        <v>121708000</v>
      </c>
      <c r="D232" s="28" t="s">
        <v>142</v>
      </c>
      <c r="E232" s="24">
        <v>278444555</v>
      </c>
      <c r="F232" s="24">
        <v>0</v>
      </c>
      <c r="G232" s="24">
        <v>278444555</v>
      </c>
    </row>
    <row r="233" spans="1:7" x14ac:dyDescent="0.25">
      <c r="A233" s="34" t="s">
        <v>179</v>
      </c>
      <c r="B233" s="45" t="s">
        <v>166</v>
      </c>
      <c r="C233" s="22">
        <v>122613000</v>
      </c>
      <c r="D233" s="23" t="s">
        <v>181</v>
      </c>
      <c r="E233" s="24">
        <v>13415236</v>
      </c>
      <c r="F233" s="24">
        <v>0</v>
      </c>
      <c r="G233" s="24">
        <v>13415236</v>
      </c>
    </row>
    <row r="234" spans="1:7" x14ac:dyDescent="0.25">
      <c r="A234" s="34" t="s">
        <v>179</v>
      </c>
      <c r="B234" s="45" t="s">
        <v>166</v>
      </c>
      <c r="C234" s="22">
        <v>124552000</v>
      </c>
      <c r="D234" s="25" t="s">
        <v>182</v>
      </c>
      <c r="E234" s="24">
        <v>10559893</v>
      </c>
      <c r="F234" s="24">
        <v>0</v>
      </c>
      <c r="G234" s="24">
        <v>10559893</v>
      </c>
    </row>
    <row r="235" spans="1:7" x14ac:dyDescent="0.25">
      <c r="A235" s="34" t="s">
        <v>179</v>
      </c>
      <c r="B235" s="45" t="s">
        <v>166</v>
      </c>
      <c r="C235" s="22">
        <v>121647000</v>
      </c>
      <c r="D235" s="23" t="s">
        <v>183</v>
      </c>
      <c r="E235" s="24">
        <v>2214485</v>
      </c>
      <c r="F235" s="24">
        <v>0</v>
      </c>
      <c r="G235" s="24">
        <v>2214485</v>
      </c>
    </row>
    <row r="236" spans="1:7" x14ac:dyDescent="0.25">
      <c r="A236" s="31" t="s">
        <v>184</v>
      </c>
      <c r="B236" s="31"/>
      <c r="C236" s="27"/>
      <c r="D236" s="28"/>
      <c r="E236" s="38">
        <f t="shared" ref="E236:G236" si="18">SUBTOTAL(9,E229:E235)</f>
        <v>370398524</v>
      </c>
      <c r="F236" s="38">
        <f t="shared" si="18"/>
        <v>0</v>
      </c>
      <c r="G236" s="38">
        <f t="shared" si="18"/>
        <v>370398524</v>
      </c>
    </row>
    <row r="237" spans="1:7" x14ac:dyDescent="0.25">
      <c r="A237" s="34" t="s">
        <v>185</v>
      </c>
      <c r="B237" s="23" t="s">
        <v>186</v>
      </c>
      <c r="C237" s="22">
        <v>117373000</v>
      </c>
      <c r="D237" s="25" t="s">
        <v>180</v>
      </c>
      <c r="E237" s="24">
        <v>1539337</v>
      </c>
      <c r="F237" s="24">
        <v>0</v>
      </c>
      <c r="G237" s="24">
        <v>1539337</v>
      </c>
    </row>
    <row r="238" spans="1:7" x14ac:dyDescent="0.25">
      <c r="A238" s="34" t="s">
        <v>185</v>
      </c>
      <c r="B238" s="23" t="s">
        <v>186</v>
      </c>
      <c r="C238" s="22">
        <v>122613000</v>
      </c>
      <c r="D238" s="23" t="s">
        <v>181</v>
      </c>
      <c r="E238" s="24">
        <v>2206299</v>
      </c>
      <c r="F238" s="24">
        <v>0</v>
      </c>
      <c r="G238" s="24">
        <v>2206299</v>
      </c>
    </row>
    <row r="239" spans="1:7" x14ac:dyDescent="0.25">
      <c r="A239" s="34" t="s">
        <v>185</v>
      </c>
      <c r="B239" s="23" t="s">
        <v>186</v>
      </c>
      <c r="C239" s="22">
        <v>124552000</v>
      </c>
      <c r="D239" s="25" t="s">
        <v>182</v>
      </c>
      <c r="E239" s="24">
        <v>1930284</v>
      </c>
      <c r="F239" s="24">
        <v>0</v>
      </c>
      <c r="G239" s="24">
        <v>1930284</v>
      </c>
    </row>
    <row r="240" spans="1:7" x14ac:dyDescent="0.25">
      <c r="A240" s="34" t="s">
        <v>185</v>
      </c>
      <c r="B240" s="23" t="s">
        <v>186</v>
      </c>
      <c r="C240" s="22">
        <v>121647000</v>
      </c>
      <c r="D240" s="23" t="s">
        <v>183</v>
      </c>
      <c r="E240" s="24">
        <v>286210</v>
      </c>
      <c r="F240" s="24">
        <v>0</v>
      </c>
      <c r="G240" s="24">
        <v>286210</v>
      </c>
    </row>
    <row r="241" spans="1:7" x14ac:dyDescent="0.25">
      <c r="A241" s="31" t="s">
        <v>187</v>
      </c>
      <c r="B241" s="31"/>
      <c r="C241" s="27"/>
      <c r="D241" s="28"/>
      <c r="E241" s="29">
        <f t="shared" ref="E241:G241" si="19">SUBTOTAL(9,E237:E240)</f>
        <v>5962130</v>
      </c>
      <c r="F241" s="29">
        <f t="shared" si="19"/>
        <v>0</v>
      </c>
      <c r="G241" s="29">
        <f t="shared" si="19"/>
        <v>5962130</v>
      </c>
    </row>
    <row r="242" spans="1:7" x14ac:dyDescent="0.25">
      <c r="A242" s="34" t="s">
        <v>188</v>
      </c>
      <c r="B242" s="23" t="s">
        <v>150</v>
      </c>
      <c r="C242" s="22">
        <v>60100000</v>
      </c>
      <c r="D242" s="28" t="s">
        <v>99</v>
      </c>
      <c r="E242" s="24">
        <v>10260</v>
      </c>
      <c r="F242" s="24">
        <v>0</v>
      </c>
      <c r="G242" s="24">
        <v>10260</v>
      </c>
    </row>
    <row r="243" spans="1:7" x14ac:dyDescent="0.25">
      <c r="A243" s="34" t="s">
        <v>188</v>
      </c>
      <c r="B243" s="23" t="s">
        <v>150</v>
      </c>
      <c r="C243" s="22">
        <v>120205000</v>
      </c>
      <c r="D243" s="28" t="s">
        <v>141</v>
      </c>
      <c r="E243" s="24">
        <v>28709398</v>
      </c>
      <c r="F243" s="24">
        <v>0</v>
      </c>
      <c r="G243" s="24">
        <v>28709398</v>
      </c>
    </row>
    <row r="244" spans="1:7" x14ac:dyDescent="0.25">
      <c r="A244" s="34" t="s">
        <v>188</v>
      </c>
      <c r="B244" s="23" t="s">
        <v>150</v>
      </c>
      <c r="C244" s="22">
        <v>121708000</v>
      </c>
      <c r="D244" s="28" t="s">
        <v>142</v>
      </c>
      <c r="E244" s="24">
        <v>24512619</v>
      </c>
      <c r="F244" s="24">
        <v>0</v>
      </c>
      <c r="G244" s="24">
        <v>24512619</v>
      </c>
    </row>
    <row r="245" spans="1:7" x14ac:dyDescent="0.25">
      <c r="A245" s="34" t="s">
        <v>188</v>
      </c>
      <c r="B245" s="23" t="s">
        <v>150</v>
      </c>
      <c r="C245" s="22">
        <v>128868000</v>
      </c>
      <c r="D245" s="28" t="s">
        <v>143</v>
      </c>
      <c r="E245" s="24">
        <v>18007061</v>
      </c>
      <c r="F245" s="24">
        <v>0</v>
      </c>
      <c r="G245" s="24">
        <v>18007061</v>
      </c>
    </row>
    <row r="246" spans="1:7" x14ac:dyDescent="0.25">
      <c r="A246" s="34" t="s">
        <v>188</v>
      </c>
      <c r="B246" s="23" t="s">
        <v>150</v>
      </c>
      <c r="C246" s="22">
        <v>120676000</v>
      </c>
      <c r="D246" s="28" t="s">
        <v>144</v>
      </c>
      <c r="E246" s="24">
        <v>58362155</v>
      </c>
      <c r="F246" s="24">
        <v>0</v>
      </c>
      <c r="G246" s="24">
        <v>58362155</v>
      </c>
    </row>
    <row r="247" spans="1:7" x14ac:dyDescent="0.25">
      <c r="A247" s="31" t="s">
        <v>189</v>
      </c>
      <c r="B247" s="31"/>
      <c r="C247" s="27"/>
      <c r="D247" s="28"/>
      <c r="E247" s="29">
        <f t="shared" ref="E247:G247" si="20">SUBTOTAL(9,E242:E246)</f>
        <v>129601493</v>
      </c>
      <c r="F247" s="29">
        <f t="shared" si="20"/>
        <v>0</v>
      </c>
      <c r="G247" s="29">
        <f t="shared" si="20"/>
        <v>129601493</v>
      </c>
    </row>
    <row r="248" spans="1:7" x14ac:dyDescent="0.25">
      <c r="A248" s="49" t="s">
        <v>190</v>
      </c>
      <c r="B248" s="33" t="s">
        <v>153</v>
      </c>
      <c r="C248" s="50">
        <v>923272394</v>
      </c>
      <c r="D248" s="28" t="s">
        <v>154</v>
      </c>
      <c r="E248" s="24">
        <v>488645727</v>
      </c>
      <c r="F248" s="24">
        <v>0</v>
      </c>
      <c r="G248" s="24">
        <v>488645727</v>
      </c>
    </row>
    <row r="249" spans="1:7" x14ac:dyDescent="0.25">
      <c r="A249" s="49" t="s">
        <v>190</v>
      </c>
      <c r="B249" s="33" t="s">
        <v>153</v>
      </c>
      <c r="C249" s="22">
        <v>117676000</v>
      </c>
      <c r="D249" s="28" t="s">
        <v>34</v>
      </c>
      <c r="E249" s="24">
        <v>1847859</v>
      </c>
      <c r="F249" s="24">
        <v>0</v>
      </c>
      <c r="G249" s="24">
        <v>1847859</v>
      </c>
    </row>
    <row r="250" spans="1:7" x14ac:dyDescent="0.25">
      <c r="A250" s="31" t="s">
        <v>191</v>
      </c>
      <c r="B250" s="31"/>
      <c r="C250" s="27"/>
      <c r="D250" s="28"/>
      <c r="E250" s="29">
        <f t="shared" ref="E250:G250" si="21">SUBTOTAL(9,E248:E249)</f>
        <v>490493586</v>
      </c>
      <c r="F250" s="29">
        <f t="shared" si="21"/>
        <v>0</v>
      </c>
      <c r="G250" s="29">
        <f t="shared" si="21"/>
        <v>490493586</v>
      </c>
    </row>
    <row r="251" spans="1:7" x14ac:dyDescent="0.25">
      <c r="A251" s="49" t="s">
        <v>192</v>
      </c>
      <c r="B251" s="33" t="s">
        <v>186</v>
      </c>
      <c r="C251" s="22">
        <v>42200000</v>
      </c>
      <c r="D251" s="25" t="s">
        <v>193</v>
      </c>
      <c r="E251" s="24">
        <v>280056</v>
      </c>
      <c r="F251" s="24">
        <v>0</v>
      </c>
      <c r="G251" s="24">
        <v>280056</v>
      </c>
    </row>
    <row r="252" spans="1:7" x14ac:dyDescent="0.25">
      <c r="A252" s="31" t="s">
        <v>194</v>
      </c>
      <c r="B252" s="31"/>
      <c r="C252" s="27"/>
      <c r="D252" s="28"/>
      <c r="E252" s="29">
        <f t="shared" ref="E252:G252" si="22">SUBTOTAL(9,E251:E251)</f>
        <v>280056</v>
      </c>
      <c r="F252" s="29">
        <f t="shared" si="22"/>
        <v>0</v>
      </c>
      <c r="G252" s="29">
        <f t="shared" si="22"/>
        <v>280056</v>
      </c>
    </row>
    <row r="253" spans="1:7" x14ac:dyDescent="0.25">
      <c r="A253" s="34" t="s">
        <v>195</v>
      </c>
      <c r="B253" s="33" t="s">
        <v>150</v>
      </c>
      <c r="C253" s="22">
        <v>42200000</v>
      </c>
      <c r="D253" s="25" t="s">
        <v>193</v>
      </c>
      <c r="E253" s="24">
        <v>61867793</v>
      </c>
      <c r="F253" s="24">
        <v>0</v>
      </c>
      <c r="G253" s="24">
        <v>61867793</v>
      </c>
    </row>
    <row r="254" spans="1:7" x14ac:dyDescent="0.25">
      <c r="A254" s="31" t="s">
        <v>196</v>
      </c>
      <c r="B254" s="31"/>
      <c r="C254" s="27"/>
      <c r="D254" s="28"/>
      <c r="E254" s="29">
        <f t="shared" ref="E254:G254" si="23">SUBTOTAL(9,E253:E253)</f>
        <v>61867793</v>
      </c>
      <c r="F254" s="29">
        <f t="shared" si="23"/>
        <v>0</v>
      </c>
      <c r="G254" s="29">
        <f t="shared" si="23"/>
        <v>61867793</v>
      </c>
    </row>
    <row r="255" spans="1:7" x14ac:dyDescent="0.25">
      <c r="A255" s="36" t="s">
        <v>197</v>
      </c>
      <c r="B255" s="23" t="s">
        <v>198</v>
      </c>
      <c r="C255" s="22">
        <v>117676000</v>
      </c>
      <c r="D255" s="28" t="s">
        <v>34</v>
      </c>
      <c r="E255" s="24">
        <v>22458626</v>
      </c>
      <c r="F255" s="24">
        <v>0</v>
      </c>
      <c r="G255" s="24">
        <v>22458626</v>
      </c>
    </row>
    <row r="256" spans="1:7" x14ac:dyDescent="0.25">
      <c r="A256" s="36" t="s">
        <v>197</v>
      </c>
      <c r="B256" s="23" t="s">
        <v>198</v>
      </c>
      <c r="C256" s="22">
        <v>42200000</v>
      </c>
      <c r="D256" s="25" t="s">
        <v>193</v>
      </c>
      <c r="E256" s="24">
        <v>403638504</v>
      </c>
      <c r="F256" s="24">
        <v>0</v>
      </c>
      <c r="G256" s="24">
        <v>403638504</v>
      </c>
    </row>
    <row r="257" spans="1:7" x14ac:dyDescent="0.25">
      <c r="A257" s="31" t="s">
        <v>199</v>
      </c>
      <c r="B257" s="31"/>
      <c r="C257" s="28"/>
      <c r="D257" s="28"/>
      <c r="E257" s="29">
        <f t="shared" ref="E257:G257" si="24">SUBTOTAL(9,E255:E256)</f>
        <v>426097130</v>
      </c>
      <c r="F257" s="29">
        <f t="shared" si="24"/>
        <v>0</v>
      </c>
      <c r="G257" s="29">
        <f t="shared" si="24"/>
        <v>426097130</v>
      </c>
    </row>
  </sheetData>
  <autoFilter ref="A7:G256"/>
  <mergeCells count="6">
    <mergeCell ref="A1:G1"/>
    <mergeCell ref="A2:G2"/>
    <mergeCell ref="A3:G3"/>
    <mergeCell ref="A4:G4"/>
    <mergeCell ref="A5:G5"/>
    <mergeCell ref="F6:G6"/>
  </mergeCells>
  <pageMargins left="0.70866141732283472" right="0.70866141732283472" top="0.74803149606299213" bottom="0.74803149606299213" header="0.31496062992125984" footer="0.31496062992125984"/>
  <pageSetup scale="65" orientation="landscape" horizontalDpi="1200" verticalDpi="1200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RECIPROCAS M$</vt:lpstr>
      <vt:lpstr>'RECIPROCAS M$'!Área_de_impresión</vt:lpstr>
      <vt:lpstr>'RECIPROCAS M$'!Títulos_a_imprimir</vt:lpstr>
    </vt:vector>
  </TitlesOfParts>
  <Company>Ministerio de Hacienda y Crédito Público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2016-11-22T21:13:04Z</dcterms:created>
  <dcterms:modified xsi:type="dcterms:W3CDTF">2016-11-22T21:13:30Z</dcterms:modified>
</cp:coreProperties>
</file>