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SE\"/>
    </mc:Choice>
  </mc:AlternateContent>
  <xr:revisionPtr revIDLastSave="0" documentId="13_ncr:1_{EA72AE11-A31A-4F37-A2E5-37D79EE7C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1" l="1"/>
  <c r="C27" i="1"/>
  <c r="C7" i="1"/>
  <c r="C14" i="1"/>
  <c r="C8" i="1" l="1"/>
  <c r="C10" i="1" s="1"/>
  <c r="C15" i="1" s="1"/>
  <c r="C17" i="1" s="1"/>
  <c r="C28" i="1" s="1"/>
  <c r="C30" i="1" s="1"/>
  <c r="C33" i="1" s="1"/>
  <c r="C35" i="1" s="1"/>
</calcChain>
</file>

<file path=xl/sharedStrings.xml><?xml version="1.0" encoding="utf-8"?>
<sst xmlns="http://schemas.openxmlformats.org/spreadsheetml/2006/main" count="130" uniqueCount="52">
  <si>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</si>
  <si>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</si>
  <si>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</si>
  <si>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</si>
  <si>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</si>
  <si>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</si>
  <si>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</si>
  <si>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</si>
  <si>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</si>
  <si>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</si>
  <si>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</si>
  <si>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</si>
  <si>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</si>
  <si>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</si>
  <si>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</si>
  <si>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</si>
  <si>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</si>
  <si>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</si>
  <si>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</si>
  <si>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tesoreria@pluscombustibles.com</t>
  </si>
  <si>
    <t>PLUS + ENERGY SAS</t>
  </si>
  <si>
    <t>maria.gonzalez@pumaenergy.com</t>
  </si>
  <si>
    <t>PUMA ENERGY COLOMBIA COMSBUSTIBLES</t>
  </si>
  <si>
    <t>SB</t>
  </si>
  <si>
    <t>SA</t>
  </si>
  <si>
    <t>DB</t>
  </si>
  <si>
    <t>TTL</t>
  </si>
  <si>
    <t>SOBRETASA NACION DICIEMBRE 2022</t>
  </si>
  <si>
    <t>Pago sobretasa ACPM periodo gravable Diciembre 2022</t>
  </si>
  <si>
    <t>delsy.chaparro@petromil.com</t>
  </si>
  <si>
    <t>PETROLEOS Y BIOCOMBUSTIBLES</t>
  </si>
  <si>
    <t>PAGO ACPM DICIEMBRE 2022</t>
  </si>
  <si>
    <t xml:space="preserve"> </t>
  </si>
  <si>
    <t>SOBRETASA NACIONAL AL ACPM DEL MES DE DICIEMBRE DE 2022</t>
  </si>
  <si>
    <t>coomulpinort@hotmail.com</t>
  </si>
  <si>
    <t>COOPERATIVA MULTIACTIVA DE PIMPINEROS DEL NORTE</t>
  </si>
  <si>
    <t>SOBRETASA DIESEL ZEUSS</t>
  </si>
  <si>
    <t>yeison.osorno@zeuss.com.co</t>
  </si>
  <si>
    <t>ZEUSS SAS</t>
  </si>
  <si>
    <t>SOBRETASA ACPM DIC 2022</t>
  </si>
  <si>
    <t>PETROLEOS DEL MILENIO SAS</t>
  </si>
  <si>
    <t>2022-12</t>
  </si>
  <si>
    <t>tesoreria@proxxon.co</t>
  </si>
  <si>
    <t>Comercializadora Proxxon S.A</t>
  </si>
  <si>
    <t>SOBRETASA ACPM</t>
  </si>
  <si>
    <t>administracion@zavel.com.co</t>
  </si>
  <si>
    <t>ZAPATA Y VELASQUEZ SAS</t>
  </si>
  <si>
    <t>RESOLUCION 0269</t>
  </si>
  <si>
    <t>PAGO SOBRETASA ACPM DICIEMBRE 2022</t>
  </si>
  <si>
    <t>emedina@primax.com.co</t>
  </si>
  <si>
    <t>PRIMAX COLOMBIA S.A.</t>
  </si>
  <si>
    <t>no genero PSE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</si>
</sst>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0" fontId="2" fillId="2" borderId="2" xfId="0" applyFont="1" applyFill="1" applyBorder="1"/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0" borderId="3" xfId="0" applyBorder="1"/>
    <xf numFmtId="4" fontId="0" fillId="0" borderId="3" xfId="0" applyNumberFormat="1" applyBorder="1"/>
    <xf numFmtId="4" fontId="0" fillId="3" borderId="3" xfId="0" applyNumberFormat="1" applyFill="1" applyBorder="1"/>
    <xf numFmtId="4" fontId="0" fillId="4" borderId="0" xfId="0" applyNumberFormat="1" applyFill="1"/>
    <xf numFmtId="43" fontId="0" fillId="4" borderId="0" xfId="1" applyFont="1" applyFill="1"/>
    <xf numFmtId="14" fontId="0" fillId="4" borderId="0" xfId="0" applyNumberFormat="1" applyFill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J9" workbookViewId="0">
      <selection activeCell="O9" sqref="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3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6" customWidth="1"/>
    <col min="11" max="11" width="31.85546875" customWidth="1"/>
    <col min="12" max="12" width="20.5703125" customWidth="1"/>
    <col min="13" max="13" width="57" customWidth="1"/>
    <col min="14" max="14" width="16.140625" customWidth="1"/>
    <col min="15" max="15" width="13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B2" s="10" t="s">
        <v>23</v>
      </c>
      <c r="C2" s="12">
        <v>552429557</v>
      </c>
    </row>
    <row r="3" spans="1:15">
      <c r="B3" s="11" t="s">
        <v>24</v>
      </c>
      <c r="C3" s="13">
        <v>2287890000</v>
      </c>
    </row>
    <row r="4" spans="1:15">
      <c r="B4" s="10" t="s">
        <v>25</v>
      </c>
      <c r="C4" s="14">
        <v>2840319557</v>
      </c>
    </row>
    <row r="5" spans="1:15">
      <c r="B5" s="11" t="s">
        <v>26</v>
      </c>
      <c r="C5" s="13">
        <v>0</v>
      </c>
    </row>
    <row r="6" spans="1:15">
      <c r="A6" s="15"/>
      <c r="B6" s="16"/>
      <c r="C6" s="17">
        <v>230764000</v>
      </c>
      <c r="D6" s="15"/>
      <c r="E6" s="15"/>
      <c r="F6" s="8">
        <v>44932</v>
      </c>
      <c r="G6" s="15"/>
      <c r="H6" s="15"/>
      <c r="I6" s="15"/>
      <c r="J6" s="15"/>
      <c r="K6" s="15"/>
      <c r="L6" s="15"/>
      <c r="M6" s="15"/>
      <c r="N6" s="15"/>
      <c r="O6" s="15"/>
    </row>
    <row r="7" spans="1:15">
      <c r="B7" s="10" t="s">
        <v>23</v>
      </c>
      <c r="C7" s="13">
        <f>+C6</f>
        <v>230764000</v>
      </c>
    </row>
    <row r="8" spans="1:15">
      <c r="B8" s="11" t="s">
        <v>24</v>
      </c>
      <c r="C8" s="13">
        <f>+C5</f>
        <v>0</v>
      </c>
    </row>
    <row r="9" spans="1:15">
      <c r="B9" s="10" t="s">
        <v>25</v>
      </c>
      <c r="C9" s="13"/>
    </row>
    <row r="10" spans="1:15">
      <c r="B10" s="11" t="s">
        <v>26</v>
      </c>
      <c r="C10" s="13">
        <f>+C7+C8-C9</f>
        <v>230764000</v>
      </c>
    </row>
    <row r="11" spans="1:15">
      <c r="A11" s="2" t="s">
        <v>15</v>
      </c>
      <c r="B11" s="2" t="s">
        <v>16</v>
      </c>
      <c r="C11" s="4">
        <v>331690000</v>
      </c>
      <c r="D11" s="4">
        <v>331690000</v>
      </c>
      <c r="E11" s="6">
        <v>1856157552</v>
      </c>
      <c r="F11" s="8">
        <v>44936.499131944402</v>
      </c>
      <c r="G11" s="2" t="s">
        <v>17</v>
      </c>
      <c r="H11" s="6">
        <v>476</v>
      </c>
      <c r="I11" s="2" t="s">
        <v>18</v>
      </c>
      <c r="J11" s="2" t="s">
        <v>27</v>
      </c>
      <c r="K11" s="2" t="s">
        <v>19</v>
      </c>
      <c r="L11" s="6">
        <v>138</v>
      </c>
      <c r="M11" s="2" t="s">
        <v>20</v>
      </c>
      <c r="N11" s="2" t="s">
        <v>18</v>
      </c>
      <c r="O11" s="2" t="s">
        <v>18</v>
      </c>
    </row>
    <row r="12" spans="1:15">
      <c r="A12" s="3" t="s">
        <v>15</v>
      </c>
      <c r="B12" s="3" t="s">
        <v>16</v>
      </c>
      <c r="C12" s="5">
        <v>55395000</v>
      </c>
      <c r="D12" s="5">
        <v>55395000</v>
      </c>
      <c r="E12" s="7">
        <v>1862157242</v>
      </c>
      <c r="F12" s="9">
        <v>44939.605451388903</v>
      </c>
      <c r="G12" s="3" t="s">
        <v>17</v>
      </c>
      <c r="H12" s="7">
        <v>477</v>
      </c>
      <c r="I12" s="3" t="s">
        <v>18</v>
      </c>
      <c r="J12" s="3" t="s">
        <v>28</v>
      </c>
      <c r="K12" s="3" t="s">
        <v>29</v>
      </c>
      <c r="L12" s="7">
        <v>138</v>
      </c>
      <c r="M12" s="3" t="s">
        <v>30</v>
      </c>
      <c r="N12" s="3" t="s">
        <v>18</v>
      </c>
      <c r="O12" s="3" t="s">
        <v>18</v>
      </c>
    </row>
    <row r="13" spans="1:15">
      <c r="A13" s="2" t="s">
        <v>15</v>
      </c>
      <c r="B13" s="2" t="s">
        <v>16</v>
      </c>
      <c r="C13" s="4">
        <v>630630000</v>
      </c>
      <c r="D13" s="4">
        <v>630630000</v>
      </c>
      <c r="E13" s="6">
        <v>1862232889</v>
      </c>
      <c r="F13" s="8">
        <v>44939.6260763889</v>
      </c>
      <c r="G13" s="2" t="s">
        <v>17</v>
      </c>
      <c r="H13" s="6">
        <v>478</v>
      </c>
      <c r="I13" s="2" t="s">
        <v>18</v>
      </c>
      <c r="J13" s="2" t="s">
        <v>31</v>
      </c>
      <c r="K13" s="2" t="s">
        <v>21</v>
      </c>
      <c r="L13" s="6">
        <v>138</v>
      </c>
      <c r="M13" s="2" t="s">
        <v>22</v>
      </c>
      <c r="N13" s="2" t="s">
        <v>18</v>
      </c>
      <c r="O13" s="2" t="s">
        <v>18</v>
      </c>
    </row>
    <row r="14" spans="1:15">
      <c r="B14" s="10" t="s">
        <v>23</v>
      </c>
      <c r="C14" s="12">
        <f>SUM(C11:C13)</f>
        <v>1017715000</v>
      </c>
    </row>
    <row r="15" spans="1:15">
      <c r="B15" s="11" t="s">
        <v>24</v>
      </c>
      <c r="C15" s="13">
        <f>+C10</f>
        <v>230764000</v>
      </c>
    </row>
    <row r="16" spans="1:15">
      <c r="B16" s="10" t="s">
        <v>25</v>
      </c>
      <c r="C16" s="14">
        <v>562454000</v>
      </c>
    </row>
    <row r="17" spans="1:15">
      <c r="B17" s="11" t="s">
        <v>26</v>
      </c>
      <c r="C17" s="13">
        <f>+C14+C15-C16</f>
        <v>686025000</v>
      </c>
      <c r="D17" s="14" t="s">
        <v>32</v>
      </c>
      <c r="E17" s="13" t="s">
        <v>32</v>
      </c>
    </row>
    <row r="18" spans="1:15">
      <c r="B18" s="13"/>
      <c r="C18" s="18">
        <v>116902000</v>
      </c>
      <c r="D18" s="19" t="s">
        <v>51</v>
      </c>
      <c r="E18" s="18"/>
      <c r="F18" s="20">
        <v>44942</v>
      </c>
      <c r="L18">
        <v>138</v>
      </c>
    </row>
    <row r="19" spans="1:15">
      <c r="A19" s="2" t="s">
        <v>15</v>
      </c>
      <c r="B19" s="2" t="s">
        <v>16</v>
      </c>
      <c r="C19" s="4">
        <v>679795000</v>
      </c>
      <c r="D19" s="4">
        <v>679795000</v>
      </c>
      <c r="E19" s="6">
        <v>1867954862</v>
      </c>
      <c r="F19" s="8">
        <v>44943.349282407398</v>
      </c>
      <c r="G19" s="2" t="s">
        <v>17</v>
      </c>
      <c r="H19" s="6">
        <v>479</v>
      </c>
      <c r="I19" s="2" t="s">
        <v>18</v>
      </c>
      <c r="J19" s="2" t="s">
        <v>33</v>
      </c>
      <c r="K19" s="2" t="s">
        <v>34</v>
      </c>
      <c r="L19" s="6">
        <v>138</v>
      </c>
      <c r="M19" s="2" t="s">
        <v>35</v>
      </c>
      <c r="N19" s="2" t="s">
        <v>18</v>
      </c>
      <c r="O19" s="2" t="s">
        <v>18</v>
      </c>
    </row>
    <row r="20" spans="1:15">
      <c r="A20" s="3" t="s">
        <v>15</v>
      </c>
      <c r="B20" s="3" t="s">
        <v>16</v>
      </c>
      <c r="C20" s="5">
        <v>1741525000</v>
      </c>
      <c r="D20" s="5">
        <v>1741525000</v>
      </c>
      <c r="E20" s="7">
        <v>1868308175</v>
      </c>
      <c r="F20" s="9">
        <v>44943.459131944401</v>
      </c>
      <c r="G20" s="3" t="s">
        <v>17</v>
      </c>
      <c r="H20" s="7">
        <v>480</v>
      </c>
      <c r="I20" s="3" t="s">
        <v>18</v>
      </c>
      <c r="J20" s="3" t="s">
        <v>36</v>
      </c>
      <c r="K20" s="3" t="s">
        <v>37</v>
      </c>
      <c r="L20" s="6">
        <v>138</v>
      </c>
      <c r="M20" s="3" t="s">
        <v>38</v>
      </c>
      <c r="N20" s="3" t="s">
        <v>18</v>
      </c>
      <c r="O20" s="3" t="s">
        <v>18</v>
      </c>
    </row>
    <row r="21" spans="1:15">
      <c r="A21" s="2" t="s">
        <v>15</v>
      </c>
      <c r="B21" s="2" t="s">
        <v>16</v>
      </c>
      <c r="C21" s="4">
        <v>2205575000</v>
      </c>
      <c r="D21" s="4">
        <v>2205575000</v>
      </c>
      <c r="E21" s="6">
        <v>1869047410</v>
      </c>
      <c r="F21" s="8">
        <v>44943.682407407403</v>
      </c>
      <c r="G21" s="2" t="s">
        <v>17</v>
      </c>
      <c r="H21" s="6">
        <v>481</v>
      </c>
      <c r="I21" s="2" t="s">
        <v>18</v>
      </c>
      <c r="J21" s="2" t="s">
        <v>39</v>
      </c>
      <c r="K21" s="2" t="s">
        <v>29</v>
      </c>
      <c r="L21" s="6">
        <v>138</v>
      </c>
      <c r="M21" s="2" t="s">
        <v>40</v>
      </c>
      <c r="N21" s="2" t="s">
        <v>18</v>
      </c>
      <c r="O21" s="2" t="s">
        <v>18</v>
      </c>
    </row>
    <row r="22" spans="1:15">
      <c r="A22" s="2"/>
      <c r="B22" s="2"/>
      <c r="C22" s="21">
        <v>17000</v>
      </c>
      <c r="D22" s="19" t="s">
        <v>51</v>
      </c>
      <c r="E22" s="22"/>
      <c r="F22" s="23">
        <v>44943</v>
      </c>
      <c r="G22" s="2"/>
      <c r="H22" s="6"/>
      <c r="I22" s="2"/>
      <c r="J22" s="2"/>
      <c r="K22" s="2"/>
      <c r="L22" s="6">
        <v>138</v>
      </c>
      <c r="M22" s="2"/>
      <c r="N22" s="2"/>
      <c r="O22" s="2"/>
    </row>
    <row r="23" spans="1:15">
      <c r="A23" s="2"/>
      <c r="B23" s="2"/>
      <c r="C23" s="21">
        <v>429125000</v>
      </c>
      <c r="D23" s="19" t="s">
        <v>51</v>
      </c>
      <c r="E23" s="22"/>
      <c r="F23" s="23">
        <v>44944</v>
      </c>
      <c r="G23" s="2"/>
      <c r="H23" s="6"/>
      <c r="I23" s="2"/>
      <c r="J23" s="2"/>
      <c r="K23" s="2"/>
      <c r="L23" s="6">
        <v>138</v>
      </c>
      <c r="M23" s="2"/>
      <c r="N23" s="2"/>
      <c r="O23" s="2"/>
    </row>
    <row r="24" spans="1:15">
      <c r="A24" s="3" t="s">
        <v>15</v>
      </c>
      <c r="B24" s="3" t="s">
        <v>16</v>
      </c>
      <c r="C24" s="5">
        <v>107899000</v>
      </c>
      <c r="D24" s="5">
        <v>107899000</v>
      </c>
      <c r="E24" s="7">
        <v>1869916048</v>
      </c>
      <c r="F24" s="9">
        <v>44944.3530902778</v>
      </c>
      <c r="G24" s="3" t="s">
        <v>17</v>
      </c>
      <c r="H24" s="7">
        <v>482</v>
      </c>
      <c r="I24" s="3" t="s">
        <v>18</v>
      </c>
      <c r="J24" s="3" t="s">
        <v>41</v>
      </c>
      <c r="K24" s="3" t="s">
        <v>42</v>
      </c>
      <c r="L24" s="6">
        <v>138</v>
      </c>
      <c r="M24" s="3" t="s">
        <v>43</v>
      </c>
      <c r="N24" s="3" t="s">
        <v>18</v>
      </c>
      <c r="O24" s="3" t="s">
        <v>18</v>
      </c>
    </row>
    <row r="25" spans="1:15">
      <c r="A25" s="2" t="s">
        <v>15</v>
      </c>
      <c r="B25" s="2" t="s">
        <v>16</v>
      </c>
      <c r="C25" s="4">
        <v>182549000</v>
      </c>
      <c r="D25" s="4">
        <v>182549000</v>
      </c>
      <c r="E25" s="6">
        <v>1870417838</v>
      </c>
      <c r="F25" s="8">
        <v>44944.515844907401</v>
      </c>
      <c r="G25" s="2" t="s">
        <v>17</v>
      </c>
      <c r="H25" s="6">
        <v>483</v>
      </c>
      <c r="I25" s="2" t="s">
        <v>18</v>
      </c>
      <c r="J25" s="2" t="s">
        <v>44</v>
      </c>
      <c r="K25" s="2" t="s">
        <v>45</v>
      </c>
      <c r="L25" s="6">
        <v>138</v>
      </c>
      <c r="M25" s="2" t="s">
        <v>46</v>
      </c>
      <c r="N25" s="2" t="s">
        <v>18</v>
      </c>
      <c r="O25" s="2" t="s">
        <v>18</v>
      </c>
    </row>
    <row r="26" spans="1:15">
      <c r="A26" s="3" t="s">
        <v>15</v>
      </c>
      <c r="B26" s="3" t="s">
        <v>16</v>
      </c>
      <c r="C26" s="5">
        <v>30969300</v>
      </c>
      <c r="D26" s="5">
        <v>30969300</v>
      </c>
      <c r="E26" s="7">
        <v>1870441106</v>
      </c>
      <c r="F26" s="9">
        <v>44944.523541666698</v>
      </c>
      <c r="G26" s="3" t="s">
        <v>17</v>
      </c>
      <c r="H26" s="7">
        <v>484</v>
      </c>
      <c r="I26" s="3" t="s">
        <v>18</v>
      </c>
      <c r="J26" s="3" t="s">
        <v>47</v>
      </c>
      <c r="K26" s="3" t="s">
        <v>45</v>
      </c>
      <c r="L26" s="6">
        <v>138</v>
      </c>
      <c r="M26" s="3" t="s">
        <v>46</v>
      </c>
      <c r="N26" s="3" t="s">
        <v>18</v>
      </c>
      <c r="O26" s="3" t="s">
        <v>18</v>
      </c>
    </row>
    <row r="27" spans="1:15">
      <c r="B27" s="10" t="s">
        <v>23</v>
      </c>
      <c r="C27" s="12">
        <f>SUM(C18:C26)</f>
        <v>5494356300</v>
      </c>
    </row>
    <row r="28" spans="1:15">
      <c r="B28" s="11" t="s">
        <v>24</v>
      </c>
      <c r="C28" s="13">
        <f>+C17</f>
        <v>686025000</v>
      </c>
    </row>
    <row r="29" spans="1:15">
      <c r="B29" s="10" t="s">
        <v>25</v>
      </c>
      <c r="C29" s="14">
        <v>6180381300</v>
      </c>
    </row>
    <row r="30" spans="1:15">
      <c r="B30" s="11" t="s">
        <v>26</v>
      </c>
      <c r="C30" s="13">
        <f>+C27+C28-C29</f>
        <v>0</v>
      </c>
    </row>
    <row r="31" spans="1:15">
      <c r="A31" s="24" t="s">
        <v>15</v>
      </c>
      <c r="B31" s="24" t="s">
        <v>16</v>
      </c>
      <c r="C31" s="25">
        <v>11015000</v>
      </c>
      <c r="D31" s="25">
        <v>11015000</v>
      </c>
      <c r="E31" s="26">
        <v>1874639754</v>
      </c>
      <c r="F31" s="27">
        <v>44946.7828703704</v>
      </c>
      <c r="G31" s="24" t="s">
        <v>17</v>
      </c>
      <c r="H31" s="26">
        <v>485</v>
      </c>
      <c r="I31" s="24" t="s">
        <v>18</v>
      </c>
      <c r="J31" s="24" t="s">
        <v>48</v>
      </c>
      <c r="K31" s="24" t="s">
        <v>49</v>
      </c>
      <c r="L31" s="26">
        <v>138</v>
      </c>
      <c r="M31" s="24" t="s">
        <v>50</v>
      </c>
      <c r="N31" s="24" t="s">
        <v>18</v>
      </c>
      <c r="O31" s="24" t="s">
        <v>18</v>
      </c>
    </row>
    <row r="32" spans="1:15">
      <c r="B32" s="10" t="s">
        <v>23</v>
      </c>
      <c r="C32" s="12">
        <f>+C31</f>
        <v>11015000</v>
      </c>
    </row>
    <row r="33" spans="2:3">
      <c r="B33" s="11" t="s">
        <v>24</v>
      </c>
      <c r="C33" s="13">
        <f>+C30</f>
        <v>0</v>
      </c>
    </row>
    <row r="34" spans="2:3">
      <c r="B34" s="10" t="s">
        <v>25</v>
      </c>
      <c r="C34">
        <v>11015000</v>
      </c>
    </row>
    <row r="35" spans="2:3">
      <c r="B35" s="11" t="s">
        <v>26</v>
      </c>
      <c r="C35" s="13">
        <f>+C32+C33-C34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2022-12-17T17:00:12Z</dcterms:created>
  <dcterms:modified xsi:type="dcterms:W3CDTF">2023-02-07T22:53:33Z</dcterms:modified>
</cp:coreProperties>
</file>