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colivero_minhacienda_gov_co/Documents/Gestión Pendiente/Archivos publicar con formato/agosto/"/>
    </mc:Choice>
  </mc:AlternateContent>
  <xr:revisionPtr revIDLastSave="80" documentId="8_{7FB281DF-6994-4D3E-952A-CDE9B32483C5}" xr6:coauthVersionLast="47" xr6:coauthVersionMax="47" xr10:uidLastSave="{7096C148-520C-4430-B25D-B456E0BFDBCD}"/>
  <workbookProtection workbookAlgorithmName="SHA-512" workbookHashValue="nyJNO3yCnpX8cxKiGtg6xyI6v+Q90zn+eFW02AK6Jpntdw4/TYbE//tiVmYkajdj4zj//TsY2L3rvXT4rbXfww==" workbookSaltValue="lChjwmE888atpwdQceSFKw==" workbookSpinCount="100000" lockStructure="1"/>
  <bookViews>
    <workbookView xWindow="-120" yWindow="-120" windowWidth="29040" windowHeight="15840" tabRatio="879" xr2:uid="{67854FC2-8BF2-439B-8286-6EE8E5BB9013}"/>
  </bookViews>
  <sheets>
    <sheet name="Filtro 1" sheetId="29" r:id="rId1"/>
    <sheet name="Filtro 2" sheetId="31" r:id="rId2"/>
    <sheet name="Filtro 3" sheetId="32" r:id="rId3"/>
    <sheet name="Filtro 4" sheetId="33" r:id="rId4"/>
    <sheet name="Filtro 5" sheetId="34" r:id="rId5"/>
    <sheet name="Filtro 6" sheetId="35" r:id="rId6"/>
    <sheet name="Filtro 7" sheetId="36" r:id="rId7"/>
    <sheet name="Filtro 8" sheetId="37" r:id="rId8"/>
    <sheet name="Filtro 9" sheetId="38" r:id="rId9"/>
    <sheet name="Filtro 10" sheetId="39" r:id="rId10"/>
    <sheet name="entidades" sheetId="30" state="hidden" r:id="rId11"/>
  </sheets>
  <externalReferences>
    <externalReference r:id="rId12"/>
  </externalReferences>
  <definedNames>
    <definedName name="_xlnm._FilterDatabase" localSheetId="10" hidden="1">entidades!$A$1:$E$1994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39" l="1"/>
  <c r="A34" i="39"/>
  <c r="F40" i="39" s="1"/>
  <c r="A34" i="38"/>
  <c r="F40" i="38" s="1"/>
  <c r="A34" i="37"/>
  <c r="F40" i="37" s="1"/>
  <c r="A34" i="36"/>
  <c r="F40" i="36" s="1"/>
  <c r="A34" i="35"/>
  <c r="F40" i="35" s="1"/>
  <c r="A34" i="34"/>
  <c r="F40" i="34" s="1"/>
  <c r="A34" i="33"/>
  <c r="F40" i="33" s="1"/>
  <c r="A34" i="32"/>
  <c r="F40" i="32" s="1"/>
  <c r="A34" i="31"/>
  <c r="F40" i="31" s="1"/>
  <c r="E3" i="30"/>
  <c r="E4" i="30"/>
  <c r="E5" i="30"/>
  <c r="E6" i="30"/>
  <c r="E7" i="30"/>
  <c r="E8" i="30"/>
  <c r="E9" i="30"/>
  <c r="E10" i="30"/>
  <c r="E11" i="30"/>
  <c r="E12" i="30"/>
  <c r="E13" i="30"/>
  <c r="E14" i="30"/>
  <c r="E15" i="30"/>
  <c r="E16" i="30"/>
  <c r="E17" i="30"/>
  <c r="E18" i="30"/>
  <c r="E19" i="30"/>
  <c r="E20" i="30"/>
  <c r="E21" i="30"/>
  <c r="E22" i="30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40" i="30"/>
  <c r="E41" i="30"/>
  <c r="E42" i="30"/>
  <c r="E43" i="30"/>
  <c r="E44" i="30"/>
  <c r="E45" i="30"/>
  <c r="E46" i="30"/>
  <c r="E47" i="30"/>
  <c r="E48" i="30"/>
  <c r="E49" i="30"/>
  <c r="E50" i="30"/>
  <c r="E51" i="30"/>
  <c r="E52" i="30"/>
  <c r="E53" i="30"/>
  <c r="E54" i="30"/>
  <c r="E55" i="30"/>
  <c r="E56" i="30"/>
  <c r="E57" i="30"/>
  <c r="E58" i="30"/>
  <c r="E59" i="30"/>
  <c r="E60" i="30"/>
  <c r="E61" i="30"/>
  <c r="E62" i="30"/>
  <c r="E63" i="30"/>
  <c r="E64" i="30"/>
  <c r="E65" i="30"/>
  <c r="E66" i="30"/>
  <c r="E67" i="30"/>
  <c r="E68" i="30"/>
  <c r="E69" i="30"/>
  <c r="E70" i="30"/>
  <c r="E71" i="30"/>
  <c r="E72" i="30"/>
  <c r="E73" i="30"/>
  <c r="E74" i="30"/>
  <c r="E75" i="30"/>
  <c r="E76" i="30"/>
  <c r="E77" i="30"/>
  <c r="E78" i="30"/>
  <c r="E79" i="30"/>
  <c r="E80" i="30"/>
  <c r="E81" i="30"/>
  <c r="E82" i="30"/>
  <c r="E83" i="30"/>
  <c r="E84" i="30"/>
  <c r="E85" i="30"/>
  <c r="E86" i="30"/>
  <c r="E87" i="30"/>
  <c r="E88" i="30"/>
  <c r="E89" i="30"/>
  <c r="E90" i="30"/>
  <c r="E91" i="30"/>
  <c r="E92" i="30"/>
  <c r="E93" i="30"/>
  <c r="E94" i="30"/>
  <c r="E95" i="30"/>
  <c r="E96" i="30"/>
  <c r="E97" i="30"/>
  <c r="E98" i="30"/>
  <c r="E99" i="30"/>
  <c r="E100" i="30"/>
  <c r="E101" i="30"/>
  <c r="E102" i="30"/>
  <c r="E103" i="30"/>
  <c r="E104" i="30"/>
  <c r="E105" i="30"/>
  <c r="E106" i="30"/>
  <c r="E107" i="30"/>
  <c r="E108" i="30"/>
  <c r="E109" i="30"/>
  <c r="E110" i="30"/>
  <c r="E111" i="30"/>
  <c r="E112" i="30"/>
  <c r="E113" i="30"/>
  <c r="E114" i="30"/>
  <c r="E115" i="30"/>
  <c r="E116" i="30"/>
  <c r="E117" i="30"/>
  <c r="E118" i="30"/>
  <c r="E119" i="30"/>
  <c r="E120" i="30"/>
  <c r="E121" i="30"/>
  <c r="E122" i="30"/>
  <c r="E123" i="30"/>
  <c r="E124" i="30"/>
  <c r="E125" i="30"/>
  <c r="E126" i="30"/>
  <c r="E127" i="30"/>
  <c r="E128" i="30"/>
  <c r="E129" i="30"/>
  <c r="E130" i="30"/>
  <c r="E131" i="30"/>
  <c r="E132" i="30"/>
  <c r="E133" i="30"/>
  <c r="E134" i="30"/>
  <c r="E135" i="30"/>
  <c r="E136" i="30"/>
  <c r="E137" i="30"/>
  <c r="E138" i="30"/>
  <c r="E139" i="30"/>
  <c r="E140" i="30"/>
  <c r="E141" i="30"/>
  <c r="E142" i="30"/>
  <c r="E143" i="30"/>
  <c r="E144" i="30"/>
  <c r="E145" i="30"/>
  <c r="E146" i="30"/>
  <c r="E147" i="30"/>
  <c r="E148" i="30"/>
  <c r="E149" i="30"/>
  <c r="E150" i="30"/>
  <c r="E151" i="30"/>
  <c r="E152" i="30"/>
  <c r="E153" i="30"/>
  <c r="E154" i="30"/>
  <c r="E155" i="30"/>
  <c r="E156" i="30"/>
  <c r="E157" i="30"/>
  <c r="E158" i="30"/>
  <c r="E159" i="30"/>
  <c r="E160" i="30"/>
  <c r="E161" i="30"/>
  <c r="E162" i="30"/>
  <c r="E163" i="30"/>
  <c r="E164" i="30"/>
  <c r="E165" i="30"/>
  <c r="E166" i="30"/>
  <c r="E167" i="30"/>
  <c r="E168" i="30"/>
  <c r="E169" i="30"/>
  <c r="E170" i="30"/>
  <c r="E171" i="30"/>
  <c r="E172" i="30"/>
  <c r="E173" i="30"/>
  <c r="E174" i="30"/>
  <c r="E175" i="30"/>
  <c r="E176" i="30"/>
  <c r="E177" i="30"/>
  <c r="E178" i="30"/>
  <c r="E179" i="30"/>
  <c r="E180" i="30"/>
  <c r="E181" i="30"/>
  <c r="E182" i="30"/>
  <c r="E183" i="30"/>
  <c r="E184" i="30"/>
  <c r="E185" i="30"/>
  <c r="E186" i="30"/>
  <c r="E187" i="30"/>
  <c r="E188" i="30"/>
  <c r="E189" i="30"/>
  <c r="E190" i="30"/>
  <c r="E191" i="30"/>
  <c r="E192" i="30"/>
  <c r="E193" i="30"/>
  <c r="E194" i="30"/>
  <c r="E195" i="30"/>
  <c r="E196" i="30"/>
  <c r="E197" i="30"/>
  <c r="E198" i="30"/>
  <c r="E199" i="30"/>
  <c r="E200" i="30"/>
  <c r="E201" i="30"/>
  <c r="E202" i="30"/>
  <c r="E203" i="30"/>
  <c r="E204" i="30"/>
  <c r="E205" i="30"/>
  <c r="E206" i="30"/>
  <c r="E207" i="30"/>
  <c r="E208" i="30"/>
  <c r="E209" i="30"/>
  <c r="E210" i="30"/>
  <c r="E211" i="30"/>
  <c r="E212" i="30"/>
  <c r="E213" i="30"/>
  <c r="E214" i="30"/>
  <c r="E216" i="30"/>
  <c r="E217" i="30"/>
  <c r="E218" i="30"/>
  <c r="E219" i="30"/>
  <c r="E220" i="30"/>
  <c r="E221" i="30"/>
  <c r="E222" i="30"/>
  <c r="E223" i="30"/>
  <c r="E224" i="30"/>
  <c r="E225" i="30"/>
  <c r="E226" i="30"/>
  <c r="E227" i="30"/>
  <c r="E228" i="30"/>
  <c r="E229" i="30"/>
  <c r="E230" i="30"/>
  <c r="E231" i="30"/>
  <c r="E232" i="30"/>
  <c r="E233" i="30"/>
  <c r="E234" i="30"/>
  <c r="E235" i="30"/>
  <c r="E236" i="30"/>
  <c r="E237" i="30"/>
  <c r="E238" i="30"/>
  <c r="E239" i="30"/>
  <c r="E240" i="30"/>
  <c r="E241" i="30"/>
  <c r="E242" i="30"/>
  <c r="E243" i="30"/>
  <c r="E244" i="30"/>
  <c r="E245" i="30"/>
  <c r="E246" i="30"/>
  <c r="E247" i="30"/>
  <c r="E248" i="30"/>
  <c r="E249" i="30"/>
  <c r="E250" i="30"/>
  <c r="E251" i="30"/>
  <c r="E252" i="30"/>
  <c r="E253" i="30"/>
  <c r="E254" i="30"/>
  <c r="E255" i="30"/>
  <c r="E256" i="30"/>
  <c r="E257" i="30"/>
  <c r="E258" i="30"/>
  <c r="E259" i="30"/>
  <c r="E260" i="30"/>
  <c r="E261" i="30"/>
  <c r="E262" i="30"/>
  <c r="E263" i="30"/>
  <c r="E264" i="30"/>
  <c r="E265" i="30"/>
  <c r="E266" i="30"/>
  <c r="E267" i="30"/>
  <c r="E268" i="30"/>
  <c r="E269" i="30"/>
  <c r="E270" i="30"/>
  <c r="E271" i="30"/>
  <c r="E272" i="30"/>
  <c r="E273" i="30"/>
  <c r="E274" i="30"/>
  <c r="E275" i="30"/>
  <c r="E276" i="30"/>
  <c r="E277" i="30"/>
  <c r="E278" i="30"/>
  <c r="E279" i="30"/>
  <c r="E280" i="30"/>
  <c r="E281" i="30"/>
  <c r="E282" i="30"/>
  <c r="E283" i="30"/>
  <c r="E284" i="30"/>
  <c r="E285" i="30"/>
  <c r="E286" i="30"/>
  <c r="E287" i="30"/>
  <c r="E288" i="30"/>
  <c r="E289" i="30"/>
  <c r="E290" i="30"/>
  <c r="E291" i="30"/>
  <c r="E292" i="30"/>
  <c r="E293" i="30"/>
  <c r="E294" i="30"/>
  <c r="E295" i="30"/>
  <c r="E296" i="30"/>
  <c r="E297" i="30"/>
  <c r="E298" i="30"/>
  <c r="E299" i="30"/>
  <c r="E300" i="30"/>
  <c r="E301" i="30"/>
  <c r="E302" i="30"/>
  <c r="E303" i="30"/>
  <c r="E304" i="30"/>
  <c r="E305" i="30"/>
  <c r="E306" i="30"/>
  <c r="E307" i="30"/>
  <c r="E308" i="30"/>
  <c r="E309" i="30"/>
  <c r="E310" i="30"/>
  <c r="E311" i="30"/>
  <c r="E312" i="30"/>
  <c r="E313" i="30"/>
  <c r="E314" i="30"/>
  <c r="E315" i="30"/>
  <c r="E316" i="30"/>
  <c r="E317" i="30"/>
  <c r="E318" i="30"/>
  <c r="E319" i="30"/>
  <c r="E320" i="30"/>
  <c r="E321" i="30"/>
  <c r="E322" i="30"/>
  <c r="E323" i="30"/>
  <c r="E324" i="30"/>
  <c r="E325" i="30"/>
  <c r="E326" i="30"/>
  <c r="E327" i="30"/>
  <c r="E328" i="30"/>
  <c r="E329" i="30"/>
  <c r="E330" i="30"/>
  <c r="E331" i="30"/>
  <c r="E332" i="30"/>
  <c r="E333" i="30"/>
  <c r="E334" i="30"/>
  <c r="E335" i="30"/>
  <c r="E336" i="30"/>
  <c r="E337" i="30"/>
  <c r="E338" i="30"/>
  <c r="E339" i="30"/>
  <c r="E340" i="30"/>
  <c r="E341" i="30"/>
  <c r="E342" i="30"/>
  <c r="E343" i="30"/>
  <c r="E344" i="30"/>
  <c r="E345" i="30"/>
  <c r="E346" i="30"/>
  <c r="E347" i="30"/>
  <c r="E348" i="30"/>
  <c r="E349" i="30"/>
  <c r="E350" i="30"/>
  <c r="E351" i="30"/>
  <c r="E352" i="30"/>
  <c r="E353" i="30"/>
  <c r="E354" i="30"/>
  <c r="E355" i="30"/>
  <c r="E356" i="30"/>
  <c r="E357" i="30"/>
  <c r="E358" i="30"/>
  <c r="E359" i="30"/>
  <c r="E360" i="30"/>
  <c r="E361" i="30"/>
  <c r="E362" i="30"/>
  <c r="E363" i="30"/>
  <c r="E364" i="30"/>
  <c r="E365" i="30"/>
  <c r="E366" i="30"/>
  <c r="E367" i="30"/>
  <c r="E368" i="30"/>
  <c r="E369" i="30"/>
  <c r="E370" i="30"/>
  <c r="E371" i="30"/>
  <c r="E372" i="30"/>
  <c r="E373" i="30"/>
  <c r="E374" i="30"/>
  <c r="E375" i="30"/>
  <c r="E376" i="30"/>
  <c r="E377" i="30"/>
  <c r="E378" i="30"/>
  <c r="E379" i="30"/>
  <c r="E380" i="30"/>
  <c r="E381" i="30"/>
  <c r="E382" i="30"/>
  <c r="E383" i="30"/>
  <c r="E384" i="30"/>
  <c r="E385" i="30"/>
  <c r="E386" i="30"/>
  <c r="E387" i="30"/>
  <c r="E388" i="30"/>
  <c r="E389" i="30"/>
  <c r="E390" i="30"/>
  <c r="E391" i="30"/>
  <c r="E392" i="30"/>
  <c r="E393" i="30"/>
  <c r="E394" i="30"/>
  <c r="E395" i="30"/>
  <c r="E396" i="30"/>
  <c r="E397" i="30"/>
  <c r="E398" i="30"/>
  <c r="E399" i="30"/>
  <c r="E400" i="30"/>
  <c r="E401" i="30"/>
  <c r="E402" i="30"/>
  <c r="E403" i="30"/>
  <c r="E404" i="30"/>
  <c r="E405" i="30"/>
  <c r="E406" i="30"/>
  <c r="E407" i="30"/>
  <c r="E408" i="30"/>
  <c r="E409" i="30"/>
  <c r="E410" i="30"/>
  <c r="E411" i="30"/>
  <c r="E412" i="30"/>
  <c r="E413" i="30"/>
  <c r="E414" i="30"/>
  <c r="E415" i="30"/>
  <c r="E416" i="30"/>
  <c r="E417" i="30"/>
  <c r="E418" i="30"/>
  <c r="E419" i="30"/>
  <c r="E420" i="30"/>
  <c r="E421" i="30"/>
  <c r="E422" i="30"/>
  <c r="E423" i="30"/>
  <c r="E424" i="30"/>
  <c r="E425" i="30"/>
  <c r="E426" i="30"/>
  <c r="E427" i="30"/>
  <c r="E428" i="30"/>
  <c r="E429" i="30"/>
  <c r="E430" i="30"/>
  <c r="E431" i="30"/>
  <c r="E432" i="30"/>
  <c r="E433" i="30"/>
  <c r="E434" i="30"/>
  <c r="E435" i="30"/>
  <c r="E436" i="30"/>
  <c r="E437" i="30"/>
  <c r="E438" i="30"/>
  <c r="E439" i="30"/>
  <c r="E440" i="30"/>
  <c r="E441" i="30"/>
  <c r="E442" i="30"/>
  <c r="E443" i="30"/>
  <c r="E444" i="30"/>
  <c r="E445" i="30"/>
  <c r="E446" i="30"/>
  <c r="E447" i="30"/>
  <c r="E448" i="30"/>
  <c r="E449" i="30"/>
  <c r="E450" i="30"/>
  <c r="E451" i="30"/>
  <c r="E452" i="30"/>
  <c r="E453" i="30"/>
  <c r="E454" i="30"/>
  <c r="E455" i="30"/>
  <c r="E456" i="30"/>
  <c r="E457" i="30"/>
  <c r="E458" i="30"/>
  <c r="E459" i="30"/>
  <c r="E460" i="30"/>
  <c r="E461" i="30"/>
  <c r="E462" i="30"/>
  <c r="E463" i="30"/>
  <c r="E464" i="30"/>
  <c r="E465" i="30"/>
  <c r="E466" i="30"/>
  <c r="E467" i="30"/>
  <c r="E468" i="30"/>
  <c r="E469" i="30"/>
  <c r="E470" i="30"/>
  <c r="E471" i="30"/>
  <c r="E472" i="30"/>
  <c r="E473" i="30"/>
  <c r="E474" i="30"/>
  <c r="E475" i="30"/>
  <c r="E476" i="30"/>
  <c r="E477" i="30"/>
  <c r="E478" i="30"/>
  <c r="E479" i="30"/>
  <c r="E480" i="30"/>
  <c r="E481" i="30"/>
  <c r="E482" i="30"/>
  <c r="E483" i="30"/>
  <c r="E484" i="30"/>
  <c r="E485" i="30"/>
  <c r="E486" i="30"/>
  <c r="E487" i="30"/>
  <c r="E488" i="30"/>
  <c r="E489" i="30"/>
  <c r="E490" i="30"/>
  <c r="E491" i="30"/>
  <c r="E492" i="30"/>
  <c r="E493" i="30"/>
  <c r="E494" i="30"/>
  <c r="E495" i="30"/>
  <c r="E496" i="30"/>
  <c r="E497" i="30"/>
  <c r="E498" i="30"/>
  <c r="E499" i="30"/>
  <c r="E500" i="30"/>
  <c r="E501" i="30"/>
  <c r="E502" i="30"/>
  <c r="E503" i="30"/>
  <c r="E504" i="30"/>
  <c r="E505" i="30"/>
  <c r="E506" i="30"/>
  <c r="E507" i="30"/>
  <c r="E508" i="30"/>
  <c r="E509" i="30"/>
  <c r="E510" i="30"/>
  <c r="E511" i="30"/>
  <c r="E512" i="30"/>
  <c r="E513" i="30"/>
  <c r="E514" i="30"/>
  <c r="E515" i="30"/>
  <c r="E516" i="30"/>
  <c r="E517" i="30"/>
  <c r="E518" i="30"/>
  <c r="E519" i="30"/>
  <c r="E520" i="30"/>
  <c r="E521" i="30"/>
  <c r="E522" i="30"/>
  <c r="E523" i="30"/>
  <c r="E524" i="30"/>
  <c r="E525" i="30"/>
  <c r="E526" i="30"/>
  <c r="E527" i="30"/>
  <c r="E528" i="30"/>
  <c r="E529" i="30"/>
  <c r="E530" i="30"/>
  <c r="E531" i="30"/>
  <c r="E532" i="30"/>
  <c r="E533" i="30"/>
  <c r="E534" i="30"/>
  <c r="E535" i="30"/>
  <c r="E536" i="30"/>
  <c r="E537" i="30"/>
  <c r="E538" i="30"/>
  <c r="E539" i="30"/>
  <c r="E540" i="30"/>
  <c r="E541" i="30"/>
  <c r="E542" i="30"/>
  <c r="E543" i="30"/>
  <c r="E544" i="30"/>
  <c r="E545" i="30"/>
  <c r="E546" i="30"/>
  <c r="E547" i="30"/>
  <c r="E548" i="30"/>
  <c r="E549" i="30"/>
  <c r="E550" i="30"/>
  <c r="E551" i="30"/>
  <c r="E552" i="30"/>
  <c r="E553" i="30"/>
  <c r="E554" i="30"/>
  <c r="E555" i="30"/>
  <c r="E556" i="30"/>
  <c r="E557" i="30"/>
  <c r="E558" i="30"/>
  <c r="E559" i="30"/>
  <c r="E560" i="30"/>
  <c r="E561" i="30"/>
  <c r="E562" i="30"/>
  <c r="E563" i="30"/>
  <c r="E564" i="30"/>
  <c r="E565" i="30"/>
  <c r="E566" i="30"/>
  <c r="E567" i="30"/>
  <c r="E568" i="30"/>
  <c r="E569" i="30"/>
  <c r="E570" i="30"/>
  <c r="E571" i="30"/>
  <c r="E572" i="30"/>
  <c r="E573" i="30"/>
  <c r="E574" i="30"/>
  <c r="E575" i="30"/>
  <c r="E576" i="30"/>
  <c r="E577" i="30"/>
  <c r="E578" i="30"/>
  <c r="E579" i="30"/>
  <c r="E580" i="30"/>
  <c r="E581" i="30"/>
  <c r="E582" i="30"/>
  <c r="E583" i="30"/>
  <c r="E584" i="30"/>
  <c r="E585" i="30"/>
  <c r="E586" i="30"/>
  <c r="E587" i="30"/>
  <c r="E588" i="30"/>
  <c r="E589" i="30"/>
  <c r="E590" i="30"/>
  <c r="E591" i="30"/>
  <c r="E592" i="30"/>
  <c r="E593" i="30"/>
  <c r="E594" i="30"/>
  <c r="E595" i="30"/>
  <c r="E596" i="30"/>
  <c r="E597" i="30"/>
  <c r="E598" i="30"/>
  <c r="E599" i="30"/>
  <c r="E600" i="30"/>
  <c r="E601" i="30"/>
  <c r="E602" i="30"/>
  <c r="E603" i="30"/>
  <c r="E604" i="30"/>
  <c r="E605" i="30"/>
  <c r="E606" i="30"/>
  <c r="E607" i="30"/>
  <c r="E608" i="30"/>
  <c r="E609" i="30"/>
  <c r="E610" i="30"/>
  <c r="E611" i="30"/>
  <c r="E612" i="30"/>
  <c r="E613" i="30"/>
  <c r="E614" i="30"/>
  <c r="E615" i="30"/>
  <c r="E616" i="30"/>
  <c r="E617" i="30"/>
  <c r="E618" i="30"/>
  <c r="E619" i="30"/>
  <c r="E620" i="30"/>
  <c r="E621" i="30"/>
  <c r="E622" i="30"/>
  <c r="E623" i="30"/>
  <c r="E624" i="30"/>
  <c r="E625" i="30"/>
  <c r="E626" i="30"/>
  <c r="E627" i="30"/>
  <c r="E628" i="30"/>
  <c r="E629" i="30"/>
  <c r="E630" i="30"/>
  <c r="E631" i="30"/>
  <c r="E632" i="30"/>
  <c r="E633" i="30"/>
  <c r="E634" i="30"/>
  <c r="E635" i="30"/>
  <c r="E636" i="30"/>
  <c r="E637" i="30"/>
  <c r="E638" i="30"/>
  <c r="E639" i="30"/>
  <c r="E640" i="30"/>
  <c r="E641" i="30"/>
  <c r="E642" i="30"/>
  <c r="E643" i="30"/>
  <c r="E644" i="30"/>
  <c r="E645" i="30"/>
  <c r="E646" i="30"/>
  <c r="E647" i="30"/>
  <c r="E648" i="30"/>
  <c r="E649" i="30"/>
  <c r="E650" i="30"/>
  <c r="E651" i="30"/>
  <c r="E652" i="30"/>
  <c r="E653" i="30"/>
  <c r="E654" i="30"/>
  <c r="E655" i="30"/>
  <c r="E656" i="30"/>
  <c r="E657" i="30"/>
  <c r="E658" i="30"/>
  <c r="E659" i="30"/>
  <c r="E660" i="30"/>
  <c r="E661" i="30"/>
  <c r="E662" i="30"/>
  <c r="E663" i="30"/>
  <c r="E664" i="30"/>
  <c r="E665" i="30"/>
  <c r="E666" i="30"/>
  <c r="E667" i="30"/>
  <c r="E668" i="30"/>
  <c r="E669" i="30"/>
  <c r="E670" i="30"/>
  <c r="E671" i="30"/>
  <c r="E672" i="30"/>
  <c r="E673" i="30"/>
  <c r="E674" i="30"/>
  <c r="E675" i="30"/>
  <c r="E676" i="30"/>
  <c r="E677" i="30"/>
  <c r="E678" i="30"/>
  <c r="E679" i="30"/>
  <c r="E680" i="30"/>
  <c r="E681" i="30"/>
  <c r="E682" i="30"/>
  <c r="E683" i="30"/>
  <c r="E684" i="30"/>
  <c r="E685" i="30"/>
  <c r="E686" i="30"/>
  <c r="E687" i="30"/>
  <c r="E688" i="30"/>
  <c r="E689" i="30"/>
  <c r="E690" i="30"/>
  <c r="E691" i="30"/>
  <c r="E692" i="30"/>
  <c r="E693" i="30"/>
  <c r="E694" i="30"/>
  <c r="E695" i="30"/>
  <c r="E696" i="30"/>
  <c r="E697" i="30"/>
  <c r="E698" i="30"/>
  <c r="E699" i="30"/>
  <c r="E700" i="30"/>
  <c r="E701" i="30"/>
  <c r="E702" i="30"/>
  <c r="E703" i="30"/>
  <c r="E704" i="30"/>
  <c r="E705" i="30"/>
  <c r="E706" i="30"/>
  <c r="E707" i="30"/>
  <c r="E708" i="30"/>
  <c r="E709" i="30"/>
  <c r="E710" i="30"/>
  <c r="E711" i="30"/>
  <c r="E712" i="30"/>
  <c r="E713" i="30"/>
  <c r="E714" i="30"/>
  <c r="E715" i="30"/>
  <c r="E716" i="30"/>
  <c r="E717" i="30"/>
  <c r="E718" i="30"/>
  <c r="E719" i="30"/>
  <c r="E720" i="30"/>
  <c r="E721" i="30"/>
  <c r="E722" i="30"/>
  <c r="E723" i="30"/>
  <c r="E724" i="30"/>
  <c r="E725" i="30"/>
  <c r="E726" i="30"/>
  <c r="E727" i="30"/>
  <c r="E728" i="30"/>
  <c r="E729" i="30"/>
  <c r="E730" i="30"/>
  <c r="E731" i="30"/>
  <c r="E732" i="30"/>
  <c r="E733" i="30"/>
  <c r="E734" i="30"/>
  <c r="E735" i="30"/>
  <c r="E736" i="30"/>
  <c r="E737" i="30"/>
  <c r="E738" i="30"/>
  <c r="E739" i="30"/>
  <c r="E740" i="30"/>
  <c r="E741" i="30"/>
  <c r="E742" i="30"/>
  <c r="E743" i="30"/>
  <c r="E744" i="30"/>
  <c r="E745" i="30"/>
  <c r="E746" i="30"/>
  <c r="E747" i="30"/>
  <c r="E748" i="30"/>
  <c r="E749" i="30"/>
  <c r="E750" i="30"/>
  <c r="E751" i="30"/>
  <c r="E752" i="30"/>
  <c r="E753" i="30"/>
  <c r="E754" i="30"/>
  <c r="E755" i="30"/>
  <c r="E756" i="30"/>
  <c r="E757" i="30"/>
  <c r="E758" i="30"/>
  <c r="E759" i="30"/>
  <c r="E760" i="30"/>
  <c r="E761" i="30"/>
  <c r="E762" i="30"/>
  <c r="E763" i="30"/>
  <c r="E764" i="30"/>
  <c r="E765" i="30"/>
  <c r="E766" i="30"/>
  <c r="E767" i="30"/>
  <c r="E768" i="30"/>
  <c r="E769" i="30"/>
  <c r="E770" i="30"/>
  <c r="E771" i="30"/>
  <c r="E772" i="30"/>
  <c r="E773" i="30"/>
  <c r="E774" i="30"/>
  <c r="E775" i="30"/>
  <c r="E776" i="30"/>
  <c r="E777" i="30"/>
  <c r="E778" i="30"/>
  <c r="E779" i="30"/>
  <c r="E780" i="30"/>
  <c r="E781" i="30"/>
  <c r="E782" i="30"/>
  <c r="E783" i="30"/>
  <c r="E784" i="30"/>
  <c r="E785" i="30"/>
  <c r="E786" i="30"/>
  <c r="E787" i="30"/>
  <c r="E788" i="30"/>
  <c r="E789" i="30"/>
  <c r="E790" i="30"/>
  <c r="E791" i="30"/>
  <c r="E792" i="30"/>
  <c r="E793" i="30"/>
  <c r="E794" i="30"/>
  <c r="E795" i="30"/>
  <c r="E796" i="30"/>
  <c r="E797" i="30"/>
  <c r="E798" i="30"/>
  <c r="E799" i="30"/>
  <c r="E800" i="30"/>
  <c r="E801" i="30"/>
  <c r="E802" i="30"/>
  <c r="E803" i="30"/>
  <c r="E804" i="30"/>
  <c r="E805" i="30"/>
  <c r="E806" i="30"/>
  <c r="E807" i="30"/>
  <c r="E808" i="30"/>
  <c r="E809" i="30"/>
  <c r="E810" i="30"/>
  <c r="E811" i="30"/>
  <c r="E812" i="30"/>
  <c r="E813" i="30"/>
  <c r="E814" i="30"/>
  <c r="E815" i="30"/>
  <c r="E816" i="30"/>
  <c r="E817" i="30"/>
  <c r="E818" i="30"/>
  <c r="E819" i="30"/>
  <c r="E820" i="30"/>
  <c r="E821" i="30"/>
  <c r="E822" i="30"/>
  <c r="E823" i="30"/>
  <c r="E824" i="30"/>
  <c r="E825" i="30"/>
  <c r="E826" i="30"/>
  <c r="E827" i="30"/>
  <c r="E828" i="30"/>
  <c r="E829" i="30"/>
  <c r="E830" i="30"/>
  <c r="E831" i="30"/>
  <c r="E832" i="30"/>
  <c r="E833" i="30"/>
  <c r="E834" i="30"/>
  <c r="E835" i="30"/>
  <c r="E836" i="30"/>
  <c r="E837" i="30"/>
  <c r="E838" i="30"/>
  <c r="E839" i="30"/>
  <c r="E840" i="30"/>
  <c r="E841" i="30"/>
  <c r="E842" i="30"/>
  <c r="E843" i="30"/>
  <c r="E844" i="30"/>
  <c r="E845" i="30"/>
  <c r="E846" i="30"/>
  <c r="E847" i="30"/>
  <c r="E848" i="30"/>
  <c r="E849" i="30"/>
  <c r="E850" i="30"/>
  <c r="E851" i="30"/>
  <c r="E852" i="30"/>
  <c r="E853" i="30"/>
  <c r="E854" i="30"/>
  <c r="E855" i="30"/>
  <c r="E856" i="30"/>
  <c r="E857" i="30"/>
  <c r="E858" i="30"/>
  <c r="E859" i="30"/>
  <c r="E860" i="30"/>
  <c r="E861" i="30"/>
  <c r="E862" i="30"/>
  <c r="E863" i="30"/>
  <c r="E864" i="30"/>
  <c r="E865" i="30"/>
  <c r="E866" i="30"/>
  <c r="E867" i="30"/>
  <c r="E868" i="30"/>
  <c r="E869" i="30"/>
  <c r="E870" i="30"/>
  <c r="E871" i="30"/>
  <c r="E872" i="30"/>
  <c r="E873" i="30"/>
  <c r="E874" i="30"/>
  <c r="E875" i="30"/>
  <c r="E876" i="30"/>
  <c r="E877" i="30"/>
  <c r="E878" i="30"/>
  <c r="E879" i="30"/>
  <c r="E880" i="30"/>
  <c r="E881" i="30"/>
  <c r="E882" i="30"/>
  <c r="E883" i="30"/>
  <c r="E884" i="30"/>
  <c r="E885" i="30"/>
  <c r="E886" i="30"/>
  <c r="E887" i="30"/>
  <c r="E888" i="30"/>
  <c r="E889" i="30"/>
  <c r="E890" i="30"/>
  <c r="E891" i="30"/>
  <c r="E892" i="30"/>
  <c r="E893" i="30"/>
  <c r="E894" i="30"/>
  <c r="E895" i="30"/>
  <c r="E896" i="30"/>
  <c r="E897" i="30"/>
  <c r="E898" i="30"/>
  <c r="E899" i="30"/>
  <c r="E900" i="30"/>
  <c r="E901" i="30"/>
  <c r="E902" i="30"/>
  <c r="E903" i="30"/>
  <c r="E904" i="30"/>
  <c r="E905" i="30"/>
  <c r="E906" i="30"/>
  <c r="E907" i="30"/>
  <c r="E908" i="30"/>
  <c r="E909" i="30"/>
  <c r="E910" i="30"/>
  <c r="E911" i="30"/>
  <c r="E912" i="30"/>
  <c r="E913" i="30"/>
  <c r="E914" i="30"/>
  <c r="E915" i="30"/>
  <c r="E916" i="30"/>
  <c r="E917" i="30"/>
  <c r="E918" i="30"/>
  <c r="E919" i="30"/>
  <c r="E920" i="30"/>
  <c r="E921" i="30"/>
  <c r="E922" i="30"/>
  <c r="E923" i="30"/>
  <c r="E924" i="30"/>
  <c r="E925" i="30"/>
  <c r="E926" i="30"/>
  <c r="E927" i="30"/>
  <c r="E928" i="30"/>
  <c r="E929" i="30"/>
  <c r="E930" i="30"/>
  <c r="E931" i="30"/>
  <c r="E932" i="30"/>
  <c r="E933" i="30"/>
  <c r="E934" i="30"/>
  <c r="E935" i="30"/>
  <c r="E936" i="30"/>
  <c r="E937" i="30"/>
  <c r="E938" i="30"/>
  <c r="E939" i="30"/>
  <c r="E940" i="30"/>
  <c r="E941" i="30"/>
  <c r="E942" i="30"/>
  <c r="E943" i="30"/>
  <c r="E944" i="30"/>
  <c r="E945" i="30"/>
  <c r="E946" i="30"/>
  <c r="E947" i="30"/>
  <c r="E948" i="30"/>
  <c r="E949" i="30"/>
  <c r="E950" i="30"/>
  <c r="E951" i="30"/>
  <c r="E952" i="30"/>
  <c r="E953" i="30"/>
  <c r="E954" i="30"/>
  <c r="E955" i="30"/>
  <c r="E956" i="30"/>
  <c r="E957" i="30"/>
  <c r="E958" i="30"/>
  <c r="E959" i="30"/>
  <c r="E960" i="30"/>
  <c r="E961" i="30"/>
  <c r="E962" i="30"/>
  <c r="E963" i="30"/>
  <c r="E964" i="30"/>
  <c r="E965" i="30"/>
  <c r="E966" i="30"/>
  <c r="E967" i="30"/>
  <c r="E968" i="30"/>
  <c r="E969" i="30"/>
  <c r="E970" i="30"/>
  <c r="E971" i="30"/>
  <c r="E972" i="30"/>
  <c r="E973" i="30"/>
  <c r="E974" i="30"/>
  <c r="E975" i="30"/>
  <c r="E976" i="30"/>
  <c r="E977" i="30"/>
  <c r="E978" i="30"/>
  <c r="E979" i="30"/>
  <c r="E980" i="30"/>
  <c r="E981" i="30"/>
  <c r="E982" i="30"/>
  <c r="E983" i="30"/>
  <c r="E984" i="30"/>
  <c r="E985" i="30"/>
  <c r="E986" i="30"/>
  <c r="E987" i="30"/>
  <c r="E988" i="30"/>
  <c r="E989" i="30"/>
  <c r="E990" i="30"/>
  <c r="E991" i="30"/>
  <c r="E992" i="30"/>
  <c r="E993" i="30"/>
  <c r="E994" i="30"/>
  <c r="E995" i="30"/>
  <c r="E996" i="30"/>
  <c r="E997" i="30"/>
  <c r="E998" i="30"/>
  <c r="E999" i="30"/>
  <c r="E1000" i="30"/>
  <c r="E1001" i="30"/>
  <c r="E1002" i="30"/>
  <c r="E1003" i="30"/>
  <c r="E1004" i="30"/>
  <c r="E1005" i="30"/>
  <c r="E1006" i="30"/>
  <c r="E1007" i="30"/>
  <c r="E1008" i="30"/>
  <c r="E1009" i="30"/>
  <c r="E1010" i="30"/>
  <c r="E1011" i="30"/>
  <c r="E1012" i="30"/>
  <c r="E1013" i="30"/>
  <c r="E1014" i="30"/>
  <c r="E1015" i="30"/>
  <c r="E1016" i="30"/>
  <c r="E1017" i="30"/>
  <c r="E1018" i="30"/>
  <c r="E1019" i="30"/>
  <c r="E1020" i="30"/>
  <c r="E1021" i="30"/>
  <c r="E1022" i="30"/>
  <c r="E1023" i="30"/>
  <c r="E1024" i="30"/>
  <c r="E1025" i="30"/>
  <c r="E1026" i="30"/>
  <c r="E1027" i="30"/>
  <c r="E1028" i="30"/>
  <c r="E1029" i="30"/>
  <c r="E1030" i="30"/>
  <c r="E1031" i="30"/>
  <c r="E1032" i="30"/>
  <c r="E1033" i="30"/>
  <c r="E1034" i="30"/>
  <c r="E1035" i="30"/>
  <c r="E1036" i="30"/>
  <c r="E1037" i="30"/>
  <c r="E1038" i="30"/>
  <c r="E1039" i="30"/>
  <c r="E1040" i="30"/>
  <c r="E1041" i="30"/>
  <c r="E1042" i="30"/>
  <c r="E1043" i="30"/>
  <c r="E1044" i="30"/>
  <c r="E1045" i="30"/>
  <c r="E1046" i="30"/>
  <c r="E1047" i="30"/>
  <c r="E1048" i="30"/>
  <c r="E1049" i="30"/>
  <c r="E1050" i="30"/>
  <c r="E1051" i="30"/>
  <c r="E1052" i="30"/>
  <c r="E1053" i="30"/>
  <c r="E1054" i="30"/>
  <c r="E1055" i="30"/>
  <c r="E1056" i="30"/>
  <c r="E1057" i="30"/>
  <c r="E1058" i="30"/>
  <c r="E1059" i="30"/>
  <c r="E1060" i="30"/>
  <c r="E1061" i="30"/>
  <c r="E1062" i="30"/>
  <c r="E1063" i="30"/>
  <c r="E1064" i="30"/>
  <c r="E1065" i="30"/>
  <c r="E1066" i="30"/>
  <c r="E1067" i="30"/>
  <c r="E1068" i="30"/>
  <c r="E1069" i="30"/>
  <c r="E1070" i="30"/>
  <c r="E1071" i="30"/>
  <c r="E1072" i="30"/>
  <c r="E1073" i="30"/>
  <c r="E1074" i="30"/>
  <c r="E1075" i="30"/>
  <c r="E1076" i="30"/>
  <c r="E1077" i="30"/>
  <c r="E1078" i="30"/>
  <c r="E1079" i="30"/>
  <c r="E1080" i="30"/>
  <c r="E1081" i="30"/>
  <c r="E1082" i="30"/>
  <c r="E1083" i="30"/>
  <c r="E1084" i="30"/>
  <c r="E1085" i="30"/>
  <c r="E1086" i="30"/>
  <c r="E1087" i="30"/>
  <c r="E1088" i="30"/>
  <c r="E1089" i="30"/>
  <c r="E1090" i="30"/>
  <c r="E1091" i="30"/>
  <c r="E1092" i="30"/>
  <c r="E1093" i="30"/>
  <c r="E1094" i="30"/>
  <c r="E1095" i="30"/>
  <c r="E1096" i="30"/>
  <c r="E1097" i="30"/>
  <c r="E1098" i="30"/>
  <c r="E1099" i="30"/>
  <c r="E1100" i="30"/>
  <c r="E1101" i="30"/>
  <c r="E1102" i="30"/>
  <c r="E1103" i="30"/>
  <c r="E1104" i="30"/>
  <c r="E1105" i="30"/>
  <c r="E1106" i="30"/>
  <c r="E1107" i="30"/>
  <c r="E1108" i="30"/>
  <c r="E1109" i="30"/>
  <c r="E1110" i="30"/>
  <c r="E1111" i="30"/>
  <c r="E1112" i="30"/>
  <c r="E1113" i="30"/>
  <c r="E1114" i="30"/>
  <c r="E1115" i="30"/>
  <c r="E1116" i="30"/>
  <c r="E1117" i="30"/>
  <c r="E1118" i="30"/>
  <c r="E1119" i="30"/>
  <c r="E1120" i="30"/>
  <c r="E1121" i="30"/>
  <c r="E1122" i="30"/>
  <c r="E1123" i="30"/>
  <c r="E1124" i="30"/>
  <c r="E1125" i="30"/>
  <c r="E1126" i="30"/>
  <c r="E1127" i="30"/>
  <c r="E1128" i="30"/>
  <c r="E1129" i="30"/>
  <c r="E1130" i="30"/>
  <c r="E1131" i="30"/>
  <c r="E1132" i="30"/>
  <c r="E1133" i="30"/>
  <c r="E1134" i="30"/>
  <c r="E1135" i="30"/>
  <c r="E1136" i="30"/>
  <c r="E1137" i="30"/>
  <c r="E1138" i="30"/>
  <c r="E1139" i="30"/>
  <c r="E1140" i="30"/>
  <c r="E1141" i="30"/>
  <c r="E1142" i="30"/>
  <c r="E1143" i="30"/>
  <c r="E1144" i="30"/>
  <c r="E1145" i="30"/>
  <c r="E1146" i="30"/>
  <c r="E1147" i="30"/>
  <c r="E1148" i="30"/>
  <c r="E1149" i="30"/>
  <c r="E1150" i="30"/>
  <c r="E1151" i="30"/>
  <c r="E1152" i="30"/>
  <c r="E1153" i="30"/>
  <c r="E1154" i="30"/>
  <c r="E1155" i="30"/>
  <c r="E1156" i="30"/>
  <c r="E1157" i="30"/>
  <c r="E1158" i="30"/>
  <c r="E1159" i="30"/>
  <c r="E1160" i="30"/>
  <c r="E1161" i="30"/>
  <c r="E1162" i="30"/>
  <c r="E1163" i="30"/>
  <c r="E1164" i="30"/>
  <c r="E1165" i="30"/>
  <c r="E1166" i="30"/>
  <c r="E1167" i="30"/>
  <c r="E1168" i="30"/>
  <c r="E1169" i="30"/>
  <c r="E1170" i="30"/>
  <c r="E1171" i="30"/>
  <c r="E1172" i="30"/>
  <c r="E1173" i="30"/>
  <c r="E1174" i="30"/>
  <c r="E1175" i="30"/>
  <c r="E1176" i="30"/>
  <c r="E1177" i="30"/>
  <c r="E1178" i="30"/>
  <c r="E1179" i="30"/>
  <c r="E1180" i="30"/>
  <c r="E1181" i="30"/>
  <c r="E1182" i="30"/>
  <c r="E1183" i="30"/>
  <c r="E1184" i="30"/>
  <c r="E1185" i="30"/>
  <c r="E1186" i="30"/>
  <c r="E1187" i="30"/>
  <c r="E1188" i="30"/>
  <c r="E1189" i="30"/>
  <c r="E1190" i="30"/>
  <c r="E1191" i="30"/>
  <c r="E1192" i="30"/>
  <c r="E1193" i="30"/>
  <c r="E1194" i="30"/>
  <c r="E1195" i="30"/>
  <c r="E1196" i="30"/>
  <c r="E1197" i="30"/>
  <c r="E1198" i="30"/>
  <c r="E1199" i="30"/>
  <c r="E1200" i="30"/>
  <c r="E1201" i="30"/>
  <c r="E1202" i="30"/>
  <c r="E1203" i="30"/>
  <c r="E1204" i="30"/>
  <c r="E1205" i="30"/>
  <c r="E1206" i="30"/>
  <c r="E1207" i="30"/>
  <c r="E1208" i="30"/>
  <c r="E1209" i="30"/>
  <c r="E1210" i="30"/>
  <c r="E1211" i="30"/>
  <c r="E1212" i="30"/>
  <c r="E1213" i="30"/>
  <c r="E1214" i="30"/>
  <c r="E1215" i="30"/>
  <c r="E1216" i="30"/>
  <c r="E1217" i="30"/>
  <c r="E1218" i="30"/>
  <c r="E1219" i="30"/>
  <c r="E1220" i="30"/>
  <c r="E1221" i="30"/>
  <c r="E1222" i="30"/>
  <c r="E1223" i="30"/>
  <c r="E1224" i="30"/>
  <c r="E1225" i="30"/>
  <c r="E1226" i="30"/>
  <c r="E1227" i="30"/>
  <c r="E1228" i="30"/>
  <c r="E1229" i="30"/>
  <c r="E1230" i="30"/>
  <c r="E1231" i="30"/>
  <c r="E1232" i="30"/>
  <c r="E1233" i="30"/>
  <c r="E1234" i="30"/>
  <c r="E1235" i="30"/>
  <c r="E1236" i="30"/>
  <c r="E1237" i="30"/>
  <c r="E1238" i="30"/>
  <c r="E1239" i="30"/>
  <c r="E1240" i="30"/>
  <c r="E1241" i="30"/>
  <c r="E1242" i="30"/>
  <c r="E1243" i="30"/>
  <c r="E1244" i="30"/>
  <c r="E1245" i="30"/>
  <c r="E1246" i="30"/>
  <c r="E1247" i="30"/>
  <c r="E1248" i="30"/>
  <c r="E1249" i="30"/>
  <c r="E1250" i="30"/>
  <c r="E1251" i="30"/>
  <c r="E1252" i="30"/>
  <c r="E1253" i="30"/>
  <c r="E1254" i="30"/>
  <c r="E1255" i="30"/>
  <c r="E1256" i="30"/>
  <c r="E1257" i="30"/>
  <c r="E1258" i="30"/>
  <c r="E1259" i="30"/>
  <c r="E1260" i="30"/>
  <c r="E1261" i="30"/>
  <c r="E1262" i="30"/>
  <c r="E1263" i="30"/>
  <c r="E1264" i="30"/>
  <c r="E1265" i="30"/>
  <c r="E1266" i="30"/>
  <c r="E1267" i="30"/>
  <c r="E1268" i="30"/>
  <c r="E1269" i="30"/>
  <c r="E1270" i="30"/>
  <c r="E1271" i="30"/>
  <c r="E1272" i="30"/>
  <c r="E1273" i="30"/>
  <c r="E1274" i="30"/>
  <c r="E1275" i="30"/>
  <c r="E1276" i="30"/>
  <c r="E1277" i="30"/>
  <c r="E1278" i="30"/>
  <c r="E1279" i="30"/>
  <c r="E1280" i="30"/>
  <c r="E1281" i="30"/>
  <c r="E1282" i="30"/>
  <c r="E1283" i="30"/>
  <c r="E1284" i="30"/>
  <c r="E1285" i="30"/>
  <c r="E1286" i="30"/>
  <c r="E1287" i="30"/>
  <c r="E1288" i="30"/>
  <c r="E1289" i="30"/>
  <c r="E1290" i="30"/>
  <c r="E1291" i="30"/>
  <c r="E1292" i="30"/>
  <c r="E1293" i="30"/>
  <c r="E1294" i="30"/>
  <c r="E1295" i="30"/>
  <c r="E1296" i="30"/>
  <c r="E1297" i="30"/>
  <c r="E1298" i="30"/>
  <c r="E1299" i="30"/>
  <c r="E1300" i="30"/>
  <c r="E1301" i="30"/>
  <c r="E1302" i="30"/>
  <c r="E1303" i="30"/>
  <c r="E1304" i="30"/>
  <c r="E1305" i="30"/>
  <c r="E1306" i="30"/>
  <c r="E1307" i="30"/>
  <c r="E1308" i="30"/>
  <c r="E1309" i="30"/>
  <c r="E1310" i="30"/>
  <c r="E1311" i="30"/>
  <c r="E1312" i="30"/>
  <c r="E1313" i="30"/>
  <c r="E1314" i="30"/>
  <c r="E1315" i="30"/>
  <c r="E1316" i="30"/>
  <c r="E1317" i="30"/>
  <c r="E1318" i="30"/>
  <c r="E1319" i="30"/>
  <c r="E1320" i="30"/>
  <c r="E1321" i="30"/>
  <c r="E1322" i="30"/>
  <c r="E1323" i="30"/>
  <c r="E1324" i="30"/>
  <c r="E1325" i="30"/>
  <c r="E1326" i="30"/>
  <c r="E1327" i="30"/>
  <c r="E1328" i="30"/>
  <c r="E1329" i="30"/>
  <c r="E1330" i="30"/>
  <c r="E1331" i="30"/>
  <c r="E1332" i="30"/>
  <c r="E1333" i="30"/>
  <c r="E1334" i="30"/>
  <c r="E1335" i="30"/>
  <c r="E1336" i="30"/>
  <c r="E1337" i="30"/>
  <c r="E1338" i="30"/>
  <c r="E1339" i="30"/>
  <c r="E1340" i="30"/>
  <c r="E1341" i="30"/>
  <c r="E1342" i="30"/>
  <c r="E1343" i="30"/>
  <c r="E1344" i="30"/>
  <c r="E1345" i="30"/>
  <c r="E1346" i="30"/>
  <c r="E1347" i="30"/>
  <c r="E1348" i="30"/>
  <c r="E1349" i="30"/>
  <c r="E1350" i="30"/>
  <c r="E1351" i="30"/>
  <c r="E1352" i="30"/>
  <c r="E1353" i="30"/>
  <c r="E1354" i="30"/>
  <c r="E1355" i="30"/>
  <c r="E1356" i="30"/>
  <c r="E1357" i="30"/>
  <c r="E1358" i="30"/>
  <c r="E1359" i="30"/>
  <c r="E1360" i="30"/>
  <c r="E1361" i="30"/>
  <c r="E1362" i="30"/>
  <c r="E1363" i="30"/>
  <c r="E1364" i="30"/>
  <c r="E1365" i="30"/>
  <c r="E1366" i="30"/>
  <c r="E1367" i="30"/>
  <c r="E1368" i="30"/>
  <c r="E1369" i="30"/>
  <c r="E1370" i="30"/>
  <c r="E1371" i="30"/>
  <c r="E1372" i="30"/>
  <c r="E1373" i="30"/>
  <c r="E1374" i="30"/>
  <c r="E1375" i="30"/>
  <c r="E1376" i="30"/>
  <c r="E1377" i="30"/>
  <c r="E1378" i="30"/>
  <c r="E1379" i="30"/>
  <c r="E1380" i="30"/>
  <c r="E1381" i="30"/>
  <c r="E1382" i="30"/>
  <c r="E1383" i="30"/>
  <c r="E1384" i="30"/>
  <c r="E1385" i="30"/>
  <c r="E1386" i="30"/>
  <c r="E1387" i="30"/>
  <c r="E1388" i="30"/>
  <c r="E1389" i="30"/>
  <c r="E1390" i="30"/>
  <c r="E1391" i="30"/>
  <c r="E1392" i="30"/>
  <c r="E1393" i="30"/>
  <c r="E1394" i="30"/>
  <c r="E1395" i="30"/>
  <c r="E1396" i="30"/>
  <c r="E1397" i="30"/>
  <c r="E1398" i="30"/>
  <c r="E1399" i="30"/>
  <c r="E1400" i="30"/>
  <c r="E1401" i="30"/>
  <c r="E1402" i="30"/>
  <c r="E1403" i="30"/>
  <c r="E1404" i="30"/>
  <c r="E1405" i="30"/>
  <c r="E1406" i="30"/>
  <c r="E1407" i="30"/>
  <c r="E1408" i="30"/>
  <c r="E1409" i="30"/>
  <c r="E1410" i="30"/>
  <c r="E1411" i="30"/>
  <c r="E1412" i="30"/>
  <c r="E1413" i="30"/>
  <c r="E1414" i="30"/>
  <c r="E1415" i="30"/>
  <c r="E1416" i="30"/>
  <c r="E1417" i="30"/>
  <c r="E1418" i="30"/>
  <c r="E1419" i="30"/>
  <c r="E1420" i="30"/>
  <c r="E1421" i="30"/>
  <c r="E1422" i="30"/>
  <c r="E1423" i="30"/>
  <c r="E1424" i="30"/>
  <c r="E1425" i="30"/>
  <c r="E1426" i="30"/>
  <c r="E1427" i="30"/>
  <c r="E1428" i="30"/>
  <c r="E1429" i="30"/>
  <c r="E1430" i="30"/>
  <c r="E1431" i="30"/>
  <c r="E1432" i="30"/>
  <c r="E1433" i="30"/>
  <c r="E1434" i="30"/>
  <c r="E1435" i="30"/>
  <c r="E1436" i="30"/>
  <c r="E1437" i="30"/>
  <c r="E1438" i="30"/>
  <c r="E1439" i="30"/>
  <c r="E1440" i="30"/>
  <c r="E1441" i="30"/>
  <c r="E1442" i="30"/>
  <c r="E1443" i="30"/>
  <c r="E1444" i="30"/>
  <c r="E1445" i="30"/>
  <c r="E1446" i="30"/>
  <c r="E1447" i="30"/>
  <c r="E1448" i="30"/>
  <c r="E1449" i="30"/>
  <c r="E1450" i="30"/>
  <c r="E1451" i="30"/>
  <c r="E1452" i="30"/>
  <c r="E1453" i="30"/>
  <c r="E1454" i="30"/>
  <c r="E1455" i="30"/>
  <c r="E1456" i="30"/>
  <c r="E1457" i="30"/>
  <c r="E1458" i="30"/>
  <c r="E1459" i="30"/>
  <c r="E1460" i="30"/>
  <c r="E1461" i="30"/>
  <c r="E1462" i="30"/>
  <c r="E1463" i="30"/>
  <c r="E1464" i="30"/>
  <c r="E1465" i="30"/>
  <c r="E1466" i="30"/>
  <c r="E1467" i="30"/>
  <c r="E1468" i="30"/>
  <c r="E1469" i="30"/>
  <c r="E1470" i="30"/>
  <c r="E1471" i="30"/>
  <c r="E1472" i="30"/>
  <c r="E1473" i="30"/>
  <c r="E1474" i="30"/>
  <c r="E1475" i="30"/>
  <c r="E1476" i="30"/>
  <c r="E1477" i="30"/>
  <c r="E1478" i="30"/>
  <c r="E1479" i="30"/>
  <c r="E1480" i="30"/>
  <c r="E1481" i="30"/>
  <c r="E1482" i="30"/>
  <c r="E1483" i="30"/>
  <c r="E1484" i="30"/>
  <c r="E1485" i="30"/>
  <c r="E1486" i="30"/>
  <c r="E1487" i="30"/>
  <c r="E1488" i="30"/>
  <c r="E1489" i="30"/>
  <c r="E1490" i="30"/>
  <c r="E1491" i="30"/>
  <c r="E1492" i="30"/>
  <c r="E1493" i="30"/>
  <c r="E1494" i="30"/>
  <c r="E1495" i="30"/>
  <c r="E1496" i="30"/>
  <c r="E1497" i="30"/>
  <c r="E1498" i="30"/>
  <c r="E1499" i="30"/>
  <c r="E1500" i="30"/>
  <c r="E1501" i="30"/>
  <c r="E1502" i="30"/>
  <c r="E1503" i="30"/>
  <c r="E1504" i="30"/>
  <c r="E1505" i="30"/>
  <c r="E1506" i="30"/>
  <c r="E1507" i="30"/>
  <c r="E1508" i="30"/>
  <c r="E1509" i="30"/>
  <c r="E1510" i="30"/>
  <c r="E1511" i="30"/>
  <c r="E1512" i="30"/>
  <c r="E1513" i="30"/>
  <c r="E1514" i="30"/>
  <c r="E1515" i="30"/>
  <c r="E1516" i="30"/>
  <c r="E1517" i="30"/>
  <c r="E1518" i="30"/>
  <c r="E1519" i="30"/>
  <c r="E1520" i="30"/>
  <c r="E1521" i="30"/>
  <c r="E1522" i="30"/>
  <c r="E1523" i="30"/>
  <c r="E1524" i="30"/>
  <c r="E1525" i="30"/>
  <c r="E1526" i="30"/>
  <c r="E1527" i="30"/>
  <c r="E1528" i="30"/>
  <c r="E1529" i="30"/>
  <c r="E1530" i="30"/>
  <c r="E1531" i="30"/>
  <c r="E1532" i="30"/>
  <c r="E1533" i="30"/>
  <c r="E1534" i="30"/>
  <c r="E1535" i="30"/>
  <c r="E1536" i="30"/>
  <c r="E1537" i="30"/>
  <c r="E1538" i="30"/>
  <c r="E1539" i="30"/>
  <c r="E1540" i="30"/>
  <c r="E1541" i="30"/>
  <c r="E1542" i="30"/>
  <c r="E1543" i="30"/>
  <c r="E1544" i="30"/>
  <c r="E1545" i="30"/>
  <c r="E1546" i="30"/>
  <c r="E1547" i="30"/>
  <c r="E1548" i="30"/>
  <c r="E1549" i="30"/>
  <c r="E1550" i="30"/>
  <c r="E1551" i="30"/>
  <c r="E1552" i="30"/>
  <c r="E1553" i="30"/>
  <c r="E1554" i="30"/>
  <c r="E1555" i="30"/>
  <c r="E1556" i="30"/>
  <c r="E1557" i="30"/>
  <c r="E1558" i="30"/>
  <c r="E1559" i="30"/>
  <c r="E1560" i="30"/>
  <c r="E1561" i="30"/>
  <c r="E1562" i="30"/>
  <c r="E1563" i="30"/>
  <c r="E1564" i="30"/>
  <c r="E1565" i="30"/>
  <c r="E1566" i="30"/>
  <c r="E1567" i="30"/>
  <c r="E1568" i="30"/>
  <c r="E1569" i="30"/>
  <c r="E1570" i="30"/>
  <c r="E1571" i="30"/>
  <c r="E1572" i="30"/>
  <c r="E1573" i="30"/>
  <c r="E1574" i="30"/>
  <c r="E1575" i="30"/>
  <c r="E1576" i="30"/>
  <c r="E1577" i="30"/>
  <c r="E1578" i="30"/>
  <c r="E1579" i="30"/>
  <c r="E1580" i="30"/>
  <c r="E1581" i="30"/>
  <c r="E1582" i="30"/>
  <c r="E1583" i="30"/>
  <c r="E1584" i="30"/>
  <c r="E1585" i="30"/>
  <c r="E1586" i="30"/>
  <c r="E1587" i="30"/>
  <c r="E1588" i="30"/>
  <c r="E1589" i="30"/>
  <c r="E1590" i="30"/>
  <c r="E1591" i="30"/>
  <c r="E1592" i="30"/>
  <c r="E1593" i="30"/>
  <c r="E1594" i="30"/>
  <c r="E1595" i="30"/>
  <c r="E1596" i="30"/>
  <c r="E1597" i="30"/>
  <c r="E1598" i="30"/>
  <c r="E1599" i="30"/>
  <c r="E1600" i="30"/>
  <c r="E1601" i="30"/>
  <c r="E1602" i="30"/>
  <c r="E1603" i="30"/>
  <c r="E1604" i="30"/>
  <c r="E1605" i="30"/>
  <c r="E1606" i="30"/>
  <c r="E1607" i="30"/>
  <c r="E1608" i="30"/>
  <c r="E1609" i="30"/>
  <c r="E1610" i="30"/>
  <c r="E1611" i="30"/>
  <c r="E1612" i="30"/>
  <c r="E1613" i="30"/>
  <c r="E1614" i="30"/>
  <c r="E1615" i="30"/>
  <c r="E1616" i="30"/>
  <c r="E1617" i="30"/>
  <c r="E1618" i="30"/>
  <c r="E1619" i="30"/>
  <c r="E1620" i="30"/>
  <c r="E1621" i="30"/>
  <c r="E1622" i="30"/>
  <c r="E1623" i="30"/>
  <c r="E1624" i="30"/>
  <c r="E1625" i="30"/>
  <c r="E1626" i="30"/>
  <c r="E1627" i="30"/>
  <c r="E1628" i="30"/>
  <c r="E1629" i="30"/>
  <c r="E1630" i="30"/>
  <c r="E1631" i="30"/>
  <c r="E1632" i="30"/>
  <c r="E1633" i="30"/>
  <c r="E1634" i="30"/>
  <c r="E1635" i="30"/>
  <c r="E1636" i="30"/>
  <c r="E1637" i="30"/>
  <c r="E1638" i="30"/>
  <c r="E1639" i="30"/>
  <c r="E1640" i="30"/>
  <c r="E1641" i="30"/>
  <c r="E1642" i="30"/>
  <c r="E1643" i="30"/>
  <c r="E1644" i="30"/>
  <c r="E1645" i="30"/>
  <c r="E1646" i="30"/>
  <c r="E1647" i="30"/>
  <c r="E1648" i="30"/>
  <c r="E1649" i="30"/>
  <c r="E1650" i="30"/>
  <c r="E1651" i="30"/>
  <c r="E1652" i="30"/>
  <c r="E1653" i="30"/>
  <c r="E1654" i="30"/>
  <c r="E1655" i="30"/>
  <c r="E1656" i="30"/>
  <c r="E1657" i="30"/>
  <c r="E1658" i="30"/>
  <c r="E1659" i="30"/>
  <c r="E1660" i="30"/>
  <c r="E1661" i="30"/>
  <c r="E1662" i="30"/>
  <c r="E1663" i="30"/>
  <c r="E1664" i="30"/>
  <c r="E1665" i="30"/>
  <c r="E1666" i="30"/>
  <c r="E1667" i="30"/>
  <c r="E1668" i="30"/>
  <c r="E1669" i="30"/>
  <c r="E1670" i="30"/>
  <c r="E1671" i="30"/>
  <c r="E1672" i="30"/>
  <c r="E1673" i="30"/>
  <c r="E1674" i="30"/>
  <c r="E1675" i="30"/>
  <c r="E1676" i="30"/>
  <c r="E1677" i="30"/>
  <c r="E1678" i="30"/>
  <c r="E1679" i="30"/>
  <c r="E1680" i="30"/>
  <c r="E1681" i="30"/>
  <c r="E1682" i="30"/>
  <c r="E1683" i="30"/>
  <c r="E1684" i="30"/>
  <c r="E1685" i="30"/>
  <c r="E1686" i="30"/>
  <c r="E1687" i="30"/>
  <c r="E1688" i="30"/>
  <c r="E1689" i="30"/>
  <c r="E1690" i="30"/>
  <c r="E1691" i="30"/>
  <c r="E1692" i="30"/>
  <c r="E1693" i="30"/>
  <c r="E1694" i="30"/>
  <c r="E1695" i="30"/>
  <c r="E1696" i="30"/>
  <c r="E1697" i="30"/>
  <c r="E1698" i="30"/>
  <c r="E1699" i="30"/>
  <c r="E1700" i="30"/>
  <c r="E1701" i="30"/>
  <c r="E1702" i="30"/>
  <c r="E1703" i="30"/>
  <c r="E1704" i="30"/>
  <c r="E1705" i="30"/>
  <c r="E1706" i="30"/>
  <c r="E1707" i="30"/>
  <c r="E1708" i="30"/>
  <c r="E1709" i="30"/>
  <c r="E1710" i="30"/>
  <c r="E1711" i="30"/>
  <c r="E1712" i="30"/>
  <c r="E1713" i="30"/>
  <c r="E1714" i="30"/>
  <c r="E1715" i="30"/>
  <c r="E1716" i="30"/>
  <c r="E1717" i="30"/>
  <c r="E1718" i="30"/>
  <c r="E1719" i="30"/>
  <c r="E1720" i="30"/>
  <c r="E1721" i="30"/>
  <c r="E1722" i="30"/>
  <c r="E1723" i="30"/>
  <c r="E1724" i="30"/>
  <c r="E1725" i="30"/>
  <c r="E1726" i="30"/>
  <c r="E1727" i="30"/>
  <c r="E1728" i="30"/>
  <c r="E1729" i="30"/>
  <c r="E1730" i="30"/>
  <c r="E1731" i="30"/>
  <c r="E1732" i="30"/>
  <c r="E1733" i="30"/>
  <c r="E1734" i="30"/>
  <c r="E1735" i="30"/>
  <c r="E1736" i="30"/>
  <c r="E1737" i="30"/>
  <c r="E1738" i="30"/>
  <c r="E1739" i="30"/>
  <c r="E1740" i="30"/>
  <c r="E1741" i="30"/>
  <c r="E1742" i="30"/>
  <c r="E1743" i="30"/>
  <c r="E1744" i="30"/>
  <c r="E1745" i="30"/>
  <c r="E1746" i="30"/>
  <c r="E1747" i="30"/>
  <c r="E1748" i="30"/>
  <c r="E1749" i="30"/>
  <c r="E1750" i="30"/>
  <c r="E1751" i="30"/>
  <c r="E1752" i="30"/>
  <c r="E1753" i="30"/>
  <c r="E1754" i="30"/>
  <c r="E1755" i="30"/>
  <c r="E1756" i="30"/>
  <c r="E1757" i="30"/>
  <c r="E1758" i="30"/>
  <c r="E1759" i="30"/>
  <c r="E1760" i="30"/>
  <c r="E1761" i="30"/>
  <c r="E1762" i="30"/>
  <c r="E1763" i="30"/>
  <c r="E1764" i="30"/>
  <c r="E1765" i="30"/>
  <c r="E1766" i="30"/>
  <c r="E1767" i="30"/>
  <c r="E1768" i="30"/>
  <c r="E1769" i="30"/>
  <c r="E1770" i="30"/>
  <c r="E1771" i="30"/>
  <c r="E1772" i="30"/>
  <c r="E1773" i="30"/>
  <c r="E1774" i="30"/>
  <c r="E1775" i="30"/>
  <c r="E1776" i="30"/>
  <c r="E1777" i="30"/>
  <c r="E1778" i="30"/>
  <c r="E1779" i="30"/>
  <c r="E1780" i="30"/>
  <c r="E1781" i="30"/>
  <c r="E1782" i="30"/>
  <c r="E1783" i="30"/>
  <c r="E1784" i="30"/>
  <c r="E1785" i="30"/>
  <c r="E1786" i="30"/>
  <c r="E1787" i="30"/>
  <c r="E1788" i="30"/>
  <c r="E1789" i="30"/>
  <c r="E1790" i="30"/>
  <c r="E1791" i="30"/>
  <c r="E1792" i="30"/>
  <c r="E1793" i="30"/>
  <c r="E1794" i="30"/>
  <c r="E1795" i="30"/>
  <c r="E1796" i="30"/>
  <c r="E1797" i="30"/>
  <c r="E1798" i="30"/>
  <c r="E1799" i="30"/>
  <c r="E1800" i="30"/>
  <c r="E1801" i="30"/>
  <c r="E1802" i="30"/>
  <c r="E1803" i="30"/>
  <c r="E1804" i="30"/>
  <c r="E1805" i="30"/>
  <c r="E1806" i="30"/>
  <c r="E1807" i="30"/>
  <c r="E1808" i="30"/>
  <c r="E1809" i="30"/>
  <c r="E1810" i="30"/>
  <c r="E1811" i="30"/>
  <c r="E1812" i="30"/>
  <c r="E1813" i="30"/>
  <c r="E1814" i="30"/>
  <c r="E1815" i="30"/>
  <c r="E1816" i="30"/>
  <c r="E1817" i="30"/>
  <c r="E1818" i="30"/>
  <c r="E1819" i="30"/>
  <c r="E1820" i="30"/>
  <c r="E1821" i="30"/>
  <c r="E1822" i="30"/>
  <c r="E1823" i="30"/>
  <c r="E1824" i="30"/>
  <c r="E1825" i="30"/>
  <c r="E1826" i="30"/>
  <c r="E1827" i="30"/>
  <c r="E1828" i="30"/>
  <c r="E1829" i="30"/>
  <c r="E1830" i="30"/>
  <c r="E1831" i="30"/>
  <c r="E1832" i="30"/>
  <c r="E1833" i="30"/>
  <c r="E1834" i="30"/>
  <c r="E1835" i="30"/>
  <c r="E1836" i="30"/>
  <c r="E1837" i="30"/>
  <c r="E1838" i="30"/>
  <c r="E1839" i="30"/>
  <c r="E1840" i="30"/>
  <c r="E1841" i="30"/>
  <c r="E1842" i="30"/>
  <c r="E1843" i="30"/>
  <c r="E1844" i="30"/>
  <c r="E1845" i="30"/>
  <c r="E1846" i="30"/>
  <c r="E1847" i="30"/>
  <c r="E1848" i="30"/>
  <c r="E1849" i="30"/>
  <c r="E1850" i="30"/>
  <c r="E1851" i="30"/>
  <c r="E1852" i="30"/>
  <c r="E1853" i="30"/>
  <c r="E1854" i="30"/>
  <c r="E1855" i="30"/>
  <c r="E1856" i="30"/>
  <c r="E1857" i="30"/>
  <c r="E1858" i="30"/>
  <c r="E1859" i="30"/>
  <c r="E1860" i="30"/>
  <c r="E1861" i="30"/>
  <c r="E1862" i="30"/>
  <c r="E1863" i="30"/>
  <c r="E1864" i="30"/>
  <c r="E1865" i="30"/>
  <c r="E1866" i="30"/>
  <c r="E1867" i="30"/>
  <c r="E1868" i="30"/>
  <c r="E1869" i="30"/>
  <c r="E1870" i="30"/>
  <c r="E1871" i="30"/>
  <c r="E1872" i="30"/>
  <c r="E1873" i="30"/>
  <c r="E1874" i="30"/>
  <c r="E1875" i="30"/>
  <c r="E1876" i="30"/>
  <c r="E1877" i="30"/>
  <c r="E1878" i="30"/>
  <c r="E1879" i="30"/>
  <c r="E1880" i="30"/>
  <c r="E1881" i="30"/>
  <c r="E1882" i="30"/>
  <c r="E1883" i="30"/>
  <c r="E1884" i="30"/>
  <c r="E1885" i="30"/>
  <c r="E1886" i="30"/>
  <c r="E1887" i="30"/>
  <c r="E1888" i="30"/>
  <c r="E1889" i="30"/>
  <c r="E1890" i="30"/>
  <c r="E1891" i="30"/>
  <c r="E1892" i="30"/>
  <c r="E1893" i="30"/>
  <c r="E1894" i="30"/>
  <c r="E1895" i="30"/>
  <c r="E1896" i="30"/>
  <c r="E1897" i="30"/>
  <c r="E1898" i="30"/>
  <c r="E1899" i="30"/>
  <c r="E1900" i="30"/>
  <c r="E1901" i="30"/>
  <c r="E1902" i="30"/>
  <c r="E1903" i="30"/>
  <c r="E1904" i="30"/>
  <c r="E1905" i="30"/>
  <c r="E1906" i="30"/>
  <c r="E1907" i="30"/>
  <c r="E1908" i="30"/>
  <c r="E1909" i="30"/>
  <c r="E1910" i="30"/>
  <c r="E1911" i="30"/>
  <c r="E1912" i="30"/>
  <c r="E1913" i="30"/>
  <c r="E1914" i="30"/>
  <c r="E1915" i="30"/>
  <c r="E1916" i="30"/>
  <c r="E1917" i="30"/>
  <c r="E1918" i="30"/>
  <c r="E1919" i="30"/>
  <c r="E1920" i="30"/>
  <c r="E1921" i="30"/>
  <c r="E1922" i="30"/>
  <c r="E1923" i="30"/>
  <c r="E1924" i="30"/>
  <c r="E1925" i="30"/>
  <c r="E1926" i="30"/>
  <c r="E1927" i="30"/>
  <c r="E1928" i="30"/>
  <c r="E1929" i="30"/>
  <c r="E1930" i="30"/>
  <c r="E1931" i="30"/>
  <c r="E1932" i="30"/>
  <c r="E1933" i="30"/>
  <c r="E1934" i="30"/>
  <c r="E1935" i="30"/>
  <c r="E1936" i="30"/>
  <c r="E1937" i="30"/>
  <c r="E1938" i="30"/>
  <c r="E1939" i="30"/>
  <c r="E1940" i="30"/>
  <c r="E1941" i="30"/>
  <c r="E1942" i="30"/>
  <c r="E1943" i="30"/>
  <c r="E1944" i="30"/>
  <c r="E1945" i="30"/>
  <c r="E1946" i="30"/>
  <c r="E1947" i="30"/>
  <c r="E1948" i="30"/>
  <c r="E1949" i="30"/>
  <c r="E1950" i="30"/>
  <c r="E1951" i="30"/>
  <c r="E1952" i="30"/>
  <c r="E1953" i="30"/>
  <c r="E1954" i="30"/>
  <c r="E1955" i="30"/>
  <c r="E1956" i="30"/>
  <c r="E1957" i="30"/>
  <c r="E1958" i="30"/>
  <c r="E1959" i="30"/>
  <c r="E1960" i="30"/>
  <c r="E1961" i="30"/>
  <c r="E1962" i="30"/>
  <c r="E1963" i="30"/>
  <c r="E1964" i="30"/>
  <c r="E1965" i="30"/>
  <c r="E1966" i="30"/>
  <c r="E1967" i="30"/>
  <c r="E1968" i="30"/>
  <c r="E1969" i="30"/>
  <c r="E1970" i="30"/>
  <c r="E1971" i="30"/>
  <c r="E1972" i="30"/>
  <c r="E1973" i="30"/>
  <c r="E1974" i="30"/>
  <c r="E1975" i="30"/>
  <c r="E1976" i="30"/>
  <c r="E1977" i="30"/>
  <c r="E1978" i="30"/>
  <c r="E1979" i="30"/>
  <c r="E1980" i="30"/>
  <c r="E1981" i="30"/>
  <c r="E1982" i="30"/>
  <c r="E1983" i="30"/>
  <c r="E1984" i="30"/>
  <c r="E1985" i="30"/>
  <c r="E1986" i="30"/>
  <c r="E1987" i="30"/>
  <c r="E1988" i="30"/>
  <c r="E1989" i="30"/>
  <c r="E1990" i="30"/>
  <c r="E1991" i="30"/>
  <c r="E1992" i="30"/>
  <c r="E1993" i="30"/>
  <c r="E1994" i="30"/>
  <c r="D3" i="30"/>
  <c r="D4" i="30"/>
  <c r="D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2" i="30"/>
  <c r="D43" i="30"/>
  <c r="D44" i="30"/>
  <c r="D45" i="30"/>
  <c r="D46" i="30"/>
  <c r="D47" i="30"/>
  <c r="D48" i="30"/>
  <c r="D49" i="30"/>
  <c r="D50" i="30"/>
  <c r="D51" i="30"/>
  <c r="D52" i="30"/>
  <c r="D53" i="30"/>
  <c r="D54" i="30"/>
  <c r="D55" i="30"/>
  <c r="D56" i="30"/>
  <c r="D57" i="30"/>
  <c r="D58" i="30"/>
  <c r="D59" i="30"/>
  <c r="D60" i="30"/>
  <c r="D61" i="30"/>
  <c r="D62" i="30"/>
  <c r="D63" i="30"/>
  <c r="D64" i="30"/>
  <c r="D65" i="30"/>
  <c r="D66" i="30"/>
  <c r="D67" i="30"/>
  <c r="D68" i="30"/>
  <c r="D69" i="30"/>
  <c r="D70" i="30"/>
  <c r="D71" i="30"/>
  <c r="D72" i="30"/>
  <c r="D73" i="30"/>
  <c r="D74" i="30"/>
  <c r="D75" i="30"/>
  <c r="D76" i="30"/>
  <c r="D77" i="30"/>
  <c r="D78" i="30"/>
  <c r="D79" i="30"/>
  <c r="D80" i="30"/>
  <c r="D81" i="30"/>
  <c r="D82" i="30"/>
  <c r="D83" i="30"/>
  <c r="D84" i="30"/>
  <c r="D85" i="30"/>
  <c r="D86" i="30"/>
  <c r="D87" i="30"/>
  <c r="D88" i="30"/>
  <c r="D89" i="30"/>
  <c r="D90" i="30"/>
  <c r="D91" i="30"/>
  <c r="D92" i="30"/>
  <c r="D93" i="30"/>
  <c r="D94" i="30"/>
  <c r="D95" i="30"/>
  <c r="D96" i="30"/>
  <c r="D97" i="30"/>
  <c r="D98" i="30"/>
  <c r="D99" i="30"/>
  <c r="D100" i="30"/>
  <c r="D101" i="30"/>
  <c r="D102" i="30"/>
  <c r="D103" i="30"/>
  <c r="D104" i="30"/>
  <c r="D105" i="30"/>
  <c r="D106" i="30"/>
  <c r="D107" i="30"/>
  <c r="D108" i="30"/>
  <c r="D109" i="30"/>
  <c r="D110" i="30"/>
  <c r="D111" i="30"/>
  <c r="D112" i="30"/>
  <c r="D113" i="30"/>
  <c r="D114" i="30"/>
  <c r="D115" i="30"/>
  <c r="D116" i="30"/>
  <c r="D117" i="30"/>
  <c r="D118" i="30"/>
  <c r="D119" i="30"/>
  <c r="D120" i="30"/>
  <c r="D121" i="30"/>
  <c r="D122" i="30"/>
  <c r="D123" i="30"/>
  <c r="D124" i="30"/>
  <c r="D125" i="30"/>
  <c r="D126" i="30"/>
  <c r="D127" i="30"/>
  <c r="D128" i="30"/>
  <c r="D129" i="30"/>
  <c r="D130" i="30"/>
  <c r="D131" i="30"/>
  <c r="D132" i="30"/>
  <c r="D133" i="30"/>
  <c r="D134" i="30"/>
  <c r="D135" i="30"/>
  <c r="D136" i="30"/>
  <c r="D137" i="30"/>
  <c r="D138" i="30"/>
  <c r="D139" i="30"/>
  <c r="D140" i="30"/>
  <c r="D141" i="30"/>
  <c r="D142" i="30"/>
  <c r="D143" i="30"/>
  <c r="D144" i="30"/>
  <c r="D145" i="30"/>
  <c r="D146" i="30"/>
  <c r="D147" i="30"/>
  <c r="D148" i="30"/>
  <c r="D149" i="30"/>
  <c r="D150" i="30"/>
  <c r="D151" i="30"/>
  <c r="D152" i="30"/>
  <c r="D153" i="30"/>
  <c r="D154" i="30"/>
  <c r="D155" i="30"/>
  <c r="D156" i="30"/>
  <c r="D157" i="30"/>
  <c r="D158" i="30"/>
  <c r="D159" i="30"/>
  <c r="D160" i="30"/>
  <c r="D161" i="30"/>
  <c r="D162" i="30"/>
  <c r="D163" i="30"/>
  <c r="D164" i="30"/>
  <c r="D165" i="30"/>
  <c r="D166" i="30"/>
  <c r="D167" i="30"/>
  <c r="D168" i="30"/>
  <c r="D169" i="30"/>
  <c r="D170" i="30"/>
  <c r="D171" i="30"/>
  <c r="D172" i="30"/>
  <c r="D173" i="30"/>
  <c r="D174" i="30"/>
  <c r="D175" i="30"/>
  <c r="D176" i="30"/>
  <c r="D177" i="30"/>
  <c r="D178" i="30"/>
  <c r="D179" i="30"/>
  <c r="D180" i="30"/>
  <c r="D181" i="30"/>
  <c r="D182" i="30"/>
  <c r="D183" i="30"/>
  <c r="D184" i="30"/>
  <c r="D185" i="30"/>
  <c r="D186" i="30"/>
  <c r="D187" i="30"/>
  <c r="D188" i="30"/>
  <c r="D189" i="30"/>
  <c r="D190" i="30"/>
  <c r="D191" i="30"/>
  <c r="D192" i="30"/>
  <c r="D193" i="30"/>
  <c r="D194" i="30"/>
  <c r="D195" i="30"/>
  <c r="D196" i="30"/>
  <c r="D197" i="30"/>
  <c r="D198" i="30"/>
  <c r="D199" i="30"/>
  <c r="D200" i="30"/>
  <c r="D201" i="30"/>
  <c r="D202" i="30"/>
  <c r="D203" i="30"/>
  <c r="D204" i="30"/>
  <c r="D205" i="30"/>
  <c r="D206" i="30"/>
  <c r="D207" i="30"/>
  <c r="D208" i="30"/>
  <c r="D209" i="30"/>
  <c r="D210" i="30"/>
  <c r="D211" i="30"/>
  <c r="D212" i="30"/>
  <c r="D213" i="30"/>
  <c r="D214" i="30"/>
  <c r="D215" i="30"/>
  <c r="D216" i="30"/>
  <c r="D217" i="30"/>
  <c r="D218" i="30"/>
  <c r="D219" i="30"/>
  <c r="D220" i="30"/>
  <c r="D221" i="30"/>
  <c r="D222" i="30"/>
  <c r="D223" i="30"/>
  <c r="D224" i="30"/>
  <c r="D225" i="30"/>
  <c r="D226" i="30"/>
  <c r="D227" i="30"/>
  <c r="D228" i="30"/>
  <c r="D229" i="30"/>
  <c r="D230" i="30"/>
  <c r="D231" i="30"/>
  <c r="D232" i="30"/>
  <c r="D233" i="30"/>
  <c r="D234" i="30"/>
  <c r="D235" i="30"/>
  <c r="D236" i="30"/>
  <c r="D237" i="30"/>
  <c r="D238" i="30"/>
  <c r="D239" i="30"/>
  <c r="D240" i="30"/>
  <c r="D241" i="30"/>
  <c r="D242" i="30"/>
  <c r="D243" i="30"/>
  <c r="D244" i="30"/>
  <c r="D245" i="30"/>
  <c r="D246" i="30"/>
  <c r="D247" i="30"/>
  <c r="D248" i="30"/>
  <c r="D249" i="30"/>
  <c r="D250" i="30"/>
  <c r="D251" i="30"/>
  <c r="D252" i="30"/>
  <c r="D253" i="30"/>
  <c r="D254" i="30"/>
  <c r="D255" i="30"/>
  <c r="D256" i="30"/>
  <c r="D257" i="30"/>
  <c r="D258" i="30"/>
  <c r="D259" i="30"/>
  <c r="D260" i="30"/>
  <c r="D261" i="30"/>
  <c r="D262" i="30"/>
  <c r="D263" i="30"/>
  <c r="D264" i="30"/>
  <c r="D265" i="30"/>
  <c r="D266" i="30"/>
  <c r="D267" i="30"/>
  <c r="D268" i="30"/>
  <c r="D269" i="30"/>
  <c r="D270" i="30"/>
  <c r="D271" i="30"/>
  <c r="D272" i="30"/>
  <c r="D273" i="30"/>
  <c r="D274" i="30"/>
  <c r="D275" i="30"/>
  <c r="D276" i="30"/>
  <c r="D277" i="30"/>
  <c r="D278" i="30"/>
  <c r="D279" i="30"/>
  <c r="D280" i="30"/>
  <c r="D281" i="30"/>
  <c r="D282" i="30"/>
  <c r="D283" i="30"/>
  <c r="D284" i="30"/>
  <c r="D285" i="30"/>
  <c r="D286" i="30"/>
  <c r="D287" i="30"/>
  <c r="D288" i="30"/>
  <c r="D289" i="30"/>
  <c r="D290" i="30"/>
  <c r="D291" i="30"/>
  <c r="D292" i="30"/>
  <c r="D293" i="30"/>
  <c r="D294" i="30"/>
  <c r="D295" i="30"/>
  <c r="D296" i="30"/>
  <c r="D297" i="30"/>
  <c r="D298" i="30"/>
  <c r="D299" i="30"/>
  <c r="D300" i="30"/>
  <c r="D301" i="30"/>
  <c r="D302" i="30"/>
  <c r="D303" i="30"/>
  <c r="D304" i="30"/>
  <c r="D305" i="30"/>
  <c r="D306" i="30"/>
  <c r="D307" i="30"/>
  <c r="D308" i="30"/>
  <c r="D309" i="30"/>
  <c r="D310" i="30"/>
  <c r="D311" i="30"/>
  <c r="D312" i="30"/>
  <c r="D313" i="30"/>
  <c r="D314" i="30"/>
  <c r="D315" i="30"/>
  <c r="D316" i="30"/>
  <c r="D317" i="30"/>
  <c r="D318" i="30"/>
  <c r="D319" i="30"/>
  <c r="D320" i="30"/>
  <c r="D321" i="30"/>
  <c r="D322" i="30"/>
  <c r="D323" i="30"/>
  <c r="D324" i="30"/>
  <c r="D325" i="30"/>
  <c r="D326" i="30"/>
  <c r="D327" i="30"/>
  <c r="D328" i="30"/>
  <c r="D329" i="30"/>
  <c r="D330" i="30"/>
  <c r="D331" i="30"/>
  <c r="D332" i="30"/>
  <c r="D333" i="30"/>
  <c r="D334" i="30"/>
  <c r="D335" i="30"/>
  <c r="D336" i="30"/>
  <c r="D337" i="30"/>
  <c r="D338" i="30"/>
  <c r="D339" i="30"/>
  <c r="D340" i="30"/>
  <c r="D341" i="30"/>
  <c r="D342" i="30"/>
  <c r="D343" i="30"/>
  <c r="D344" i="30"/>
  <c r="D345" i="30"/>
  <c r="D346" i="30"/>
  <c r="D347" i="30"/>
  <c r="D348" i="30"/>
  <c r="D349" i="30"/>
  <c r="D350" i="30"/>
  <c r="D351" i="30"/>
  <c r="D352" i="30"/>
  <c r="D353" i="30"/>
  <c r="D354" i="30"/>
  <c r="D355" i="30"/>
  <c r="D356" i="30"/>
  <c r="D357" i="30"/>
  <c r="D358" i="30"/>
  <c r="D359" i="30"/>
  <c r="D360" i="30"/>
  <c r="D361" i="30"/>
  <c r="D362" i="30"/>
  <c r="D363" i="30"/>
  <c r="D364" i="30"/>
  <c r="D365" i="30"/>
  <c r="D366" i="30"/>
  <c r="D367" i="30"/>
  <c r="D368" i="30"/>
  <c r="D369" i="30"/>
  <c r="D370" i="30"/>
  <c r="D371" i="30"/>
  <c r="D372" i="30"/>
  <c r="D373" i="30"/>
  <c r="D374" i="30"/>
  <c r="D375" i="30"/>
  <c r="D376" i="30"/>
  <c r="D377" i="30"/>
  <c r="D378" i="30"/>
  <c r="D379" i="30"/>
  <c r="D380" i="30"/>
  <c r="D381" i="30"/>
  <c r="D382" i="30"/>
  <c r="D383" i="30"/>
  <c r="D384" i="30"/>
  <c r="D385" i="30"/>
  <c r="D386" i="30"/>
  <c r="D387" i="30"/>
  <c r="D388" i="30"/>
  <c r="D389" i="30"/>
  <c r="D390" i="30"/>
  <c r="D391" i="30"/>
  <c r="D392" i="30"/>
  <c r="D393" i="30"/>
  <c r="D394" i="30"/>
  <c r="D395" i="30"/>
  <c r="D396" i="30"/>
  <c r="D397" i="30"/>
  <c r="D398" i="30"/>
  <c r="D399" i="30"/>
  <c r="D400" i="30"/>
  <c r="D401" i="30"/>
  <c r="D402" i="30"/>
  <c r="D403" i="30"/>
  <c r="D404" i="30"/>
  <c r="D405" i="30"/>
  <c r="D406" i="30"/>
  <c r="D407" i="30"/>
  <c r="D408" i="30"/>
  <c r="D409" i="30"/>
  <c r="D410" i="30"/>
  <c r="D411" i="30"/>
  <c r="D412" i="30"/>
  <c r="D413" i="30"/>
  <c r="D414" i="30"/>
  <c r="D415" i="30"/>
  <c r="D416" i="30"/>
  <c r="D417" i="30"/>
  <c r="D418" i="30"/>
  <c r="D419" i="30"/>
  <c r="D420" i="30"/>
  <c r="D421" i="30"/>
  <c r="D422" i="30"/>
  <c r="D423" i="30"/>
  <c r="D424" i="30"/>
  <c r="D425" i="30"/>
  <c r="D426" i="30"/>
  <c r="D427" i="30"/>
  <c r="D428" i="30"/>
  <c r="D429" i="30"/>
  <c r="D430" i="30"/>
  <c r="D431" i="30"/>
  <c r="D432" i="30"/>
  <c r="D433" i="30"/>
  <c r="D434" i="30"/>
  <c r="D435" i="30"/>
  <c r="D436" i="30"/>
  <c r="D437" i="30"/>
  <c r="D438" i="30"/>
  <c r="D439" i="30"/>
  <c r="D440" i="30"/>
  <c r="D441" i="30"/>
  <c r="D442" i="30"/>
  <c r="D443" i="30"/>
  <c r="D444" i="30"/>
  <c r="D445" i="30"/>
  <c r="D446" i="30"/>
  <c r="D447" i="30"/>
  <c r="D448" i="30"/>
  <c r="D449" i="30"/>
  <c r="D450" i="30"/>
  <c r="D451" i="30"/>
  <c r="D452" i="30"/>
  <c r="D453" i="30"/>
  <c r="D454" i="30"/>
  <c r="D455" i="30"/>
  <c r="D456" i="30"/>
  <c r="D457" i="30"/>
  <c r="D458" i="30"/>
  <c r="D459" i="30"/>
  <c r="D460" i="30"/>
  <c r="D461" i="30"/>
  <c r="D462" i="30"/>
  <c r="D463" i="30"/>
  <c r="D464" i="30"/>
  <c r="D465" i="30"/>
  <c r="D466" i="30"/>
  <c r="D467" i="30"/>
  <c r="D468" i="30"/>
  <c r="D469" i="30"/>
  <c r="D470" i="30"/>
  <c r="D471" i="30"/>
  <c r="D472" i="30"/>
  <c r="D473" i="30"/>
  <c r="D474" i="30"/>
  <c r="D475" i="30"/>
  <c r="D476" i="30"/>
  <c r="D477" i="30"/>
  <c r="D478" i="30"/>
  <c r="D479" i="30"/>
  <c r="D480" i="30"/>
  <c r="D481" i="30"/>
  <c r="D482" i="30"/>
  <c r="D483" i="30"/>
  <c r="D484" i="30"/>
  <c r="D485" i="30"/>
  <c r="D486" i="30"/>
  <c r="D487" i="30"/>
  <c r="D488" i="30"/>
  <c r="D489" i="30"/>
  <c r="D490" i="30"/>
  <c r="D491" i="30"/>
  <c r="D492" i="30"/>
  <c r="D493" i="30"/>
  <c r="D494" i="30"/>
  <c r="D495" i="30"/>
  <c r="D496" i="30"/>
  <c r="D497" i="30"/>
  <c r="D498" i="30"/>
  <c r="D499" i="30"/>
  <c r="D500" i="30"/>
  <c r="D501" i="30"/>
  <c r="D502" i="30"/>
  <c r="D503" i="30"/>
  <c r="D504" i="30"/>
  <c r="D505" i="30"/>
  <c r="D506" i="30"/>
  <c r="D507" i="30"/>
  <c r="D508" i="30"/>
  <c r="D509" i="30"/>
  <c r="D510" i="30"/>
  <c r="D511" i="30"/>
  <c r="D512" i="30"/>
  <c r="D513" i="30"/>
  <c r="D514" i="30"/>
  <c r="D515" i="30"/>
  <c r="D516" i="30"/>
  <c r="D517" i="30"/>
  <c r="D518" i="30"/>
  <c r="D519" i="30"/>
  <c r="D520" i="30"/>
  <c r="D521" i="30"/>
  <c r="D522" i="30"/>
  <c r="D523" i="30"/>
  <c r="D524" i="30"/>
  <c r="D525" i="30"/>
  <c r="D526" i="30"/>
  <c r="D527" i="30"/>
  <c r="D528" i="30"/>
  <c r="D529" i="30"/>
  <c r="D530" i="30"/>
  <c r="D531" i="30"/>
  <c r="D532" i="30"/>
  <c r="D533" i="30"/>
  <c r="D534" i="30"/>
  <c r="D535" i="30"/>
  <c r="D536" i="30"/>
  <c r="D537" i="30"/>
  <c r="D538" i="30"/>
  <c r="D539" i="30"/>
  <c r="D540" i="30"/>
  <c r="D541" i="30"/>
  <c r="D542" i="30"/>
  <c r="D543" i="30"/>
  <c r="D544" i="30"/>
  <c r="D545" i="30"/>
  <c r="D546" i="30"/>
  <c r="D547" i="30"/>
  <c r="D548" i="30"/>
  <c r="D549" i="30"/>
  <c r="D550" i="30"/>
  <c r="D551" i="30"/>
  <c r="D552" i="30"/>
  <c r="D553" i="30"/>
  <c r="D554" i="30"/>
  <c r="D555" i="30"/>
  <c r="D556" i="30"/>
  <c r="D557" i="30"/>
  <c r="D558" i="30"/>
  <c r="D559" i="30"/>
  <c r="D560" i="30"/>
  <c r="D561" i="30"/>
  <c r="D562" i="30"/>
  <c r="D563" i="30"/>
  <c r="D564" i="30"/>
  <c r="D565" i="30"/>
  <c r="D566" i="30"/>
  <c r="D567" i="30"/>
  <c r="D568" i="30"/>
  <c r="D569" i="30"/>
  <c r="D570" i="30"/>
  <c r="D571" i="30"/>
  <c r="D572" i="30"/>
  <c r="D573" i="30"/>
  <c r="D574" i="30"/>
  <c r="D575" i="30"/>
  <c r="D576" i="30"/>
  <c r="D577" i="30"/>
  <c r="D578" i="30"/>
  <c r="D579" i="30"/>
  <c r="D580" i="30"/>
  <c r="D581" i="30"/>
  <c r="D582" i="30"/>
  <c r="D583" i="30"/>
  <c r="D584" i="30"/>
  <c r="D585" i="30"/>
  <c r="D586" i="30"/>
  <c r="D587" i="30"/>
  <c r="D588" i="30"/>
  <c r="D589" i="30"/>
  <c r="D590" i="30"/>
  <c r="D591" i="30"/>
  <c r="D592" i="30"/>
  <c r="D593" i="30"/>
  <c r="D594" i="30"/>
  <c r="D595" i="30"/>
  <c r="D596" i="30"/>
  <c r="D597" i="30"/>
  <c r="D598" i="30"/>
  <c r="D599" i="30"/>
  <c r="D600" i="30"/>
  <c r="D601" i="30"/>
  <c r="D602" i="30"/>
  <c r="D603" i="30"/>
  <c r="D604" i="30"/>
  <c r="D605" i="30"/>
  <c r="D606" i="30"/>
  <c r="D607" i="30"/>
  <c r="D608" i="30"/>
  <c r="D609" i="30"/>
  <c r="D610" i="30"/>
  <c r="D611" i="30"/>
  <c r="D612" i="30"/>
  <c r="D613" i="30"/>
  <c r="D614" i="30"/>
  <c r="D615" i="30"/>
  <c r="D616" i="30"/>
  <c r="D617" i="30"/>
  <c r="D618" i="30"/>
  <c r="D619" i="30"/>
  <c r="D620" i="30"/>
  <c r="D621" i="30"/>
  <c r="D622" i="30"/>
  <c r="D623" i="30"/>
  <c r="D624" i="30"/>
  <c r="D625" i="30"/>
  <c r="D626" i="30"/>
  <c r="D627" i="30"/>
  <c r="D628" i="30"/>
  <c r="D629" i="30"/>
  <c r="D630" i="30"/>
  <c r="D631" i="30"/>
  <c r="D632" i="30"/>
  <c r="D633" i="30"/>
  <c r="D634" i="30"/>
  <c r="D635" i="30"/>
  <c r="D636" i="30"/>
  <c r="D637" i="30"/>
  <c r="D638" i="30"/>
  <c r="D639" i="30"/>
  <c r="D640" i="30"/>
  <c r="D641" i="30"/>
  <c r="D642" i="30"/>
  <c r="D643" i="30"/>
  <c r="D644" i="30"/>
  <c r="D645" i="30"/>
  <c r="D646" i="30"/>
  <c r="D647" i="30"/>
  <c r="D648" i="30"/>
  <c r="D649" i="30"/>
  <c r="D650" i="30"/>
  <c r="D651" i="30"/>
  <c r="D652" i="30"/>
  <c r="D653" i="30"/>
  <c r="D654" i="30"/>
  <c r="D655" i="30"/>
  <c r="D656" i="30"/>
  <c r="D657" i="30"/>
  <c r="D658" i="30"/>
  <c r="D659" i="30"/>
  <c r="D660" i="30"/>
  <c r="D661" i="30"/>
  <c r="D662" i="30"/>
  <c r="D663" i="30"/>
  <c r="D664" i="30"/>
  <c r="D665" i="30"/>
  <c r="D666" i="30"/>
  <c r="D667" i="30"/>
  <c r="D668" i="30"/>
  <c r="D669" i="30"/>
  <c r="D670" i="30"/>
  <c r="D671" i="30"/>
  <c r="D672" i="30"/>
  <c r="D673" i="30"/>
  <c r="D674" i="30"/>
  <c r="D675" i="30"/>
  <c r="D676" i="30"/>
  <c r="D677" i="30"/>
  <c r="D678" i="30"/>
  <c r="D679" i="30"/>
  <c r="D680" i="30"/>
  <c r="D681" i="30"/>
  <c r="D682" i="30"/>
  <c r="D683" i="30"/>
  <c r="D684" i="30"/>
  <c r="D685" i="30"/>
  <c r="D686" i="30"/>
  <c r="D687" i="30"/>
  <c r="D688" i="30"/>
  <c r="D689" i="30"/>
  <c r="D690" i="30"/>
  <c r="D691" i="30"/>
  <c r="D692" i="30"/>
  <c r="D693" i="30"/>
  <c r="D694" i="30"/>
  <c r="D695" i="30"/>
  <c r="D696" i="30"/>
  <c r="D697" i="30"/>
  <c r="D698" i="30"/>
  <c r="D699" i="30"/>
  <c r="D700" i="30"/>
  <c r="D701" i="30"/>
  <c r="D702" i="30"/>
  <c r="D703" i="30"/>
  <c r="D704" i="30"/>
  <c r="D705" i="30"/>
  <c r="D706" i="30"/>
  <c r="D707" i="30"/>
  <c r="D708" i="30"/>
  <c r="D709" i="30"/>
  <c r="D710" i="30"/>
  <c r="D711" i="30"/>
  <c r="D712" i="30"/>
  <c r="D713" i="30"/>
  <c r="D714" i="30"/>
  <c r="D715" i="30"/>
  <c r="D716" i="30"/>
  <c r="D717" i="30"/>
  <c r="D718" i="30"/>
  <c r="D719" i="30"/>
  <c r="D720" i="30"/>
  <c r="D721" i="30"/>
  <c r="D722" i="30"/>
  <c r="D723" i="30"/>
  <c r="D724" i="30"/>
  <c r="D725" i="30"/>
  <c r="D726" i="30"/>
  <c r="D727" i="30"/>
  <c r="D728" i="30"/>
  <c r="D729" i="30"/>
  <c r="D730" i="30"/>
  <c r="D731" i="30"/>
  <c r="D732" i="30"/>
  <c r="D733" i="30"/>
  <c r="D734" i="30"/>
  <c r="D735" i="30"/>
  <c r="D736" i="30"/>
  <c r="D737" i="30"/>
  <c r="D738" i="30"/>
  <c r="D739" i="30"/>
  <c r="D740" i="30"/>
  <c r="D741" i="30"/>
  <c r="D742" i="30"/>
  <c r="D743" i="30"/>
  <c r="D744" i="30"/>
  <c r="D745" i="30"/>
  <c r="D746" i="30"/>
  <c r="D747" i="30"/>
  <c r="D748" i="30"/>
  <c r="D749" i="30"/>
  <c r="D750" i="30"/>
  <c r="D751" i="30"/>
  <c r="D752" i="30"/>
  <c r="D753" i="30"/>
  <c r="D754" i="30"/>
  <c r="D755" i="30"/>
  <c r="D756" i="30"/>
  <c r="D757" i="30"/>
  <c r="D758" i="30"/>
  <c r="D759" i="30"/>
  <c r="D760" i="30"/>
  <c r="D761" i="30"/>
  <c r="D762" i="30"/>
  <c r="D763" i="30"/>
  <c r="D764" i="30"/>
  <c r="D765" i="30"/>
  <c r="D766" i="30"/>
  <c r="D767" i="30"/>
  <c r="D768" i="30"/>
  <c r="D769" i="30"/>
  <c r="D770" i="30"/>
  <c r="D771" i="30"/>
  <c r="D772" i="30"/>
  <c r="D773" i="30"/>
  <c r="D774" i="30"/>
  <c r="D775" i="30"/>
  <c r="D776" i="30"/>
  <c r="D777" i="30"/>
  <c r="D778" i="30"/>
  <c r="D779" i="30"/>
  <c r="D780" i="30"/>
  <c r="D781" i="30"/>
  <c r="D782" i="30"/>
  <c r="D783" i="30"/>
  <c r="D784" i="30"/>
  <c r="D785" i="30"/>
  <c r="D786" i="30"/>
  <c r="D787" i="30"/>
  <c r="D788" i="30"/>
  <c r="D789" i="30"/>
  <c r="D790" i="30"/>
  <c r="D791" i="30"/>
  <c r="D792" i="30"/>
  <c r="D793" i="30"/>
  <c r="D794" i="30"/>
  <c r="D795" i="30"/>
  <c r="D796" i="30"/>
  <c r="D797" i="30"/>
  <c r="D798" i="30"/>
  <c r="D799" i="30"/>
  <c r="D800" i="30"/>
  <c r="D801" i="30"/>
  <c r="D802" i="30"/>
  <c r="D803" i="30"/>
  <c r="D804" i="30"/>
  <c r="D805" i="30"/>
  <c r="D806" i="30"/>
  <c r="D807" i="30"/>
  <c r="D808" i="30"/>
  <c r="D809" i="30"/>
  <c r="D810" i="30"/>
  <c r="D811" i="30"/>
  <c r="D812" i="30"/>
  <c r="D813" i="30"/>
  <c r="D814" i="30"/>
  <c r="D815" i="30"/>
  <c r="D816" i="30"/>
  <c r="D817" i="30"/>
  <c r="D818" i="30"/>
  <c r="D819" i="30"/>
  <c r="D820" i="30"/>
  <c r="D821" i="30"/>
  <c r="D822" i="30"/>
  <c r="D823" i="30"/>
  <c r="D824" i="30"/>
  <c r="D825" i="30"/>
  <c r="D826" i="30"/>
  <c r="D827" i="30"/>
  <c r="D828" i="30"/>
  <c r="D829" i="30"/>
  <c r="D830" i="30"/>
  <c r="D831" i="30"/>
  <c r="D832" i="30"/>
  <c r="D833" i="30"/>
  <c r="D834" i="30"/>
  <c r="D835" i="30"/>
  <c r="D836" i="30"/>
  <c r="D837" i="30"/>
  <c r="D838" i="30"/>
  <c r="D839" i="30"/>
  <c r="D840" i="30"/>
  <c r="D841" i="30"/>
  <c r="D842" i="30"/>
  <c r="D843" i="30"/>
  <c r="D844" i="30"/>
  <c r="D845" i="30"/>
  <c r="D846" i="30"/>
  <c r="D847" i="30"/>
  <c r="D848" i="30"/>
  <c r="D849" i="30"/>
  <c r="D850" i="30"/>
  <c r="D851" i="30"/>
  <c r="D852" i="30"/>
  <c r="D853" i="30"/>
  <c r="D854" i="30"/>
  <c r="D855" i="30"/>
  <c r="D856" i="30"/>
  <c r="D857" i="30"/>
  <c r="D858" i="30"/>
  <c r="D859" i="30"/>
  <c r="D860" i="30"/>
  <c r="D861" i="30"/>
  <c r="D862" i="30"/>
  <c r="D863" i="30"/>
  <c r="D864" i="30"/>
  <c r="D865" i="30"/>
  <c r="D866" i="30"/>
  <c r="D867" i="30"/>
  <c r="D868" i="30"/>
  <c r="D869" i="30"/>
  <c r="D870" i="30"/>
  <c r="D871" i="30"/>
  <c r="D872" i="30"/>
  <c r="D873" i="30"/>
  <c r="D874" i="30"/>
  <c r="D875" i="30"/>
  <c r="D876" i="30"/>
  <c r="D877" i="30"/>
  <c r="D878" i="30"/>
  <c r="D879" i="30"/>
  <c r="D880" i="30"/>
  <c r="D881" i="30"/>
  <c r="D882" i="30"/>
  <c r="D883" i="30"/>
  <c r="D884" i="30"/>
  <c r="D885" i="30"/>
  <c r="D886" i="30"/>
  <c r="D887" i="30"/>
  <c r="D888" i="30"/>
  <c r="D889" i="30"/>
  <c r="D890" i="30"/>
  <c r="D891" i="30"/>
  <c r="D892" i="30"/>
  <c r="D893" i="30"/>
  <c r="D894" i="30"/>
  <c r="D895" i="30"/>
  <c r="D896" i="30"/>
  <c r="D897" i="30"/>
  <c r="D898" i="30"/>
  <c r="D899" i="30"/>
  <c r="D900" i="30"/>
  <c r="D901" i="30"/>
  <c r="D902" i="30"/>
  <c r="D903" i="30"/>
  <c r="D904" i="30"/>
  <c r="D905" i="30"/>
  <c r="D906" i="30"/>
  <c r="D907" i="30"/>
  <c r="D908" i="30"/>
  <c r="D909" i="30"/>
  <c r="D910" i="30"/>
  <c r="D911" i="30"/>
  <c r="D912" i="30"/>
  <c r="D913" i="30"/>
  <c r="D914" i="30"/>
  <c r="D915" i="30"/>
  <c r="D916" i="30"/>
  <c r="D917" i="30"/>
  <c r="D918" i="30"/>
  <c r="D919" i="30"/>
  <c r="D920" i="30"/>
  <c r="D921" i="30"/>
  <c r="D922" i="30"/>
  <c r="D923" i="30"/>
  <c r="D924" i="30"/>
  <c r="D925" i="30"/>
  <c r="D926" i="30"/>
  <c r="D927" i="30"/>
  <c r="D928" i="30"/>
  <c r="D929" i="30"/>
  <c r="D930" i="30"/>
  <c r="D931" i="30"/>
  <c r="D932" i="30"/>
  <c r="D933" i="30"/>
  <c r="D934" i="30"/>
  <c r="D935" i="30"/>
  <c r="D936" i="30"/>
  <c r="D937" i="30"/>
  <c r="D938" i="30"/>
  <c r="D939" i="30"/>
  <c r="D940" i="30"/>
  <c r="D941" i="30"/>
  <c r="D942" i="30"/>
  <c r="D943" i="30"/>
  <c r="D944" i="30"/>
  <c r="D945" i="30"/>
  <c r="D946" i="30"/>
  <c r="D947" i="30"/>
  <c r="D948" i="30"/>
  <c r="D949" i="30"/>
  <c r="D950" i="30"/>
  <c r="D951" i="30"/>
  <c r="D952" i="30"/>
  <c r="D953" i="30"/>
  <c r="D954" i="30"/>
  <c r="D955" i="30"/>
  <c r="D956" i="30"/>
  <c r="D957" i="30"/>
  <c r="D958" i="30"/>
  <c r="D959" i="30"/>
  <c r="D960" i="30"/>
  <c r="D961" i="30"/>
  <c r="D962" i="30"/>
  <c r="D963" i="30"/>
  <c r="D964" i="30"/>
  <c r="D965" i="30"/>
  <c r="D966" i="30"/>
  <c r="D967" i="30"/>
  <c r="D968" i="30"/>
  <c r="D969" i="30"/>
  <c r="D970" i="30"/>
  <c r="D971" i="30"/>
  <c r="D972" i="30"/>
  <c r="D973" i="30"/>
  <c r="D974" i="30"/>
  <c r="D975" i="30"/>
  <c r="D976" i="30"/>
  <c r="D977" i="30"/>
  <c r="D978" i="30"/>
  <c r="D979" i="30"/>
  <c r="D980" i="30"/>
  <c r="D981" i="30"/>
  <c r="D982" i="30"/>
  <c r="D983" i="30"/>
  <c r="D984" i="30"/>
  <c r="D985" i="30"/>
  <c r="D986" i="30"/>
  <c r="D987" i="30"/>
  <c r="D988" i="30"/>
  <c r="D989" i="30"/>
  <c r="D990" i="30"/>
  <c r="D991" i="30"/>
  <c r="D992" i="30"/>
  <c r="D993" i="30"/>
  <c r="D994" i="30"/>
  <c r="D995" i="30"/>
  <c r="D996" i="30"/>
  <c r="D997" i="30"/>
  <c r="D998" i="30"/>
  <c r="D999" i="30"/>
  <c r="D1000" i="30"/>
  <c r="D1001" i="30"/>
  <c r="D1002" i="30"/>
  <c r="D1003" i="30"/>
  <c r="D1004" i="30"/>
  <c r="D1005" i="30"/>
  <c r="D1006" i="30"/>
  <c r="D1007" i="30"/>
  <c r="D1008" i="30"/>
  <c r="D1009" i="30"/>
  <c r="D1010" i="30"/>
  <c r="D1011" i="30"/>
  <c r="D1012" i="30"/>
  <c r="D1013" i="30"/>
  <c r="D1014" i="30"/>
  <c r="D1015" i="30"/>
  <c r="D1016" i="30"/>
  <c r="D1017" i="30"/>
  <c r="D1018" i="30"/>
  <c r="D1019" i="30"/>
  <c r="D1020" i="30"/>
  <c r="D1021" i="30"/>
  <c r="D1022" i="30"/>
  <c r="D1023" i="30"/>
  <c r="D1024" i="30"/>
  <c r="D1025" i="30"/>
  <c r="D1026" i="30"/>
  <c r="D1027" i="30"/>
  <c r="D1028" i="30"/>
  <c r="D1029" i="30"/>
  <c r="D1030" i="30"/>
  <c r="D1031" i="30"/>
  <c r="D1032" i="30"/>
  <c r="D1033" i="30"/>
  <c r="D1034" i="30"/>
  <c r="D1035" i="30"/>
  <c r="D1036" i="30"/>
  <c r="D1037" i="30"/>
  <c r="D1038" i="30"/>
  <c r="D1039" i="30"/>
  <c r="D1040" i="30"/>
  <c r="D1041" i="30"/>
  <c r="D1042" i="30"/>
  <c r="D1043" i="30"/>
  <c r="D1044" i="30"/>
  <c r="D1045" i="30"/>
  <c r="D1046" i="30"/>
  <c r="D1047" i="30"/>
  <c r="D1048" i="30"/>
  <c r="D1049" i="30"/>
  <c r="D1050" i="30"/>
  <c r="D1051" i="30"/>
  <c r="D1052" i="30"/>
  <c r="D1053" i="30"/>
  <c r="D1054" i="30"/>
  <c r="D1055" i="30"/>
  <c r="D1056" i="30"/>
  <c r="D1057" i="30"/>
  <c r="D1058" i="30"/>
  <c r="D1059" i="30"/>
  <c r="D1060" i="30"/>
  <c r="D1061" i="30"/>
  <c r="D1062" i="30"/>
  <c r="D1063" i="30"/>
  <c r="D1064" i="30"/>
  <c r="D1065" i="30"/>
  <c r="D1066" i="30"/>
  <c r="D1067" i="30"/>
  <c r="D1068" i="30"/>
  <c r="D1069" i="30"/>
  <c r="D1070" i="30"/>
  <c r="D1071" i="30"/>
  <c r="D1072" i="30"/>
  <c r="D1073" i="30"/>
  <c r="D1074" i="30"/>
  <c r="D1075" i="30"/>
  <c r="D1076" i="30"/>
  <c r="D1077" i="30"/>
  <c r="D1078" i="30"/>
  <c r="D1079" i="30"/>
  <c r="D1080" i="30"/>
  <c r="D1081" i="30"/>
  <c r="D1082" i="30"/>
  <c r="D1083" i="30"/>
  <c r="D1084" i="30"/>
  <c r="D1085" i="30"/>
  <c r="D1086" i="30"/>
  <c r="D1087" i="30"/>
  <c r="D1088" i="30"/>
  <c r="D1089" i="30"/>
  <c r="D1090" i="30"/>
  <c r="D1091" i="30"/>
  <c r="D1092" i="30"/>
  <c r="D1093" i="30"/>
  <c r="D1094" i="30"/>
  <c r="D1095" i="30"/>
  <c r="D1096" i="30"/>
  <c r="D1097" i="30"/>
  <c r="D1098" i="30"/>
  <c r="D1099" i="30"/>
  <c r="D1100" i="30"/>
  <c r="D1101" i="30"/>
  <c r="D1102" i="30"/>
  <c r="D1103" i="30"/>
  <c r="D1104" i="30"/>
  <c r="D1105" i="30"/>
  <c r="D1106" i="30"/>
  <c r="D1107" i="30"/>
  <c r="D1108" i="30"/>
  <c r="D1109" i="30"/>
  <c r="D1110" i="30"/>
  <c r="D1111" i="30"/>
  <c r="D1112" i="30"/>
  <c r="D1113" i="30"/>
  <c r="D1114" i="30"/>
  <c r="D1115" i="30"/>
  <c r="D1116" i="30"/>
  <c r="D1117" i="30"/>
  <c r="D1118" i="30"/>
  <c r="D1119" i="30"/>
  <c r="D1120" i="30"/>
  <c r="D1121" i="30"/>
  <c r="D1122" i="30"/>
  <c r="D1123" i="30"/>
  <c r="D1124" i="30"/>
  <c r="D1125" i="30"/>
  <c r="D1126" i="30"/>
  <c r="D1127" i="30"/>
  <c r="D1128" i="30"/>
  <c r="D1129" i="30"/>
  <c r="D1130" i="30"/>
  <c r="D1131" i="30"/>
  <c r="D1132" i="30"/>
  <c r="D1133" i="30"/>
  <c r="D1134" i="30"/>
  <c r="D1135" i="30"/>
  <c r="D1136" i="30"/>
  <c r="D1137" i="30"/>
  <c r="D1138" i="30"/>
  <c r="D1139" i="30"/>
  <c r="D1140" i="30"/>
  <c r="D1141" i="30"/>
  <c r="D1142" i="30"/>
  <c r="D1143" i="30"/>
  <c r="D1144" i="30"/>
  <c r="D1145" i="30"/>
  <c r="D1146" i="30"/>
  <c r="D1147" i="30"/>
  <c r="D1148" i="30"/>
  <c r="D1149" i="30"/>
  <c r="D1150" i="30"/>
  <c r="D1151" i="30"/>
  <c r="D1152" i="30"/>
  <c r="D1153" i="30"/>
  <c r="D1154" i="30"/>
  <c r="D1155" i="30"/>
  <c r="D1156" i="30"/>
  <c r="D1157" i="30"/>
  <c r="D1158" i="30"/>
  <c r="D1159" i="30"/>
  <c r="D1160" i="30"/>
  <c r="D1161" i="30"/>
  <c r="D1162" i="30"/>
  <c r="D1163" i="30"/>
  <c r="D1164" i="30"/>
  <c r="D1165" i="30"/>
  <c r="D1166" i="30"/>
  <c r="D1167" i="30"/>
  <c r="D1168" i="30"/>
  <c r="D1169" i="30"/>
  <c r="D1170" i="30"/>
  <c r="D1171" i="30"/>
  <c r="D1172" i="30"/>
  <c r="D1173" i="30"/>
  <c r="D1174" i="30"/>
  <c r="D1175" i="30"/>
  <c r="D1176" i="30"/>
  <c r="D1177" i="30"/>
  <c r="D1178" i="30"/>
  <c r="D1179" i="30"/>
  <c r="D1180" i="30"/>
  <c r="D1181" i="30"/>
  <c r="D1182" i="30"/>
  <c r="D1183" i="30"/>
  <c r="D1184" i="30"/>
  <c r="D1185" i="30"/>
  <c r="D1186" i="30"/>
  <c r="D1187" i="30"/>
  <c r="D1188" i="30"/>
  <c r="D1189" i="30"/>
  <c r="D1190" i="30"/>
  <c r="D1191" i="30"/>
  <c r="D1192" i="30"/>
  <c r="D1193" i="30"/>
  <c r="D1194" i="30"/>
  <c r="D1195" i="30"/>
  <c r="D1196" i="30"/>
  <c r="D1197" i="30"/>
  <c r="D1198" i="30"/>
  <c r="D1199" i="30"/>
  <c r="D1200" i="30"/>
  <c r="D1201" i="30"/>
  <c r="D1202" i="30"/>
  <c r="D1203" i="30"/>
  <c r="D1204" i="30"/>
  <c r="D1205" i="30"/>
  <c r="D1206" i="30"/>
  <c r="D1207" i="30"/>
  <c r="D1208" i="30"/>
  <c r="D1209" i="30"/>
  <c r="D1210" i="30"/>
  <c r="D1211" i="30"/>
  <c r="D1212" i="30"/>
  <c r="D1213" i="30"/>
  <c r="D1214" i="30"/>
  <c r="D1215" i="30"/>
  <c r="D1216" i="30"/>
  <c r="D1217" i="30"/>
  <c r="D1218" i="30"/>
  <c r="D1219" i="30"/>
  <c r="D1220" i="30"/>
  <c r="D1221" i="30"/>
  <c r="D1222" i="30"/>
  <c r="D1223" i="30"/>
  <c r="D1224" i="30"/>
  <c r="D1225" i="30"/>
  <c r="D1226" i="30"/>
  <c r="D1227" i="30"/>
  <c r="D1228" i="30"/>
  <c r="D1229" i="30"/>
  <c r="D1230" i="30"/>
  <c r="D1231" i="30"/>
  <c r="D1232" i="30"/>
  <c r="D1233" i="30"/>
  <c r="D1234" i="30"/>
  <c r="D1235" i="30"/>
  <c r="D1236" i="30"/>
  <c r="D1237" i="30"/>
  <c r="D1238" i="30"/>
  <c r="D1239" i="30"/>
  <c r="D1240" i="30"/>
  <c r="D1241" i="30"/>
  <c r="D1242" i="30"/>
  <c r="D1243" i="30"/>
  <c r="D1244" i="30"/>
  <c r="D1245" i="30"/>
  <c r="D1246" i="30"/>
  <c r="D1247" i="30"/>
  <c r="D1248" i="30"/>
  <c r="D1249" i="30"/>
  <c r="D1250" i="30"/>
  <c r="D1251" i="30"/>
  <c r="D1252" i="30"/>
  <c r="D1253" i="30"/>
  <c r="D1254" i="30"/>
  <c r="D1255" i="30"/>
  <c r="D1256" i="30"/>
  <c r="D1257" i="30"/>
  <c r="D1258" i="30"/>
  <c r="D1259" i="30"/>
  <c r="D1260" i="30"/>
  <c r="D1261" i="30"/>
  <c r="D1262" i="30"/>
  <c r="D1263" i="30"/>
  <c r="D1264" i="30"/>
  <c r="D1265" i="30"/>
  <c r="D1266" i="30"/>
  <c r="D1267" i="30"/>
  <c r="D1268" i="30"/>
  <c r="D1269" i="30"/>
  <c r="D1270" i="30"/>
  <c r="D1271" i="30"/>
  <c r="D1272" i="30"/>
  <c r="D1273" i="30"/>
  <c r="D1274" i="30"/>
  <c r="D1275" i="30"/>
  <c r="D1276" i="30"/>
  <c r="D1277" i="30"/>
  <c r="D1278" i="30"/>
  <c r="D1279" i="30"/>
  <c r="D1280" i="30"/>
  <c r="D1281" i="30"/>
  <c r="D1282" i="30"/>
  <c r="D1283" i="30"/>
  <c r="D1284" i="30"/>
  <c r="D1285" i="30"/>
  <c r="D1286" i="30"/>
  <c r="D1287" i="30"/>
  <c r="D1288" i="30"/>
  <c r="D1289" i="30"/>
  <c r="D1290" i="30"/>
  <c r="D1291" i="30"/>
  <c r="D1292" i="30"/>
  <c r="D1293" i="30"/>
  <c r="D1294" i="30"/>
  <c r="D1295" i="30"/>
  <c r="D1296" i="30"/>
  <c r="D1297" i="30"/>
  <c r="D1298" i="30"/>
  <c r="D1299" i="30"/>
  <c r="D1300" i="30"/>
  <c r="D1301" i="30"/>
  <c r="D1302" i="30"/>
  <c r="D1303" i="30"/>
  <c r="D1304" i="30"/>
  <c r="D1305" i="30"/>
  <c r="D1306" i="30"/>
  <c r="D1307" i="30"/>
  <c r="D1308" i="30"/>
  <c r="D1309" i="30"/>
  <c r="D1310" i="30"/>
  <c r="D1311" i="30"/>
  <c r="D1312" i="30"/>
  <c r="D1313" i="30"/>
  <c r="D1314" i="30"/>
  <c r="D1315" i="30"/>
  <c r="D1316" i="30"/>
  <c r="D1317" i="30"/>
  <c r="D1318" i="30"/>
  <c r="D1319" i="30"/>
  <c r="D1320" i="30"/>
  <c r="D1321" i="30"/>
  <c r="D1322" i="30"/>
  <c r="D1323" i="30"/>
  <c r="D1324" i="30"/>
  <c r="D1325" i="30"/>
  <c r="D1326" i="30"/>
  <c r="D1327" i="30"/>
  <c r="D1328" i="30"/>
  <c r="D1329" i="30"/>
  <c r="D1330" i="30"/>
  <c r="D1331" i="30"/>
  <c r="D1332" i="30"/>
  <c r="D1333" i="30"/>
  <c r="D1334" i="30"/>
  <c r="D1335" i="30"/>
  <c r="D1336" i="30"/>
  <c r="D1337" i="30"/>
  <c r="D1338" i="30"/>
  <c r="D1339" i="30"/>
  <c r="D1340" i="30"/>
  <c r="D1341" i="30"/>
  <c r="D1342" i="30"/>
  <c r="D1343" i="30"/>
  <c r="D1344" i="30"/>
  <c r="D1345" i="30"/>
  <c r="D1346" i="30"/>
  <c r="D1347" i="30"/>
  <c r="D1348" i="30"/>
  <c r="D1349" i="30"/>
  <c r="D1350" i="30"/>
  <c r="D1351" i="30"/>
  <c r="D1352" i="30"/>
  <c r="D1353" i="30"/>
  <c r="D1354" i="30"/>
  <c r="D1355" i="30"/>
  <c r="D1356" i="30"/>
  <c r="D1357" i="30"/>
  <c r="D1358" i="30"/>
  <c r="D1359" i="30"/>
  <c r="D1360" i="30"/>
  <c r="D1361" i="30"/>
  <c r="D1362" i="30"/>
  <c r="D1363" i="30"/>
  <c r="D1364" i="30"/>
  <c r="D1365" i="30"/>
  <c r="D1366" i="30"/>
  <c r="D1367" i="30"/>
  <c r="D1368" i="30"/>
  <c r="D1369" i="30"/>
  <c r="D1370" i="30"/>
  <c r="D1371" i="30"/>
  <c r="D1372" i="30"/>
  <c r="D1373" i="30"/>
  <c r="D1374" i="30"/>
  <c r="D1375" i="30"/>
  <c r="D1376" i="30"/>
  <c r="D1377" i="30"/>
  <c r="D1378" i="30"/>
  <c r="D1379" i="30"/>
  <c r="D1380" i="30"/>
  <c r="D1381" i="30"/>
  <c r="D1382" i="30"/>
  <c r="D1383" i="30"/>
  <c r="D1384" i="30"/>
  <c r="D1385" i="30"/>
  <c r="D1386" i="30"/>
  <c r="D1387" i="30"/>
  <c r="D1388" i="30"/>
  <c r="D1389" i="30"/>
  <c r="D1390" i="30"/>
  <c r="D1391" i="30"/>
  <c r="D1392" i="30"/>
  <c r="D1393" i="30"/>
  <c r="D1394" i="30"/>
  <c r="D1395" i="30"/>
  <c r="D1396" i="30"/>
  <c r="D1397" i="30"/>
  <c r="D1398" i="30"/>
  <c r="D1399" i="30"/>
  <c r="D1400" i="30"/>
  <c r="D1401" i="30"/>
  <c r="D1402" i="30"/>
  <c r="D1403" i="30"/>
  <c r="D1404" i="30"/>
  <c r="D1405" i="30"/>
  <c r="D1406" i="30"/>
  <c r="D1407" i="30"/>
  <c r="D1408" i="30"/>
  <c r="D1409" i="30"/>
  <c r="D1410" i="30"/>
  <c r="D1411" i="30"/>
  <c r="D1412" i="30"/>
  <c r="D1413" i="30"/>
  <c r="D1414" i="30"/>
  <c r="D1415" i="30"/>
  <c r="D1416" i="30"/>
  <c r="D1417" i="30"/>
  <c r="D1418" i="30"/>
  <c r="D1419" i="30"/>
  <c r="D1420" i="30"/>
  <c r="D1421" i="30"/>
  <c r="D1422" i="30"/>
  <c r="D1423" i="30"/>
  <c r="D1424" i="30"/>
  <c r="D1425" i="30"/>
  <c r="D1426" i="30"/>
  <c r="D1427" i="30"/>
  <c r="D1428" i="30"/>
  <c r="D1429" i="30"/>
  <c r="D1430" i="30"/>
  <c r="D1431" i="30"/>
  <c r="D1432" i="30"/>
  <c r="D1433" i="30"/>
  <c r="D1434" i="30"/>
  <c r="D1435" i="30"/>
  <c r="D1436" i="30"/>
  <c r="D1437" i="30"/>
  <c r="D1438" i="30"/>
  <c r="D1439" i="30"/>
  <c r="D1440" i="30"/>
  <c r="D1441" i="30"/>
  <c r="D1442" i="30"/>
  <c r="D1443" i="30"/>
  <c r="D1444" i="30"/>
  <c r="D1445" i="30"/>
  <c r="D1446" i="30"/>
  <c r="D1447" i="30"/>
  <c r="D1448" i="30"/>
  <c r="D1449" i="30"/>
  <c r="D1450" i="30"/>
  <c r="D1451" i="30"/>
  <c r="D1452" i="30"/>
  <c r="D1453" i="30"/>
  <c r="D1454" i="30"/>
  <c r="D1455" i="30"/>
  <c r="D1456" i="30"/>
  <c r="D1457" i="30"/>
  <c r="D1458" i="30"/>
  <c r="D1459" i="30"/>
  <c r="D1460" i="30"/>
  <c r="D1461" i="30"/>
  <c r="D1462" i="30"/>
  <c r="D1463" i="30"/>
  <c r="D1464" i="30"/>
  <c r="D1465" i="30"/>
  <c r="D1466" i="30"/>
  <c r="D1467" i="30"/>
  <c r="D1468" i="30"/>
  <c r="D1469" i="30"/>
  <c r="D1470" i="30"/>
  <c r="D1471" i="30"/>
  <c r="D1472" i="30"/>
  <c r="D1473" i="30"/>
  <c r="D1474" i="30"/>
  <c r="D1475" i="30"/>
  <c r="D1476" i="30"/>
  <c r="D1477" i="30"/>
  <c r="D1478" i="30"/>
  <c r="D1479" i="30"/>
  <c r="D1480" i="30"/>
  <c r="D1481" i="30"/>
  <c r="D1482" i="30"/>
  <c r="D1483" i="30"/>
  <c r="D1484" i="30"/>
  <c r="D1485" i="30"/>
  <c r="D1486" i="30"/>
  <c r="D1487" i="30"/>
  <c r="D1488" i="30"/>
  <c r="D1489" i="30"/>
  <c r="D1490" i="30"/>
  <c r="D1491" i="30"/>
  <c r="D1492" i="30"/>
  <c r="D1493" i="30"/>
  <c r="D1494" i="30"/>
  <c r="D1495" i="30"/>
  <c r="D1496" i="30"/>
  <c r="D1497" i="30"/>
  <c r="D1498" i="30"/>
  <c r="D1499" i="30"/>
  <c r="D1500" i="30"/>
  <c r="D1501" i="30"/>
  <c r="D1502" i="30"/>
  <c r="D1503" i="30"/>
  <c r="D1504" i="30"/>
  <c r="D1505" i="30"/>
  <c r="D1506" i="30"/>
  <c r="D1507" i="30"/>
  <c r="D1508" i="30"/>
  <c r="D1509" i="30"/>
  <c r="D1510" i="30"/>
  <c r="D1511" i="30"/>
  <c r="D1512" i="30"/>
  <c r="D1513" i="30"/>
  <c r="D1514" i="30"/>
  <c r="D1515" i="30"/>
  <c r="D1516" i="30"/>
  <c r="D1517" i="30"/>
  <c r="D1518" i="30"/>
  <c r="D1519" i="30"/>
  <c r="D1520" i="30"/>
  <c r="D1521" i="30"/>
  <c r="D1522" i="30"/>
  <c r="D1523" i="30"/>
  <c r="D1524" i="30"/>
  <c r="D1525" i="30"/>
  <c r="D1526" i="30"/>
  <c r="D1527" i="30"/>
  <c r="D1528" i="30"/>
  <c r="D1529" i="30"/>
  <c r="D1530" i="30"/>
  <c r="D1531" i="30"/>
  <c r="D1532" i="30"/>
  <c r="D1533" i="30"/>
  <c r="D1534" i="30"/>
  <c r="D1535" i="30"/>
  <c r="D1536" i="30"/>
  <c r="D1537" i="30"/>
  <c r="D1538" i="30"/>
  <c r="D1539" i="30"/>
  <c r="D1540" i="30"/>
  <c r="D1541" i="30"/>
  <c r="D1542" i="30"/>
  <c r="D1543" i="30"/>
  <c r="D1544" i="30"/>
  <c r="D1545" i="30"/>
  <c r="D1546" i="30"/>
  <c r="D1547" i="30"/>
  <c r="D1548" i="30"/>
  <c r="D1549" i="30"/>
  <c r="D1550" i="30"/>
  <c r="D1551" i="30"/>
  <c r="D1552" i="30"/>
  <c r="D1553" i="30"/>
  <c r="D1554" i="30"/>
  <c r="D1555" i="30"/>
  <c r="D1556" i="30"/>
  <c r="D1557" i="30"/>
  <c r="D1558" i="30"/>
  <c r="D1559" i="30"/>
  <c r="D1560" i="30"/>
  <c r="D1561" i="30"/>
  <c r="D1562" i="30"/>
  <c r="D1563" i="30"/>
  <c r="D1564" i="30"/>
  <c r="D1565" i="30"/>
  <c r="D1566" i="30"/>
  <c r="D1567" i="30"/>
  <c r="D1568" i="30"/>
  <c r="D1569" i="30"/>
  <c r="D1570" i="30"/>
  <c r="D1571" i="30"/>
  <c r="D1572" i="30"/>
  <c r="D1573" i="30"/>
  <c r="D1574" i="30"/>
  <c r="D1575" i="30"/>
  <c r="D1576" i="30"/>
  <c r="D1577" i="30"/>
  <c r="D1578" i="30"/>
  <c r="D1579" i="30"/>
  <c r="D1580" i="30"/>
  <c r="D1581" i="30"/>
  <c r="D1582" i="30"/>
  <c r="D1583" i="30"/>
  <c r="D1584" i="30"/>
  <c r="D1585" i="30"/>
  <c r="D1586" i="30"/>
  <c r="D1587" i="30"/>
  <c r="D1588" i="30"/>
  <c r="D1589" i="30"/>
  <c r="D1590" i="30"/>
  <c r="D1591" i="30"/>
  <c r="D1592" i="30"/>
  <c r="D1593" i="30"/>
  <c r="D1594" i="30"/>
  <c r="D1595" i="30"/>
  <c r="D1596" i="30"/>
  <c r="D1597" i="30"/>
  <c r="D1598" i="30"/>
  <c r="D1599" i="30"/>
  <c r="D1600" i="30"/>
  <c r="D1601" i="30"/>
  <c r="D1602" i="30"/>
  <c r="D1603" i="30"/>
  <c r="D1604" i="30"/>
  <c r="D1605" i="30"/>
  <c r="D1606" i="30"/>
  <c r="D1607" i="30"/>
  <c r="D1608" i="30"/>
  <c r="D1609" i="30"/>
  <c r="D1610" i="30"/>
  <c r="D1611" i="30"/>
  <c r="D1612" i="30"/>
  <c r="D1613" i="30"/>
  <c r="D1614" i="30"/>
  <c r="D1615" i="30"/>
  <c r="D1616" i="30"/>
  <c r="D1617" i="30"/>
  <c r="D1618" i="30"/>
  <c r="D1619" i="30"/>
  <c r="D1620" i="30"/>
  <c r="D1621" i="30"/>
  <c r="D1622" i="30"/>
  <c r="D1623" i="30"/>
  <c r="D1624" i="30"/>
  <c r="D1625" i="30"/>
  <c r="D1626" i="30"/>
  <c r="D1627" i="30"/>
  <c r="D1628" i="30"/>
  <c r="D1629" i="30"/>
  <c r="D1630" i="30"/>
  <c r="D1631" i="30"/>
  <c r="D1632" i="30"/>
  <c r="D1633" i="30"/>
  <c r="D1634" i="30"/>
  <c r="D1635" i="30"/>
  <c r="D1636" i="30"/>
  <c r="D1637" i="30"/>
  <c r="D1638" i="30"/>
  <c r="D1639" i="30"/>
  <c r="D1640" i="30"/>
  <c r="D1641" i="30"/>
  <c r="D1642" i="30"/>
  <c r="D1643" i="30"/>
  <c r="D1644" i="30"/>
  <c r="D1645" i="30"/>
  <c r="D1646" i="30"/>
  <c r="D1647" i="30"/>
  <c r="D1648" i="30"/>
  <c r="D1649" i="30"/>
  <c r="D1650" i="30"/>
  <c r="D1651" i="30"/>
  <c r="D1652" i="30"/>
  <c r="D1653" i="30"/>
  <c r="D1654" i="30"/>
  <c r="D1655" i="30"/>
  <c r="D1656" i="30"/>
  <c r="D1657" i="30"/>
  <c r="D1658" i="30"/>
  <c r="D1659" i="30"/>
  <c r="D1660" i="30"/>
  <c r="D1661" i="30"/>
  <c r="D1662" i="30"/>
  <c r="D1663" i="30"/>
  <c r="D1664" i="30"/>
  <c r="D1665" i="30"/>
  <c r="D1666" i="30"/>
  <c r="D1667" i="30"/>
  <c r="D1668" i="30"/>
  <c r="D1669" i="30"/>
  <c r="D1670" i="30"/>
  <c r="D1671" i="30"/>
  <c r="D1672" i="30"/>
  <c r="D1673" i="30"/>
  <c r="D1674" i="30"/>
  <c r="D1675" i="30"/>
  <c r="D1676" i="30"/>
  <c r="D1677" i="30"/>
  <c r="D1678" i="30"/>
  <c r="D1679" i="30"/>
  <c r="D1680" i="30"/>
  <c r="D1681" i="30"/>
  <c r="D1682" i="30"/>
  <c r="D1683" i="30"/>
  <c r="D1684" i="30"/>
  <c r="D1685" i="30"/>
  <c r="D1686" i="30"/>
  <c r="D1687" i="30"/>
  <c r="D1688" i="30"/>
  <c r="D1689" i="30"/>
  <c r="D1690" i="30"/>
  <c r="D1691" i="30"/>
  <c r="D1692" i="30"/>
  <c r="D1693" i="30"/>
  <c r="D1694" i="30"/>
  <c r="D1695" i="30"/>
  <c r="D1696" i="30"/>
  <c r="D1697" i="30"/>
  <c r="D1698" i="30"/>
  <c r="D1699" i="30"/>
  <c r="D1700" i="30"/>
  <c r="D1701" i="30"/>
  <c r="D1702" i="30"/>
  <c r="D1703" i="30"/>
  <c r="D1704" i="30"/>
  <c r="D1705" i="30"/>
  <c r="D1706" i="30"/>
  <c r="D1707" i="30"/>
  <c r="D1708" i="30"/>
  <c r="D1709" i="30"/>
  <c r="D1710" i="30"/>
  <c r="D1711" i="30"/>
  <c r="D1712" i="30"/>
  <c r="D1713" i="30"/>
  <c r="D1714" i="30"/>
  <c r="D1715" i="30"/>
  <c r="D1716" i="30"/>
  <c r="D1717" i="30"/>
  <c r="D1718" i="30"/>
  <c r="D1719" i="30"/>
  <c r="D1720" i="30"/>
  <c r="D1721" i="30"/>
  <c r="D1722" i="30"/>
  <c r="D1723" i="30"/>
  <c r="D1724" i="30"/>
  <c r="D1725" i="30"/>
  <c r="D1726" i="30"/>
  <c r="D1727" i="30"/>
  <c r="D1728" i="30"/>
  <c r="D1729" i="30"/>
  <c r="D1730" i="30"/>
  <c r="D1731" i="30"/>
  <c r="D1732" i="30"/>
  <c r="D1733" i="30"/>
  <c r="D1734" i="30"/>
  <c r="D1735" i="30"/>
  <c r="D1736" i="30"/>
  <c r="D1737" i="30"/>
  <c r="D1738" i="30"/>
  <c r="D1739" i="30"/>
  <c r="D1740" i="30"/>
  <c r="D1741" i="30"/>
  <c r="D1742" i="30"/>
  <c r="D1743" i="30"/>
  <c r="D1744" i="30"/>
  <c r="D1745" i="30"/>
  <c r="D1746" i="30"/>
  <c r="D1747" i="30"/>
  <c r="D1748" i="30"/>
  <c r="D1749" i="30"/>
  <c r="D1750" i="30"/>
  <c r="D1751" i="30"/>
  <c r="D1752" i="30"/>
  <c r="D1753" i="30"/>
  <c r="D1754" i="30"/>
  <c r="D1755" i="30"/>
  <c r="D1756" i="30"/>
  <c r="D1757" i="30"/>
  <c r="D1758" i="30"/>
  <c r="D1759" i="30"/>
  <c r="D1760" i="30"/>
  <c r="D1761" i="30"/>
  <c r="D1762" i="30"/>
  <c r="D1763" i="30"/>
  <c r="D1764" i="30"/>
  <c r="D1765" i="30"/>
  <c r="D1766" i="30"/>
  <c r="D1767" i="30"/>
  <c r="D1768" i="30"/>
  <c r="D1769" i="30"/>
  <c r="D1770" i="30"/>
  <c r="D1771" i="30"/>
  <c r="D1772" i="30"/>
  <c r="D1773" i="30"/>
  <c r="D1774" i="30"/>
  <c r="D1775" i="30"/>
  <c r="D1776" i="30"/>
  <c r="D1777" i="30"/>
  <c r="D1778" i="30"/>
  <c r="D1779" i="30"/>
  <c r="D1780" i="30"/>
  <c r="D1781" i="30"/>
  <c r="D1782" i="30"/>
  <c r="D1783" i="30"/>
  <c r="D1784" i="30"/>
  <c r="D1785" i="30"/>
  <c r="D1786" i="30"/>
  <c r="D1787" i="30"/>
  <c r="D1788" i="30"/>
  <c r="D1789" i="30"/>
  <c r="D1790" i="30"/>
  <c r="D1791" i="30"/>
  <c r="D1792" i="30"/>
  <c r="D1793" i="30"/>
  <c r="D1794" i="30"/>
  <c r="D1795" i="30"/>
  <c r="D1796" i="30"/>
  <c r="D1797" i="30"/>
  <c r="D1798" i="30"/>
  <c r="D1799" i="30"/>
  <c r="D1800" i="30"/>
  <c r="D1801" i="30"/>
  <c r="D1802" i="30"/>
  <c r="D1803" i="30"/>
  <c r="D1804" i="30"/>
  <c r="D1805" i="30"/>
  <c r="D1806" i="30"/>
  <c r="D1807" i="30"/>
  <c r="D1808" i="30"/>
  <c r="D1809" i="30"/>
  <c r="D1810" i="30"/>
  <c r="D1811" i="30"/>
  <c r="D1812" i="30"/>
  <c r="D1813" i="30"/>
  <c r="D1814" i="30"/>
  <c r="D1815" i="30"/>
  <c r="D1816" i="30"/>
  <c r="D1817" i="30"/>
  <c r="D1818" i="30"/>
  <c r="D1819" i="30"/>
  <c r="D1820" i="30"/>
  <c r="D1821" i="30"/>
  <c r="D1822" i="30"/>
  <c r="D1823" i="30"/>
  <c r="D1824" i="30"/>
  <c r="D1825" i="30"/>
  <c r="D1826" i="30"/>
  <c r="D1827" i="30"/>
  <c r="D1828" i="30"/>
  <c r="D1829" i="30"/>
  <c r="D1830" i="30"/>
  <c r="D1831" i="30"/>
  <c r="D1832" i="30"/>
  <c r="D1833" i="30"/>
  <c r="D1834" i="30"/>
  <c r="D1835" i="30"/>
  <c r="D1836" i="30"/>
  <c r="D1837" i="30"/>
  <c r="D1838" i="30"/>
  <c r="D1839" i="30"/>
  <c r="D1840" i="30"/>
  <c r="D1841" i="30"/>
  <c r="D1842" i="30"/>
  <c r="D1843" i="30"/>
  <c r="D1844" i="30"/>
  <c r="D1845" i="30"/>
  <c r="D1846" i="30"/>
  <c r="D1847" i="30"/>
  <c r="D1848" i="30"/>
  <c r="D1849" i="30"/>
  <c r="D1850" i="30"/>
  <c r="D1851" i="30"/>
  <c r="D1852" i="30"/>
  <c r="D1853" i="30"/>
  <c r="D1854" i="30"/>
  <c r="D1855" i="30"/>
  <c r="D1856" i="30"/>
  <c r="D1857" i="30"/>
  <c r="D1858" i="30"/>
  <c r="D1859" i="30"/>
  <c r="D1860" i="30"/>
  <c r="D1861" i="30"/>
  <c r="D1862" i="30"/>
  <c r="D1863" i="30"/>
  <c r="D1864" i="30"/>
  <c r="D1865" i="30"/>
  <c r="D1866" i="30"/>
  <c r="D1867" i="30"/>
  <c r="D1868" i="30"/>
  <c r="D1869" i="30"/>
  <c r="D1870" i="30"/>
  <c r="D1871" i="30"/>
  <c r="D1872" i="30"/>
  <c r="D1873" i="30"/>
  <c r="D1874" i="30"/>
  <c r="D1875" i="30"/>
  <c r="D1876" i="30"/>
  <c r="D1877" i="30"/>
  <c r="D1878" i="30"/>
  <c r="D1879" i="30"/>
  <c r="D1880" i="30"/>
  <c r="D1881" i="30"/>
  <c r="D1882" i="30"/>
  <c r="D1883" i="30"/>
  <c r="D1884" i="30"/>
  <c r="D1885" i="30"/>
  <c r="D1886" i="30"/>
  <c r="D1887" i="30"/>
  <c r="D1888" i="30"/>
  <c r="D1889" i="30"/>
  <c r="D1890" i="30"/>
  <c r="D1891" i="30"/>
  <c r="D1892" i="30"/>
  <c r="D1893" i="30"/>
  <c r="D1894" i="30"/>
  <c r="D1895" i="30"/>
  <c r="D1896" i="30"/>
  <c r="D1897" i="30"/>
  <c r="D1898" i="30"/>
  <c r="D1899" i="30"/>
  <c r="D1900" i="30"/>
  <c r="D1901" i="30"/>
  <c r="D1902" i="30"/>
  <c r="D1903" i="30"/>
  <c r="D1904" i="30"/>
  <c r="D1905" i="30"/>
  <c r="D1906" i="30"/>
  <c r="D1907" i="30"/>
  <c r="D1908" i="30"/>
  <c r="D1909" i="30"/>
  <c r="D1910" i="30"/>
  <c r="D1911" i="30"/>
  <c r="D1912" i="30"/>
  <c r="D1913" i="30"/>
  <c r="D1914" i="30"/>
  <c r="D1915" i="30"/>
  <c r="D1916" i="30"/>
  <c r="D1917" i="30"/>
  <c r="D1918" i="30"/>
  <c r="D1919" i="30"/>
  <c r="D1920" i="30"/>
  <c r="D1921" i="30"/>
  <c r="D1922" i="30"/>
  <c r="D1923" i="30"/>
  <c r="D1924" i="30"/>
  <c r="D1925" i="30"/>
  <c r="D1926" i="30"/>
  <c r="D1927" i="30"/>
  <c r="D1928" i="30"/>
  <c r="D1929" i="30"/>
  <c r="D1930" i="30"/>
  <c r="D1931" i="30"/>
  <c r="D1932" i="30"/>
  <c r="D1933" i="30"/>
  <c r="D1934" i="30"/>
  <c r="D1935" i="30"/>
  <c r="D1936" i="30"/>
  <c r="D1937" i="30"/>
  <c r="D1938" i="30"/>
  <c r="D1939" i="30"/>
  <c r="D1940" i="30"/>
  <c r="D1941" i="30"/>
  <c r="D1942" i="30"/>
  <c r="D1943" i="30"/>
  <c r="D1944" i="30"/>
  <c r="D1945" i="30"/>
  <c r="D1946" i="30"/>
  <c r="D1947" i="30"/>
  <c r="D1948" i="30"/>
  <c r="D1949" i="30"/>
  <c r="D1950" i="30"/>
  <c r="D1951" i="30"/>
  <c r="D1952" i="30"/>
  <c r="D1953" i="30"/>
  <c r="D1954" i="30"/>
  <c r="D1955" i="30"/>
  <c r="D1956" i="30"/>
  <c r="D1957" i="30"/>
  <c r="D1958" i="30"/>
  <c r="D1959" i="30"/>
  <c r="D1960" i="30"/>
  <c r="D1961" i="30"/>
  <c r="D1962" i="30"/>
  <c r="D1963" i="30"/>
  <c r="D1964" i="30"/>
  <c r="D1965" i="30"/>
  <c r="D1966" i="30"/>
  <c r="D1967" i="30"/>
  <c r="D1968" i="30"/>
  <c r="D1969" i="30"/>
  <c r="D1970" i="30"/>
  <c r="D1971" i="30"/>
  <c r="D1972" i="30"/>
  <c r="D1973" i="30"/>
  <c r="D1974" i="30"/>
  <c r="D1975" i="30"/>
  <c r="D1976" i="30"/>
  <c r="D1977" i="30"/>
  <c r="D1978" i="30"/>
  <c r="D1979" i="30"/>
  <c r="D1980" i="30"/>
  <c r="D1981" i="30"/>
  <c r="D1982" i="30"/>
  <c r="D1983" i="30"/>
  <c r="D1984" i="30"/>
  <c r="D1985" i="30"/>
  <c r="D1986" i="30"/>
  <c r="D1987" i="30"/>
  <c r="D1988" i="30"/>
  <c r="D1989" i="30"/>
  <c r="D1990" i="30"/>
  <c r="D1991" i="30"/>
  <c r="D1992" i="30"/>
  <c r="D1993" i="30"/>
  <c r="D1994" i="30"/>
  <c r="E2" i="30"/>
  <c r="D2" i="30"/>
  <c r="F35" i="39" l="1"/>
  <c r="G35" i="39"/>
  <c r="E36" i="39"/>
  <c r="F36" i="39"/>
  <c r="G36" i="39"/>
  <c r="E37" i="39"/>
  <c r="F37" i="39"/>
  <c r="G37" i="39"/>
  <c r="E34" i="39"/>
  <c r="F38" i="39"/>
  <c r="F34" i="39"/>
  <c r="F39" i="39"/>
  <c r="G34" i="39"/>
  <c r="F35" i="38"/>
  <c r="G35" i="38"/>
  <c r="E36" i="38"/>
  <c r="F36" i="38"/>
  <c r="G36" i="38"/>
  <c r="E37" i="38"/>
  <c r="F37" i="38"/>
  <c r="G37" i="38"/>
  <c r="E35" i="38"/>
  <c r="E34" i="38"/>
  <c r="F38" i="38"/>
  <c r="F34" i="38"/>
  <c r="F39" i="38"/>
  <c r="G34" i="38"/>
  <c r="E35" i="37"/>
  <c r="F35" i="37"/>
  <c r="G35" i="37"/>
  <c r="E36" i="37"/>
  <c r="F36" i="37"/>
  <c r="G36" i="37"/>
  <c r="E37" i="37"/>
  <c r="F37" i="37"/>
  <c r="G37" i="37"/>
  <c r="E34" i="37"/>
  <c r="F38" i="37"/>
  <c r="F34" i="37"/>
  <c r="F39" i="37"/>
  <c r="G34" i="37"/>
  <c r="E35" i="36"/>
  <c r="F35" i="36"/>
  <c r="G35" i="36"/>
  <c r="E36" i="36"/>
  <c r="F36" i="36"/>
  <c r="G36" i="36"/>
  <c r="E37" i="36"/>
  <c r="F37" i="36"/>
  <c r="G37" i="36"/>
  <c r="E34" i="36"/>
  <c r="F38" i="36"/>
  <c r="F34" i="36"/>
  <c r="F39" i="36"/>
  <c r="G34" i="36"/>
  <c r="F35" i="35"/>
  <c r="E35" i="35"/>
  <c r="G35" i="35"/>
  <c r="E36" i="35"/>
  <c r="F36" i="35"/>
  <c r="G36" i="35"/>
  <c r="E37" i="35"/>
  <c r="F37" i="35"/>
  <c r="G37" i="35"/>
  <c r="E34" i="35"/>
  <c r="F38" i="35"/>
  <c r="F34" i="35"/>
  <c r="F39" i="35"/>
  <c r="G34" i="35"/>
  <c r="E35" i="34"/>
  <c r="G35" i="34"/>
  <c r="E36" i="34"/>
  <c r="F35" i="34"/>
  <c r="F36" i="34"/>
  <c r="G36" i="34"/>
  <c r="E37" i="34"/>
  <c r="F37" i="34"/>
  <c r="G37" i="34"/>
  <c r="E34" i="34"/>
  <c r="F38" i="34"/>
  <c r="F34" i="34"/>
  <c r="F39" i="34"/>
  <c r="G34" i="34"/>
  <c r="E35" i="33"/>
  <c r="F35" i="33"/>
  <c r="G35" i="33"/>
  <c r="E36" i="33"/>
  <c r="F36" i="33"/>
  <c r="G36" i="33"/>
  <c r="E37" i="33"/>
  <c r="F37" i="33"/>
  <c r="G37" i="33"/>
  <c r="E34" i="33"/>
  <c r="F38" i="33"/>
  <c r="F34" i="33"/>
  <c r="F39" i="33"/>
  <c r="G34" i="33"/>
  <c r="E35" i="32"/>
  <c r="F35" i="32"/>
  <c r="G35" i="32"/>
  <c r="E36" i="32"/>
  <c r="F36" i="32"/>
  <c r="G36" i="32"/>
  <c r="E37" i="32"/>
  <c r="F37" i="32"/>
  <c r="G37" i="32"/>
  <c r="E34" i="32"/>
  <c r="F38" i="32"/>
  <c r="F34" i="32"/>
  <c r="F39" i="32"/>
  <c r="G34" i="32"/>
  <c r="E35" i="31"/>
  <c r="F35" i="31"/>
  <c r="G35" i="31"/>
  <c r="E36" i="31"/>
  <c r="F36" i="31"/>
  <c r="G36" i="31"/>
  <c r="E37" i="31"/>
  <c r="F37" i="31"/>
  <c r="G37" i="31"/>
  <c r="E34" i="31"/>
  <c r="F38" i="31"/>
  <c r="F34" i="31"/>
  <c r="F39" i="31"/>
  <c r="G34" i="31"/>
  <c r="A34" i="29"/>
  <c r="G37" i="29" l="1"/>
  <c r="G35" i="29"/>
  <c r="F35" i="29"/>
  <c r="F34" i="29"/>
  <c r="E35" i="29"/>
  <c r="G36" i="29"/>
  <c r="F40" i="29"/>
  <c r="G34" i="29"/>
  <c r="F39" i="29"/>
  <c r="F38" i="29"/>
  <c r="F37" i="29"/>
  <c r="F36" i="29"/>
  <c r="E37" i="29"/>
  <c r="E36" i="29"/>
  <c r="E34" i="29"/>
</calcChain>
</file>

<file path=xl/sharedStrings.xml><?xml version="1.0" encoding="utf-8"?>
<sst xmlns="http://schemas.openxmlformats.org/spreadsheetml/2006/main" count="3960" uniqueCount="3853">
  <si>
    <t>IDENTIFICACIÓN</t>
  </si>
  <si>
    <t>ENTIDAD</t>
  </si>
  <si>
    <t>PERFIL GESTIÓN PRESUPUESTO DE GASTO Y CONTABLE</t>
  </si>
  <si>
    <t>PERFIL SECRETARÍAS DE PLANEACIÓN</t>
  </si>
  <si>
    <t>PERFIL PAGADOR</t>
  </si>
  <si>
    <t>LA CORPORACION COLOMBIANA DE INVESTIGACION AGROPECUARIA - AGROSAVIA</t>
  </si>
  <si>
    <t>MUNICIPIO DE LOS CORDOBAS - DEPARTAMENTO DE CORDOBA</t>
  </si>
  <si>
    <t>PCI</t>
  </si>
  <si>
    <t>DESCRIPCION PCI</t>
  </si>
  <si>
    <t>NIT</t>
  </si>
  <si>
    <t>Departamento</t>
  </si>
  <si>
    <t>01-021100</t>
  </si>
  <si>
    <t>UNIDAD NACIONAL PARA LA GESTIÓN DEL RIESGO DE DESASTRES</t>
  </si>
  <si>
    <t>01-030100</t>
  </si>
  <si>
    <t>DEPARTAMENTO NACIONAL DE PLANEACIÓN</t>
  </si>
  <si>
    <t>01-030300</t>
  </si>
  <si>
    <t>AGENCIA NACIONAL DE CONTRATACION PUBLICA - COLOMBIA COMPRA EFICIENTE</t>
  </si>
  <si>
    <t>01-032500</t>
  </si>
  <si>
    <t>FONDO NACIONAL DE REGALIAS EN LIQUIDACION</t>
  </si>
  <si>
    <t>01-040100</t>
  </si>
  <si>
    <t>DEPARTAMENTO ADMINISTRATIVO NACIONAL DE ESTADISTICA</t>
  </si>
  <si>
    <t>01-040300</t>
  </si>
  <si>
    <t>INSTITUTO GEOGRAFICO AGUSTIN CODAZZI</t>
  </si>
  <si>
    <t>01-100000</t>
  </si>
  <si>
    <t xml:space="preserve">SISTEMA GENERAL DE REGALÍAS </t>
  </si>
  <si>
    <t>01-120100</t>
  </si>
  <si>
    <t>MINISTERIO DE JUSTICIA Y DEL DERECHO</t>
  </si>
  <si>
    <t>01-130100</t>
  </si>
  <si>
    <t>MINISTERIO DE HACIENDA Y CRÉDITO PÚBLICO</t>
  </si>
  <si>
    <t>01-130100-DT</t>
  </si>
  <si>
    <t>Direccion Nacional del Tesoro</t>
  </si>
  <si>
    <t>01-130800</t>
  </si>
  <si>
    <t>U.A.E. CONTADURÍA GENERAL DE LA NACIÓN</t>
  </si>
  <si>
    <t>01-150104</t>
  </si>
  <si>
    <t>ARMADA NACIONAL REPÚBLICA DE COLOMBIA</t>
  </si>
  <si>
    <t>01-150112</t>
  </si>
  <si>
    <t>MINISTERIO DE DEFENSA NACIONAL - DIRECCION GENERAL MARITIMA - DIMAR</t>
  </si>
  <si>
    <t>01-170100</t>
  </si>
  <si>
    <t>MINISTERIO DE AGRICULTURA Y DESARROLLO RURAL</t>
  </si>
  <si>
    <t>01-190100</t>
  </si>
  <si>
    <t>MINISTERIO DE SALUD Y DE LA PROTECCIÓN SOCIAL</t>
  </si>
  <si>
    <t>01-190300</t>
  </si>
  <si>
    <t>INSTITUTO NACIONAL DE SALUD</t>
  </si>
  <si>
    <t>01-210100</t>
  </si>
  <si>
    <t>MINISTERIO DE MINAS Y ENERGÍA</t>
  </si>
  <si>
    <t>01-210300</t>
  </si>
  <si>
    <t>SERVICIO GEOLÓGICO COLOMBIANO - SGC</t>
  </si>
  <si>
    <t>01-211100</t>
  </si>
  <si>
    <t>AGENCIA NACIONAL DE HIDROCARBUROS - ANH</t>
  </si>
  <si>
    <t>01-211200</t>
  </si>
  <si>
    <t>AGENCIA NACIONAL DE MINERÍA - ANM</t>
  </si>
  <si>
    <t>01-220100</t>
  </si>
  <si>
    <t>MINISTERIO DE EDUCACIÓN NACIONAL</t>
  </si>
  <si>
    <t>01-224200</t>
  </si>
  <si>
    <t>INSTITUTO TECNICO NACIONAL DE COMERCIO SIMON RODRIGUEZ DE CALI-INTENALCO</t>
  </si>
  <si>
    <t>01-230100</t>
  </si>
  <si>
    <t xml:space="preserve">MINISTERIO DE TECNOLOGIAS DE LA INFORMACION Y LAS COMUNICACIONES </t>
  </si>
  <si>
    <t>01-240100</t>
  </si>
  <si>
    <t>MINISTERIO DE TRANSPORTE</t>
  </si>
  <si>
    <t>01-240200</t>
  </si>
  <si>
    <t>INSTITUTO NACIONAL DE VÍAS - INVIAS</t>
  </si>
  <si>
    <t>01-250100</t>
  </si>
  <si>
    <t>PROCURADURÍA GENERAL DE LA NACIÓN</t>
  </si>
  <si>
    <t>01-260100</t>
  </si>
  <si>
    <t>CONTRALORÍA GENERAL DE LA REPÚBLICA</t>
  </si>
  <si>
    <t>01-270102</t>
  </si>
  <si>
    <t>RAMA JUDICIAL - CONSEJO SUPERIOR DE LA JUDICATURA</t>
  </si>
  <si>
    <t>01-290200</t>
  </si>
  <si>
    <t>INSTITUTO NACIONAL DE MEDICINA LEGAL Y CIENCIAS FORENSES</t>
  </si>
  <si>
    <t>01-320100</t>
  </si>
  <si>
    <t>MINISTERIO DE AMBIENTE Y DESARROLLO SOSTENIBLE</t>
  </si>
  <si>
    <t>01-320104</t>
  </si>
  <si>
    <t>AUTORIDAD NACIONAL DE LICENCIAS AMBIENTALES - ANLA</t>
  </si>
  <si>
    <t>01-320600</t>
  </si>
  <si>
    <t>CORPORACION AUTONOMA REGIONAL DE CUNDINAMARCA - CAR</t>
  </si>
  <si>
    <t>01-320800</t>
  </si>
  <si>
    <t>CORPORACION AUTONOMA REGIONAL DE LOS VALLES DEL SINU Y DEL SAN JORGE</t>
  </si>
  <si>
    <t>01-320900</t>
  </si>
  <si>
    <t>CORPORACIÓN AUTONOMA REGIONAL DEL QUINDIO</t>
  </si>
  <si>
    <t>01-321000</t>
  </si>
  <si>
    <t>CORPORACIÓN PARA EL DESARROLLO SOSTENIBLE DEL URABÁ - CORPOURABA</t>
  </si>
  <si>
    <t>01-321100</t>
  </si>
  <si>
    <t>CORPORACION AUTONOMA REGIONAL DE CALDAS CORPOCALDAS</t>
  </si>
  <si>
    <t>01-321200</t>
  </si>
  <si>
    <t xml:space="preserve">CORPORACION AUTONOMA REGIONAL PARA EL DESARROLLO SOSTENIBLE DEL CHOCO – CODECHOCO </t>
  </si>
  <si>
    <t>01-321400</t>
  </si>
  <si>
    <t>CORPORACION AUTONOMA REGIONAL DEL TOLIMA</t>
  </si>
  <si>
    <t>01-321500</t>
  </si>
  <si>
    <t>CORPORACIÓN AUTONOMA REGIONAL DE RISARALDA CARDER</t>
  </si>
  <si>
    <t>01-321600</t>
  </si>
  <si>
    <t>CORPORACION AUTONOMA REGIONAL DE NARIÑO</t>
  </si>
  <si>
    <t>01-321700</t>
  </si>
  <si>
    <t>CORPORACION AUTONOMA REGIONAL DE LA FRONTERA NORORIENTAL (CORPONOR)</t>
  </si>
  <si>
    <t>01-321800</t>
  </si>
  <si>
    <t>CORPORACION AUTONOMA REGIONAL DE LA GUAJIRA (CORPOGUAJIRA)</t>
  </si>
  <si>
    <t>01-321900</t>
  </si>
  <si>
    <t>CORPORACION AUTONOMA REGIONAL DEL CESAR (CORPOCESAR)</t>
  </si>
  <si>
    <t>01-322100</t>
  </si>
  <si>
    <t>CORPORACION AUTONOMA REGIONAL DEL CAUCA C. R. C.</t>
  </si>
  <si>
    <t>01-322200</t>
  </si>
  <si>
    <t>CORPORACION AUTONOMA REGIONAL DEL MAGDALENA</t>
  </si>
  <si>
    <t>01-322300</t>
  </si>
  <si>
    <t>CORPORACION PARA EL DESARROLLO SOSTENIBLE DEL SUR DE LA AMAZONIA - CORPOAMAZONIA</t>
  </si>
  <si>
    <t>01-322700</t>
  </si>
  <si>
    <t>CORPORACION PARA EL DESARROLLO SOSTENIBLE DEL AREA DE MANEJO ESPECIAL LA MACARENA CORMACARENA</t>
  </si>
  <si>
    <t>01-322900</t>
  </si>
  <si>
    <t>CORPORACIÓN AUTÓNOMA REGIONAL DE LA ORINOQUIA –CORPORINOQUIA</t>
  </si>
  <si>
    <t>01-323100</t>
  </si>
  <si>
    <t>CORPORACION AUTONOMA REGIONAL DEL ALTO MAGDALENA CAM</t>
  </si>
  <si>
    <t>01-323300</t>
  </si>
  <si>
    <t>CORPORACION AUTONOMA  REGIONAL DEL ATLANTICO C.R.A.</t>
  </si>
  <si>
    <t>01-323400</t>
  </si>
  <si>
    <t>CORPORACION AUTONOMA REGIONAL DE SANTANDER (CAS)</t>
  </si>
  <si>
    <t>01-323500</t>
  </si>
  <si>
    <t>CORPORACION AUTONOMA REGIONAL DE BOYACA (CORPOBOYACA)</t>
  </si>
  <si>
    <t>01-323700</t>
  </si>
  <si>
    <t>CORPORACION AUTONOMA REGIONAL DEL GUAVIO -CORPOGUAVIO</t>
  </si>
  <si>
    <t>01-323900</t>
  </si>
  <si>
    <t>CORPORACION AUTONOMA REGIONAL DEL SUR DE BOLIVAR</t>
  </si>
  <si>
    <t>01-330100</t>
  </si>
  <si>
    <t>MINISTERIO DE CULTURA</t>
  </si>
  <si>
    <t>01-350100</t>
  </si>
  <si>
    <t>MINISTERIO DE COMERCIO, INDUSTRIA Y TURISMO</t>
  </si>
  <si>
    <t>01-360200</t>
  </si>
  <si>
    <t>SERVICIO NACIONAL DE APRENDIZAJE - SENA</t>
  </si>
  <si>
    <t>01-370100</t>
  </si>
  <si>
    <t>MINISTERIO DEL INTERIOR</t>
  </si>
  <si>
    <t>01-390100</t>
  </si>
  <si>
    <t>MINISTERIO DE CIENCIA, TECNOLOGÍA E INNOVACIÓN</t>
  </si>
  <si>
    <t>01-400100</t>
  </si>
  <si>
    <t>MINISTERIO DE VIVIENDA, CIUDAD Y TERRITORIO</t>
  </si>
  <si>
    <t>01-400200</t>
  </si>
  <si>
    <t>FONDO NACIONAL DE VIVIENDA - FONVIVIENDA</t>
  </si>
  <si>
    <t>01-410600</t>
  </si>
  <si>
    <t>INSTITUTO COLOMBIANO DE BIENESTAR FAMILIAR</t>
  </si>
  <si>
    <t>01-430101</t>
  </si>
  <si>
    <t>MINISTERIO DEL DEPORTE</t>
  </si>
  <si>
    <t>02-05000</t>
  </si>
  <si>
    <t>DEPARTAMENTO DE ANTIOQUIA</t>
  </si>
  <si>
    <t>02-05001</t>
  </si>
  <si>
    <t>MUNICIPIO DE MEDELLIN</t>
  </si>
  <si>
    <t>02-05002</t>
  </si>
  <si>
    <t>MUNICIPIO DE ABEJORRAL</t>
  </si>
  <si>
    <t>02-05004</t>
  </si>
  <si>
    <t>MUNICIPIO DE ABRIAQUI</t>
  </si>
  <si>
    <t>02-05021</t>
  </si>
  <si>
    <t>MUNICIPIO DE ALEJANDRIA</t>
  </si>
  <si>
    <t>02-05030</t>
  </si>
  <si>
    <t>MUNICIPIO DE AMAGA</t>
  </si>
  <si>
    <t>02-05031</t>
  </si>
  <si>
    <t>MUNICIPIO DE AMALFI</t>
  </si>
  <si>
    <t>02-05034</t>
  </si>
  <si>
    <t>MUNICIPIO DE ANDES</t>
  </si>
  <si>
    <t>02-05036</t>
  </si>
  <si>
    <t>MUNICIPIO DE ANGELOPOLIS</t>
  </si>
  <si>
    <t>02-05038</t>
  </si>
  <si>
    <t>MUNICIPIO DE ANGOSTURA</t>
  </si>
  <si>
    <t>02-05040</t>
  </si>
  <si>
    <t>MUNICIPIO DE ANORI</t>
  </si>
  <si>
    <t>02-05042</t>
  </si>
  <si>
    <t>MUNICIPIO DE SANTA FE DE ANTIOQUIA</t>
  </si>
  <si>
    <t>02-05044</t>
  </si>
  <si>
    <t>MUNICIPIO DE ANZA</t>
  </si>
  <si>
    <t>02-05045</t>
  </si>
  <si>
    <t>MUNICIPIO DE APARTADO</t>
  </si>
  <si>
    <t>02-05051</t>
  </si>
  <si>
    <t>MUNICIPIO DE ARBOLETES</t>
  </si>
  <si>
    <t>02-05055</t>
  </si>
  <si>
    <t>MUNICIPIO DE ARGELIA</t>
  </si>
  <si>
    <t>02-05059</t>
  </si>
  <si>
    <t>MUNICIPIO DE ARMENIA</t>
  </si>
  <si>
    <t>02-05079</t>
  </si>
  <si>
    <t>MUNICIPIO DE BARBOSA ANTIOQUIA</t>
  </si>
  <si>
    <t>02-05086</t>
  </si>
  <si>
    <t>MUNICIPIO DE BELMIRA</t>
  </si>
  <si>
    <t>02-05088</t>
  </si>
  <si>
    <t>MUNICIPIO DE BELLO</t>
  </si>
  <si>
    <t>02-05091</t>
  </si>
  <si>
    <t>MUNICIPIO DE BETANIA</t>
  </si>
  <si>
    <t>02-05093</t>
  </si>
  <si>
    <t>MUNICIPIO DE BETULIA   ANTIOQUIA</t>
  </si>
  <si>
    <t>02-05101</t>
  </si>
  <si>
    <t>MUNICIPIO DE CIUDAD BOLIVAR</t>
  </si>
  <si>
    <t>02-05107</t>
  </si>
  <si>
    <t>MUNICIPIO DE BRICEÑO</t>
  </si>
  <si>
    <t>02-05113</t>
  </si>
  <si>
    <t>MUNICIPIO DE BURITICA</t>
  </si>
  <si>
    <t>02-05120</t>
  </si>
  <si>
    <t>MUNICIPIO DE CACERES</t>
  </si>
  <si>
    <t>02-05125</t>
  </si>
  <si>
    <t>MUNICIPIO DE CAICEDO</t>
  </si>
  <si>
    <t>02-05129</t>
  </si>
  <si>
    <t>MUNICIPIO DE CALDAS</t>
  </si>
  <si>
    <t>02-05134</t>
  </si>
  <si>
    <t>MUNICIPIO DE CAMPAMENTO</t>
  </si>
  <si>
    <t>02-05138</t>
  </si>
  <si>
    <t>MUNICIPIO DE CAÑASGORDAS</t>
  </si>
  <si>
    <t>02-05142</t>
  </si>
  <si>
    <t>MUNICIPIO DE CARACOLÍ</t>
  </si>
  <si>
    <t>02-05145</t>
  </si>
  <si>
    <t>MUNICIPIO NUEVA CARAMANTA</t>
  </si>
  <si>
    <t>02-05147</t>
  </si>
  <si>
    <t>MUNICIPIO DE CAREPA</t>
  </si>
  <si>
    <t>02-05148</t>
  </si>
  <si>
    <t>MUNICIPIO CARMEN DE VIBORAL</t>
  </si>
  <si>
    <t>02-05150</t>
  </si>
  <si>
    <t>MUNICIPIO DE CAROLINA DEL PRINCIPE</t>
  </si>
  <si>
    <t>02-05154</t>
  </si>
  <si>
    <t>MUNICIPIO DE CAUCASIA</t>
  </si>
  <si>
    <t>02-05172</t>
  </si>
  <si>
    <t>MUNICIPIO DE CHIGORODO</t>
  </si>
  <si>
    <t>02-05190</t>
  </si>
  <si>
    <t>MUNICIPIO DE CISNEROS</t>
  </si>
  <si>
    <t>02-05197</t>
  </si>
  <si>
    <t>MUNICIPIO DE COCORNA</t>
  </si>
  <si>
    <t>02-05206</t>
  </si>
  <si>
    <t>MUNICIPIO DE CONCEPCION</t>
  </si>
  <si>
    <t>02-05209</t>
  </si>
  <si>
    <t>MUNICIPIO DE CONCORDIA</t>
  </si>
  <si>
    <t>02-05212</t>
  </si>
  <si>
    <t>MUNICIPIO DE COPACABANA</t>
  </si>
  <si>
    <t>02-05234</t>
  </si>
  <si>
    <t>MUNICIPIO DE DABEIBA</t>
  </si>
  <si>
    <t>02-05237</t>
  </si>
  <si>
    <t>MUNICIPIO DE DONMATIAS</t>
  </si>
  <si>
    <t>02-05240</t>
  </si>
  <si>
    <t>MUNICIPIO DE EBEJICO</t>
  </si>
  <si>
    <t>02-05250</t>
  </si>
  <si>
    <t>MUNICIPIO DE EL BAGRE</t>
  </si>
  <si>
    <t>02-05264</t>
  </si>
  <si>
    <t>MUNICIPIO DE ENTRERRIOS</t>
  </si>
  <si>
    <t>02-05266</t>
  </si>
  <si>
    <t>MUNICIPIO DE ENVIGADO</t>
  </si>
  <si>
    <t>02-05282</t>
  </si>
  <si>
    <t>MUNICIPIO DE FREDONIA</t>
  </si>
  <si>
    <t>02-05284</t>
  </si>
  <si>
    <t>MUNICIPIO DE FRONTINO</t>
  </si>
  <si>
    <t>02-05306</t>
  </si>
  <si>
    <t>MUNICIPIO DE GIRALDO</t>
  </si>
  <si>
    <t>02-05308</t>
  </si>
  <si>
    <t>MUNICIPIO DE GIRARDOTA</t>
  </si>
  <si>
    <t>02-05310</t>
  </si>
  <si>
    <t>MUNICIPIO DE GOMEZ PLATA</t>
  </si>
  <si>
    <t>02-05313</t>
  </si>
  <si>
    <t>MUNICIPIO DE GRANADA</t>
  </si>
  <si>
    <t>02-05315</t>
  </si>
  <si>
    <t>MUNICIPIO DE GUADALUPE</t>
  </si>
  <si>
    <t>02-05318</t>
  </si>
  <si>
    <t>MUNICIPIO DE GUARNE</t>
  </si>
  <si>
    <t>02-05321</t>
  </si>
  <si>
    <t>MUNICIPIO DE GUATAPE</t>
  </si>
  <si>
    <t>02-05347</t>
  </si>
  <si>
    <t>MUNICIPIO DE HELICONIA</t>
  </si>
  <si>
    <t>02-05353</t>
  </si>
  <si>
    <t>MUNICIPIO DE HISPANIA</t>
  </si>
  <si>
    <t>02-05360</t>
  </si>
  <si>
    <t>MUNICIPIO DE ITAGUI</t>
  </si>
  <si>
    <t>02-05361</t>
  </si>
  <si>
    <t>MUNICIPIO DE ITUANGO</t>
  </si>
  <si>
    <t>02-05364</t>
  </si>
  <si>
    <t>MUNICIPIO DE JARDIN</t>
  </si>
  <si>
    <t>02-05368</t>
  </si>
  <si>
    <t>MUNICIPIO DE JERICO</t>
  </si>
  <si>
    <t>02-05376</t>
  </si>
  <si>
    <t>MUNICIPIO DE LA CEJA</t>
  </si>
  <si>
    <t>02-05380</t>
  </si>
  <si>
    <t>MUNICIPIO DE LA ESTRELLA</t>
  </si>
  <si>
    <t>02-05390</t>
  </si>
  <si>
    <t>MUNICIPIO DE LA PINTADA</t>
  </si>
  <si>
    <t>02-05400</t>
  </si>
  <si>
    <t>MUNICIPIO DE LA UNION</t>
  </si>
  <si>
    <t>02-05411</t>
  </si>
  <si>
    <t>MUNICIPIO DE LIBORINA</t>
  </si>
  <si>
    <t>02-05425</t>
  </si>
  <si>
    <t>MUNICIPIO DE MACEO</t>
  </si>
  <si>
    <t>02-05440</t>
  </si>
  <si>
    <t>MUNICIPIO   DE   MARINILLA</t>
  </si>
  <si>
    <t>02-05467</t>
  </si>
  <si>
    <t>MUNICIPIO DE MONTEBELLO</t>
  </si>
  <si>
    <t>02-05475</t>
  </si>
  <si>
    <t>MUNICIPIO DE MURINDÓ</t>
  </si>
  <si>
    <t>02-05480</t>
  </si>
  <si>
    <t>MUNICIPIO DE MUTATÁ</t>
  </si>
  <si>
    <t>02-05483</t>
  </si>
  <si>
    <t>MUNICIPIO DE NARIÑO</t>
  </si>
  <si>
    <t>02-05490</t>
  </si>
  <si>
    <t>MUNICIPIO DE NECOCLI</t>
  </si>
  <si>
    <t>02-05495</t>
  </si>
  <si>
    <t>MUNICIPIO DE NECHI</t>
  </si>
  <si>
    <t>02-05501</t>
  </si>
  <si>
    <t>MUNICIPIO DE OLAYA</t>
  </si>
  <si>
    <t>02-05541</t>
  </si>
  <si>
    <t>MUNICIPIO DE EL PEÑOL</t>
  </si>
  <si>
    <t>02-05543</t>
  </si>
  <si>
    <t>MUNICIPIO DE PEQUE</t>
  </si>
  <si>
    <t>02-05576</t>
  </si>
  <si>
    <t>MUNICIPIO DE PUEBLO RICO ANTIOQUIA</t>
  </si>
  <si>
    <t>02-05579</t>
  </si>
  <si>
    <t>MUNICIPIO DE PUERTO BERRIO</t>
  </si>
  <si>
    <t>02-05585</t>
  </si>
  <si>
    <t>MUNICIPIO DE PUERTO NARE</t>
  </si>
  <si>
    <t>02-05591</t>
  </si>
  <si>
    <t>MUNICIPIO DE PUERTO TRIUNFO</t>
  </si>
  <si>
    <t>02-05604</t>
  </si>
  <si>
    <t>MUNICIPIO DE REMEDIOS</t>
  </si>
  <si>
    <t>02-05607</t>
  </si>
  <si>
    <t>MUNICIPIO  EL RETIRO</t>
  </si>
  <si>
    <t>02-05615</t>
  </si>
  <si>
    <t>MUNICIPIO DE RIONEGRO ANTIOQUIA</t>
  </si>
  <si>
    <t>02-05628</t>
  </si>
  <si>
    <t>MUNICIPIO DE SABANALARGA</t>
  </si>
  <si>
    <t>02-05631</t>
  </si>
  <si>
    <t>MUNICIPIO DE SABANETA</t>
  </si>
  <si>
    <t>02-05642</t>
  </si>
  <si>
    <t>MUNICIPIO DE SALGAR</t>
  </si>
  <si>
    <t>02-05647</t>
  </si>
  <si>
    <t>MUNICIPIO DE SAN ANDRES DE CUERQUIA</t>
  </si>
  <si>
    <t>02-05649</t>
  </si>
  <si>
    <t>MUNICIPIO DE SAN CARLOS</t>
  </si>
  <si>
    <t>02-05652</t>
  </si>
  <si>
    <t>MUNICIPIO DE SAN FRANCISCO</t>
  </si>
  <si>
    <t>02-05656</t>
  </si>
  <si>
    <t>MUNICIPIO DE SAN JERÓNIMO</t>
  </si>
  <si>
    <t>02-05658</t>
  </si>
  <si>
    <t>MUNICIPIO SAN JOSE DE LA MONTAÑA</t>
  </si>
  <si>
    <t>02-05659</t>
  </si>
  <si>
    <t>MUNICIPIO DE SAN JUAN DE URABA</t>
  </si>
  <si>
    <t>02-05660</t>
  </si>
  <si>
    <t>MUNICIPIO DE SAN LUIS</t>
  </si>
  <si>
    <t>02-05664</t>
  </si>
  <si>
    <t>MUNICIPIO DE SAN PEDRO DE LOS MILAGROS</t>
  </si>
  <si>
    <t>02-05665</t>
  </si>
  <si>
    <t>MUNICIPIO DE SAN PEDRO DE URABA</t>
  </si>
  <si>
    <t>02-05667</t>
  </si>
  <si>
    <t>MUNICIPIO DE SAN RAFAEL</t>
  </si>
  <si>
    <t>02-05670</t>
  </si>
  <si>
    <t>MUNICIPIO DE SAN ROQUE</t>
  </si>
  <si>
    <t>02-05674</t>
  </si>
  <si>
    <t>MUNICIPIO   SAN  VICENTE   FERRER</t>
  </si>
  <si>
    <t>02-05679</t>
  </si>
  <si>
    <t>MUNICIPIO DE SANTA BARBARA</t>
  </si>
  <si>
    <t>02-05686</t>
  </si>
  <si>
    <t>MUNICIPIO DE SANTA ROSA DE OSOS</t>
  </si>
  <si>
    <t>02-05690</t>
  </si>
  <si>
    <t>MUNICIPIO  DE  SANTO  DOMINGO</t>
  </si>
  <si>
    <t>02-05697</t>
  </si>
  <si>
    <t>MUNICIPIO DE EL SANTUARIO</t>
  </si>
  <si>
    <t>02-05736</t>
  </si>
  <si>
    <t>MUNICIPIO DE SEGOVIA</t>
  </si>
  <si>
    <t>02-05756</t>
  </si>
  <si>
    <t>MUNICIPIO DE SONSON</t>
  </si>
  <si>
    <t>02-05761</t>
  </si>
  <si>
    <t>MUNICIPIO DE SOPETRAN</t>
  </si>
  <si>
    <t>02-05789</t>
  </si>
  <si>
    <t>MUNICIPIO DE TÁMESIS</t>
  </si>
  <si>
    <t>02-05790</t>
  </si>
  <si>
    <t>MUNICIPIO DE TARAZA</t>
  </si>
  <si>
    <t>02-05792</t>
  </si>
  <si>
    <t>MUNICIPIO DE TARSO</t>
  </si>
  <si>
    <t>02-05809</t>
  </si>
  <si>
    <t>MUNICIPIO DE TITIRIBI</t>
  </si>
  <si>
    <t>02-05819</t>
  </si>
  <si>
    <t>MUNICIPIO DE TOLEDO</t>
  </si>
  <si>
    <t>02-05837</t>
  </si>
  <si>
    <t>MUNICIPIO DE TURBO</t>
  </si>
  <si>
    <t>02-05842</t>
  </si>
  <si>
    <t>MUNICIPIO DE URAMITA</t>
  </si>
  <si>
    <t>02-05847</t>
  </si>
  <si>
    <t>MUNICIPIO DE URRAO</t>
  </si>
  <si>
    <t>02-05854</t>
  </si>
  <si>
    <t>MUNICIPIO DE VALDIVIA</t>
  </si>
  <si>
    <t>02-05856</t>
  </si>
  <si>
    <t>MUNICIPIO DE VALPARAISO</t>
  </si>
  <si>
    <t>02-05858</t>
  </si>
  <si>
    <t>MUNICIPIO DE VEGACHI</t>
  </si>
  <si>
    <t>02-05861</t>
  </si>
  <si>
    <t>MUNICIPIO DE VENECIA</t>
  </si>
  <si>
    <t>02-05873</t>
  </si>
  <si>
    <t>MUNICIPIO DE VIGÍA DEL FUERTE</t>
  </si>
  <si>
    <t>02-05885</t>
  </si>
  <si>
    <t>MUNICIPIO DE YALI</t>
  </si>
  <si>
    <t>02-05887</t>
  </si>
  <si>
    <t>MUNICIPIO DE YARUMAL</t>
  </si>
  <si>
    <t>02-05890</t>
  </si>
  <si>
    <t>MUNICIPIO DE YOLOMBO</t>
  </si>
  <si>
    <t>02-05893</t>
  </si>
  <si>
    <t>MUNICIPIO DE YONDO</t>
  </si>
  <si>
    <t>02-05895</t>
  </si>
  <si>
    <t>MUNICIPIO DE ZARAGOZA</t>
  </si>
  <si>
    <t>02-08000</t>
  </si>
  <si>
    <t>DEPARTAMENTO DEL ATLANTICO</t>
  </si>
  <si>
    <t>02-08001</t>
  </si>
  <si>
    <t>DISTRITO ESPECIAL INDUSTRIAL Y PORTUARIO DE BARRANQUILLA</t>
  </si>
  <si>
    <t>02-08078</t>
  </si>
  <si>
    <t>MUNICIPIO DE BARANOA</t>
  </si>
  <si>
    <t>02-08137</t>
  </si>
  <si>
    <t>MUNICIPIO DE CAMPO DE LA CRUZ</t>
  </si>
  <si>
    <t>02-08141</t>
  </si>
  <si>
    <t>MUNICIPIO DE CANDELARIA</t>
  </si>
  <si>
    <t>02-08296</t>
  </si>
  <si>
    <t>MUNICIPIO DE GALAPA</t>
  </si>
  <si>
    <t>02-08372</t>
  </si>
  <si>
    <t>MUNICIPIO DE JUAN DE ACOSTA</t>
  </si>
  <si>
    <t>02-08421</t>
  </si>
  <si>
    <t>MUNICIPIO DE LURUACO</t>
  </si>
  <si>
    <t>02-08433</t>
  </si>
  <si>
    <t>MUNICIPIO DE MALAMBO</t>
  </si>
  <si>
    <t>02-08436</t>
  </si>
  <si>
    <t>MUNICIPIO DE MANATI</t>
  </si>
  <si>
    <t>02-08520</t>
  </si>
  <si>
    <t>MUNICIPIO DE PALMAR DE VARELA</t>
  </si>
  <si>
    <t>02-08549</t>
  </si>
  <si>
    <t>MUNICIPIO DE PIOJO</t>
  </si>
  <si>
    <t>02-08558</t>
  </si>
  <si>
    <t>MUNICIPIO DE POLONUEVO</t>
  </si>
  <si>
    <t>02-08560</t>
  </si>
  <si>
    <t>MUNICIPIO DE PONEDERA</t>
  </si>
  <si>
    <t>02-08573</t>
  </si>
  <si>
    <t>MUNICIPIO DE PUERTO COLOMBIA</t>
  </si>
  <si>
    <t>02-08606</t>
  </si>
  <si>
    <t>MUNICIPIO DE REPELON</t>
  </si>
  <si>
    <t>02-08634</t>
  </si>
  <si>
    <t>MUNICIPIO DE SABANAGRANDE</t>
  </si>
  <si>
    <t>02-08638</t>
  </si>
  <si>
    <t>ALCALDIA MUNICIPAL DE SABANALARGA ATLANTICO</t>
  </si>
  <si>
    <t>02-08675</t>
  </si>
  <si>
    <t>MUNICIPIO DE SANTA LUCIA</t>
  </si>
  <si>
    <t>02-08685</t>
  </si>
  <si>
    <t>MUNICIPIO  DE SANTO TOMAS</t>
  </si>
  <si>
    <t>02-08758</t>
  </si>
  <si>
    <t>MUNICIPIO DE SOLEDAD</t>
  </si>
  <si>
    <t>02-08770</t>
  </si>
  <si>
    <t>MUNICIPIO DE SUAN</t>
  </si>
  <si>
    <t>02-08832</t>
  </si>
  <si>
    <t>MUNICIPIO DE TUBARÁ</t>
  </si>
  <si>
    <t>02-08849</t>
  </si>
  <si>
    <t>MUNICIPIO DE USIACURÍ</t>
  </si>
  <si>
    <t>02-11001</t>
  </si>
  <si>
    <t>BOGOTA DC DISTRITO CAPITAL</t>
  </si>
  <si>
    <t>02-13000</t>
  </si>
  <si>
    <t>DEPARTAMENTO DE BOLIVAR</t>
  </si>
  <si>
    <t>02-13001</t>
  </si>
  <si>
    <t>DISTRITO TURISTICO Y CULTURAL DE CARTAGENA DE INDIAS</t>
  </si>
  <si>
    <t>02-13006</t>
  </si>
  <si>
    <t>MUNICIPIO DE ACHI DEPARTAMENTO DE BOLIVAR</t>
  </si>
  <si>
    <t>02-13030</t>
  </si>
  <si>
    <t>MUNICIPIO ALTOS DEL ROSARIO</t>
  </si>
  <si>
    <t>02-13042</t>
  </si>
  <si>
    <t>MUNICIPIO DE ARENAL BOLIVAR</t>
  </si>
  <si>
    <t>02-13052</t>
  </si>
  <si>
    <t>MUNICIPIO DE ARJONA</t>
  </si>
  <si>
    <t>02-13062</t>
  </si>
  <si>
    <t>MUNICIPIO DE ARROYOHONDO</t>
  </si>
  <si>
    <t>02-13074</t>
  </si>
  <si>
    <t>MUNICIPIO DE BARRANCO DE LOBA DEPARTAMENTO DE BOLIVAR</t>
  </si>
  <si>
    <t>02-13140</t>
  </si>
  <si>
    <t>MUNICIPIO DE CALAMAR</t>
  </si>
  <si>
    <t>02-13160</t>
  </si>
  <si>
    <t>MUNICIPIO DE CANTAGALLO</t>
  </si>
  <si>
    <t>02-13188</t>
  </si>
  <si>
    <t>MUNICIPIO DE CICUCO</t>
  </si>
  <si>
    <t>02-13212</t>
  </si>
  <si>
    <t>MUNICIPIO DE CORDOBA DEPARTAMENTO DE BOLIVAR</t>
  </si>
  <si>
    <t>02-13222</t>
  </si>
  <si>
    <t>MUNICIPIO DE CLEMENCIA</t>
  </si>
  <si>
    <t>02-13244</t>
  </si>
  <si>
    <t>MUNICIPIO DE EL CARMEN DE BOLÍVAR</t>
  </si>
  <si>
    <t>02-13248</t>
  </si>
  <si>
    <t>MUNICIPIO DEL GUAMO</t>
  </si>
  <si>
    <t>02-13268</t>
  </si>
  <si>
    <t>MUNICIPIO DEL PEÑON</t>
  </si>
  <si>
    <t>02-13300</t>
  </si>
  <si>
    <t>MUNICIPIO HATILLO DE LOBA</t>
  </si>
  <si>
    <t>02-13430</t>
  </si>
  <si>
    <t>MUNICIPIO DE MAGANGUE   ALCALDIA MUNICIPAL</t>
  </si>
  <si>
    <t>02-13433</t>
  </si>
  <si>
    <t>MUNICIPIO DE MAHATES</t>
  </si>
  <si>
    <t>02-13440</t>
  </si>
  <si>
    <t>MUNICIPIO DE MARGARITA</t>
  </si>
  <si>
    <t>02-13442</t>
  </si>
  <si>
    <t>MUNICIPIO DE MARIA LABAJA</t>
  </si>
  <si>
    <t>02-13458</t>
  </si>
  <si>
    <t>MUNICIPIO DE MONTECRISTO</t>
  </si>
  <si>
    <t>02-13468</t>
  </si>
  <si>
    <t>MUNICIPIO DE MOMPOS</t>
  </si>
  <si>
    <t>02-13473</t>
  </si>
  <si>
    <t>MUNICIPIO DE MORALES - BOLIVAR</t>
  </si>
  <si>
    <t>02-13490</t>
  </si>
  <si>
    <t>MUNICIPIO DE NOROSÍ</t>
  </si>
  <si>
    <t>02-13549</t>
  </si>
  <si>
    <t>MUNICIPIO DE PINILLOS</t>
  </si>
  <si>
    <t>02-13580</t>
  </si>
  <si>
    <t>MUNICIPIO DE REGIDOR</t>
  </si>
  <si>
    <t>02-13600</t>
  </si>
  <si>
    <t>MUNICIPIO DE RIOVIEJO DPTO DE BOLIVAR</t>
  </si>
  <si>
    <t>02-13620</t>
  </si>
  <si>
    <t>MUNICIPIO DE SAN CRISTOBAL</t>
  </si>
  <si>
    <t>02-13647</t>
  </si>
  <si>
    <t>MUNICIPIO DE SAN ESTANISLAO</t>
  </si>
  <si>
    <t>02-13650</t>
  </si>
  <si>
    <t>MUNICIPIO DE SAN FERNANDO. DPTO DE BOLIVAR.</t>
  </si>
  <si>
    <t>02-13654</t>
  </si>
  <si>
    <t>MUNICIPIO DE SAN JACINTO</t>
  </si>
  <si>
    <t>02-13655</t>
  </si>
  <si>
    <t>ALCALDIA MUNICIPAL DE SAN JACINTO DEL CAUCA</t>
  </si>
  <si>
    <t>02-13657</t>
  </si>
  <si>
    <t>MUNICIPIO DE SAN JUAN NEPOMUCENO</t>
  </si>
  <si>
    <t>02-13667</t>
  </si>
  <si>
    <t>MUNICIPIO DE SAN MARTIN DE LOBA DPTO DE BOLIVAR</t>
  </si>
  <si>
    <t>02-13670</t>
  </si>
  <si>
    <t>ALCALDIA  MUNICIPAL DE SAN PABLO BOLIVAR</t>
  </si>
  <si>
    <t>02-13673</t>
  </si>
  <si>
    <t>MUNICIPIO DE SANTA CATALINA DEPARTAMENTO DE BOLIVAR</t>
  </si>
  <si>
    <t>02-13683</t>
  </si>
  <si>
    <t>MUNICIPIO DE SANTA ROSA</t>
  </si>
  <si>
    <t>02-13688</t>
  </si>
  <si>
    <t>MUNICIPIO DE SANTA ROSA DEL SUR DE BOLIVAR</t>
  </si>
  <si>
    <t>02-13744</t>
  </si>
  <si>
    <t>MUNICIPIO DE SIMITI</t>
  </si>
  <si>
    <t>02-13760</t>
  </si>
  <si>
    <t>MUNICIPIO DE SOPLAVIENTO DPTO DE BOLIVAR</t>
  </si>
  <si>
    <t>02-13780</t>
  </si>
  <si>
    <t>MUNICIPIO DE TALAIGUA NUEVO</t>
  </si>
  <si>
    <t>02-13810</t>
  </si>
  <si>
    <t>MUNICIPIO DE TIQUISIO</t>
  </si>
  <si>
    <t>02-13836</t>
  </si>
  <si>
    <t>MUNICIPIO DE TURBACO</t>
  </si>
  <si>
    <t>02-13838</t>
  </si>
  <si>
    <t>MUNICIPIO DE TURBANÁ</t>
  </si>
  <si>
    <t>02-13873</t>
  </si>
  <si>
    <t>MUNICIPIO DE VILLANUEVA DEPARTAMENTO DE BOLIVAR</t>
  </si>
  <si>
    <t>02-13894</t>
  </si>
  <si>
    <t>MUNICIPIO DE ZAMBRANO BOLIVAR</t>
  </si>
  <si>
    <t>02-15000</t>
  </si>
  <si>
    <t>DEPARTAMENTO DE BOYACA</t>
  </si>
  <si>
    <t>02-15001</t>
  </si>
  <si>
    <t>MUNICIPIO DE TUNJA</t>
  </si>
  <si>
    <t>02-15022</t>
  </si>
  <si>
    <t>MUNICIPIO DE ALMEIDA</t>
  </si>
  <si>
    <t>02-15047</t>
  </si>
  <si>
    <t>MUNICIPIO DE AQUITANIA</t>
  </si>
  <si>
    <t>02-15051</t>
  </si>
  <si>
    <t>MUNICIPIO DE ARCABUCO</t>
  </si>
  <si>
    <t>02-15087</t>
  </si>
  <si>
    <t>MUNICIPIO DE BELEN</t>
  </si>
  <si>
    <t>02-15090</t>
  </si>
  <si>
    <t>MUNICIPIO DE BERBEO</t>
  </si>
  <si>
    <t>02-15092</t>
  </si>
  <si>
    <t>MUNICIPIO DE BETEITIVA</t>
  </si>
  <si>
    <t>02-15097</t>
  </si>
  <si>
    <t>MUNICIPIO DE BOAVITA</t>
  </si>
  <si>
    <t>02-15104</t>
  </si>
  <si>
    <t>MUNICIPIO DE BOYACA</t>
  </si>
  <si>
    <t>02-15106</t>
  </si>
  <si>
    <t>02-15109</t>
  </si>
  <si>
    <t>MUNICIPIO DE BUENAVISTA</t>
  </si>
  <si>
    <t>02-15114</t>
  </si>
  <si>
    <t>MUNICIPIO DE BUSBANZA</t>
  </si>
  <si>
    <t>02-15131</t>
  </si>
  <si>
    <t>02-15135</t>
  </si>
  <si>
    <t>MUNICIPIO DE CAMPOHERMOSO</t>
  </si>
  <si>
    <t>02-15162</t>
  </si>
  <si>
    <t>MUNICIPIO DE CERINZA</t>
  </si>
  <si>
    <t>02-15172</t>
  </si>
  <si>
    <t>MUNICIPIO DE CHINAVITA</t>
  </si>
  <si>
    <t>02-15176</t>
  </si>
  <si>
    <t>MUNICIPIO DE CHIQUINQUIRA</t>
  </si>
  <si>
    <t>02-15180</t>
  </si>
  <si>
    <t>MUNICIPIO DE CHISCAS</t>
  </si>
  <si>
    <t>02-15183</t>
  </si>
  <si>
    <t>MUNICIPIO DE CHITA</t>
  </si>
  <si>
    <t>02-15185</t>
  </si>
  <si>
    <t>MUNICIPIO DE CHITARAQUE</t>
  </si>
  <si>
    <t>02-15187</t>
  </si>
  <si>
    <t>MUNICIPIO DE CHIVATA</t>
  </si>
  <si>
    <t>02-15189</t>
  </si>
  <si>
    <t>MUNICIPIO DE CIENEGA - BOYACA</t>
  </si>
  <si>
    <t>02-15204</t>
  </si>
  <si>
    <t>MUNICIPIO DE COMBITA</t>
  </si>
  <si>
    <t>02-15212</t>
  </si>
  <si>
    <t>MUNICIPIO DE COPER</t>
  </si>
  <si>
    <t>02-15215</t>
  </si>
  <si>
    <t>MUNICIPIO DE CORRALES</t>
  </si>
  <si>
    <t>02-15218</t>
  </si>
  <si>
    <t>MUNICIPIO DE COVARACHÍA</t>
  </si>
  <si>
    <t>02-15223</t>
  </si>
  <si>
    <t>MUNICIPIO DE CUBARA</t>
  </si>
  <si>
    <t>02-15224</t>
  </si>
  <si>
    <t>MUNICIPIO DE CUCAITA</t>
  </si>
  <si>
    <t>02-15226</t>
  </si>
  <si>
    <t>MUNICIPIO DE CUÍTIVA</t>
  </si>
  <si>
    <t>02-15232</t>
  </si>
  <si>
    <t>MUNICIPIO DE CHÍQUIZA</t>
  </si>
  <si>
    <t>02-15236</t>
  </si>
  <si>
    <t>MUNICIPIO DE CHIVOR</t>
  </si>
  <si>
    <t>02-15238</t>
  </si>
  <si>
    <t>MUNICIPIO DE DUITAMA</t>
  </si>
  <si>
    <t>02-15244</t>
  </si>
  <si>
    <t>MUNICIPIO DE EL COCUY</t>
  </si>
  <si>
    <t>02-15248</t>
  </si>
  <si>
    <t>MUNICIPIO DE EL ESPINO</t>
  </si>
  <si>
    <t>02-15272</t>
  </si>
  <si>
    <t>MUNICIPIO DE FIRAVITOBA</t>
  </si>
  <si>
    <t>02-15276</t>
  </si>
  <si>
    <t>MUNICIPIO DE FLORESTA</t>
  </si>
  <si>
    <t>02-15293</t>
  </si>
  <si>
    <t>MUNICIPIO DE GACHANTIVÁ</t>
  </si>
  <si>
    <t>02-15296</t>
  </si>
  <si>
    <t>MUNICIPIO DE GAMEZA</t>
  </si>
  <si>
    <t>02-15299</t>
  </si>
  <si>
    <t>MUNICIPIO DE GARAGOA</t>
  </si>
  <si>
    <t>02-15317</t>
  </si>
  <si>
    <t>MUNICIPIO DE GUACAMAYAS</t>
  </si>
  <si>
    <t>02-15322</t>
  </si>
  <si>
    <t>MUNICIPIO DE GUATEQUE</t>
  </si>
  <si>
    <t>02-15325</t>
  </si>
  <si>
    <t>MUNICIPIO DE GUAYATA</t>
  </si>
  <si>
    <t>02-15332</t>
  </si>
  <si>
    <t>MUNICIPIO DE GÜICÁN</t>
  </si>
  <si>
    <t>02-15362</t>
  </si>
  <si>
    <t>MUNICIPIO DE IZA</t>
  </si>
  <si>
    <t>02-15367</t>
  </si>
  <si>
    <t>MUNICIPIO DE JENESANO</t>
  </si>
  <si>
    <t>02-15368</t>
  </si>
  <si>
    <t>02-15377</t>
  </si>
  <si>
    <t>MUNICIPIO DE LABRANZAGRANDE</t>
  </si>
  <si>
    <t>02-15380</t>
  </si>
  <si>
    <t>MUNICIPIO DE LA CAPILLA</t>
  </si>
  <si>
    <t>02-15401</t>
  </si>
  <si>
    <t>MUNICIPIO DE LA VICTORIA</t>
  </si>
  <si>
    <t>02-15403</t>
  </si>
  <si>
    <t>MUNICIPIO DE LA UVITA</t>
  </si>
  <si>
    <t>02-15407</t>
  </si>
  <si>
    <t>MUNICIPIO DE VILLA DE LEYVA</t>
  </si>
  <si>
    <t>02-15425</t>
  </si>
  <si>
    <t>MUNICIPIO DE MACANAL</t>
  </si>
  <si>
    <t>02-15442</t>
  </si>
  <si>
    <t>MUNICIPIO DE MARIPI</t>
  </si>
  <si>
    <t>02-15455</t>
  </si>
  <si>
    <t>MUNICIPIO DE MIRAFLORES</t>
  </si>
  <si>
    <t>02-15464</t>
  </si>
  <si>
    <t>MUNICIPIO DE MONGUA</t>
  </si>
  <si>
    <t>02-15466</t>
  </si>
  <si>
    <t>MUNICIPIO DE MONGUI</t>
  </si>
  <si>
    <t>02-15469</t>
  </si>
  <si>
    <t>MUNICIPIO DE MONIQUIRA</t>
  </si>
  <si>
    <t>02-15476</t>
  </si>
  <si>
    <t>MUNICIPIO DE MOTAVITA</t>
  </si>
  <si>
    <t>02-15480</t>
  </si>
  <si>
    <t>MUNICIPIO DE MUZO BOYACA</t>
  </si>
  <si>
    <t>02-15491</t>
  </si>
  <si>
    <t>MUNICIPIO DE NOBSA</t>
  </si>
  <si>
    <t>02-15494</t>
  </si>
  <si>
    <t>MUNICIPIO DE NUEVO COLON</t>
  </si>
  <si>
    <t>02-15500</t>
  </si>
  <si>
    <t>MUNICIPIO DE OICATÁ</t>
  </si>
  <si>
    <t>02-15507</t>
  </si>
  <si>
    <t>MUNICIPIO DE OTANCHE</t>
  </si>
  <si>
    <t>02-15511</t>
  </si>
  <si>
    <t>MUNICIPIO DE PACHAVITA</t>
  </si>
  <si>
    <t>02-15514</t>
  </si>
  <si>
    <t>MUNICIPIO DE PAEZ</t>
  </si>
  <si>
    <t>02-15516</t>
  </si>
  <si>
    <t>MUNICIPIO DE PAIPA</t>
  </si>
  <si>
    <t>02-15518</t>
  </si>
  <si>
    <t>MUNICIPIO DE PAJARITO</t>
  </si>
  <si>
    <t>02-15522</t>
  </si>
  <si>
    <t>MUNICIPIO DE PANQUEBA</t>
  </si>
  <si>
    <t>02-15531</t>
  </si>
  <si>
    <t>MUNICIPIO DE PAUNA</t>
  </si>
  <si>
    <t>02-15533</t>
  </si>
  <si>
    <t>MUNICIPIO DE PAYA</t>
  </si>
  <si>
    <t>02-15537</t>
  </si>
  <si>
    <t>MUNICIPIO PAZ DE RIO</t>
  </si>
  <si>
    <t>02-15542</t>
  </si>
  <si>
    <t>MUNICIPIO DE PESCA</t>
  </si>
  <si>
    <t>02-15550</t>
  </si>
  <si>
    <t>MUNICIPIO DE PISBA</t>
  </si>
  <si>
    <t>02-15572</t>
  </si>
  <si>
    <t>MUNICIPIO DE PUERTO BOYACA</t>
  </si>
  <si>
    <t>02-15580</t>
  </si>
  <si>
    <t>MUNICIPIO DE QUIPAMA</t>
  </si>
  <si>
    <t>02-15599</t>
  </si>
  <si>
    <t>MUNICIPIO DE RAMIRIQUI</t>
  </si>
  <si>
    <t>02-15600</t>
  </si>
  <si>
    <t>MUNICIPIO DE RAQUIRA</t>
  </si>
  <si>
    <t>02-15621</t>
  </si>
  <si>
    <t>MUNICIPIO DE RONDON</t>
  </si>
  <si>
    <t>02-15632</t>
  </si>
  <si>
    <t>MUNICIPIO DE SABOYA</t>
  </si>
  <si>
    <t>02-15638</t>
  </si>
  <si>
    <t>MUNICIPIO DE SÁCHICA</t>
  </si>
  <si>
    <t>02-15646</t>
  </si>
  <si>
    <t>MUNICIPIO DE SAMACA</t>
  </si>
  <si>
    <t>02-15660</t>
  </si>
  <si>
    <t>MUNICIPIO DE SAN EDUARDO</t>
  </si>
  <si>
    <t>02-15664</t>
  </si>
  <si>
    <t>MUNICIPIO DE SAN JOSE DE PARE</t>
  </si>
  <si>
    <t>02-15667</t>
  </si>
  <si>
    <t>MUNICIPIO DE SAN LUIS DE GACENO</t>
  </si>
  <si>
    <t>02-15673</t>
  </si>
  <si>
    <t>MUNICIPIO DE SAN MATEO</t>
  </si>
  <si>
    <t>02-15676</t>
  </si>
  <si>
    <t>MUNICIPIO DE SAN MIGUEL DE SEMA</t>
  </si>
  <si>
    <t>02-15681</t>
  </si>
  <si>
    <t>MUNICIPIO DE SAN PABLO DE BORBUR</t>
  </si>
  <si>
    <t>02-15686</t>
  </si>
  <si>
    <t>MUNICIPIO DE SANTANA</t>
  </si>
  <si>
    <t>02-15690</t>
  </si>
  <si>
    <t>MUNICIPIO DE SANTA MARIA</t>
  </si>
  <si>
    <t>02-15693</t>
  </si>
  <si>
    <t>MUNICIPIO DE SANTA ROSA DE VITERBO</t>
  </si>
  <si>
    <t>02-15696</t>
  </si>
  <si>
    <t>MUNICIPIO DE SANTA SOFÍA</t>
  </si>
  <si>
    <t>02-15720</t>
  </si>
  <si>
    <t>MUNICIPIO DE SATIVANORTE</t>
  </si>
  <si>
    <t>02-15723</t>
  </si>
  <si>
    <t>MUNICIPIO DE SATIVASUR</t>
  </si>
  <si>
    <t>02-15740</t>
  </si>
  <si>
    <t>MUNICIPIO DE SIACHOQUE</t>
  </si>
  <si>
    <t>02-15753</t>
  </si>
  <si>
    <t>MUNICIPIO DE SOATÁ</t>
  </si>
  <si>
    <t>02-15755</t>
  </si>
  <si>
    <t>MUNICIPIO DE SOCOTA</t>
  </si>
  <si>
    <t>02-15757</t>
  </si>
  <si>
    <t>MUNICIPIO DE SOCHA</t>
  </si>
  <si>
    <t>02-15759</t>
  </si>
  <si>
    <t>MUNICIPIO DE SOGAMOSO</t>
  </si>
  <si>
    <t>02-15761</t>
  </si>
  <si>
    <t>MUNICIPIO DE SOMONDOCO</t>
  </si>
  <si>
    <t>02-15762</t>
  </si>
  <si>
    <t>MUNICIPIO DE SORA</t>
  </si>
  <si>
    <t>02-15763</t>
  </si>
  <si>
    <t>MUNICIPIO DE SOTAQUIRÁ</t>
  </si>
  <si>
    <t>02-15764</t>
  </si>
  <si>
    <t>MUNICIPIO DE SORACA</t>
  </si>
  <si>
    <t>02-15774</t>
  </si>
  <si>
    <t>MUNICIPIO DE SUSACÓN</t>
  </si>
  <si>
    <t>02-15776</t>
  </si>
  <si>
    <t>MUNICIPIO DE SUTAMARCHÁN</t>
  </si>
  <si>
    <t>02-15778</t>
  </si>
  <si>
    <t>MUNICIPIO DE SUTATENZA</t>
  </si>
  <si>
    <t>02-15790</t>
  </si>
  <si>
    <t>MUNICIPIO DE TASCO</t>
  </si>
  <si>
    <t>02-15798</t>
  </si>
  <si>
    <t>MUNICIPIO DE TENZA</t>
  </si>
  <si>
    <t>02-15804</t>
  </si>
  <si>
    <t>MUNICIPIO DE TIBANA</t>
  </si>
  <si>
    <t>02-15806</t>
  </si>
  <si>
    <t>MUNICIPIO DE TIBASOSA</t>
  </si>
  <si>
    <t>02-15808</t>
  </si>
  <si>
    <t>MUNICIPIO DE TINJACÁ</t>
  </si>
  <si>
    <t>02-15810</t>
  </si>
  <si>
    <t>MUNICIPIO DE TIPACOQUE</t>
  </si>
  <si>
    <t>02-15814</t>
  </si>
  <si>
    <t>MUNICIPIO DE TOCA</t>
  </si>
  <si>
    <t>02-15816</t>
  </si>
  <si>
    <t>MUNICIPIO DE TOGUI</t>
  </si>
  <si>
    <t>02-15820</t>
  </si>
  <si>
    <t>MUNICIPIO DE TOPAGA</t>
  </si>
  <si>
    <t>02-15822</t>
  </si>
  <si>
    <t>MUNICIPIO DE TOTA</t>
  </si>
  <si>
    <t>02-15832</t>
  </si>
  <si>
    <t>MUNICIPIO DE TUNUNGUA</t>
  </si>
  <si>
    <t>02-15835</t>
  </si>
  <si>
    <t>MUNICIPIO DE TURMEQUE</t>
  </si>
  <si>
    <t>02-15837</t>
  </si>
  <si>
    <t>MUNICIPIO DE TUTA</t>
  </si>
  <si>
    <t>02-15839</t>
  </si>
  <si>
    <t>MUNICIPIO DE TUTAZÁ</t>
  </si>
  <si>
    <t>02-15842</t>
  </si>
  <si>
    <t>MUNICIPIO DE UMBITA</t>
  </si>
  <si>
    <t>02-15861</t>
  </si>
  <si>
    <t>MUNICIPIO DE VENTAQUEMADA</t>
  </si>
  <si>
    <t>02-15879</t>
  </si>
  <si>
    <t>MUNICIPIO DE VIRACACHA</t>
  </si>
  <si>
    <t>02-15897</t>
  </si>
  <si>
    <t>MUNICIPIO DE ZETAQUIRA</t>
  </si>
  <si>
    <t>02-17000</t>
  </si>
  <si>
    <t>DEPARTAMENTO DE CALDAS</t>
  </si>
  <si>
    <t>02-17001</t>
  </si>
  <si>
    <t>MUNICIPIO DE MANIZALES</t>
  </si>
  <si>
    <t>02-17013</t>
  </si>
  <si>
    <t>MUNICIPIO DE AGUADAS</t>
  </si>
  <si>
    <t>02-17042</t>
  </si>
  <si>
    <t>MUNICIPIO DE ANSERMA</t>
  </si>
  <si>
    <t>02-17050</t>
  </si>
  <si>
    <t>MUNICIPIO DE ARANZAZU</t>
  </si>
  <si>
    <t>02-17088</t>
  </si>
  <si>
    <t>MUNICIPIO DE BELALCAZAR</t>
  </si>
  <si>
    <t>02-17174</t>
  </si>
  <si>
    <t>MUNICIPIO DE CHINCHINA</t>
  </si>
  <si>
    <t>02-17272</t>
  </si>
  <si>
    <t>MUNICIPIO DE FILADELFIA</t>
  </si>
  <si>
    <t>02-17380</t>
  </si>
  <si>
    <t>MUNICIPIO DE LA DORADA</t>
  </si>
  <si>
    <t>02-17388</t>
  </si>
  <si>
    <t>MUNICIPIO DE LA MERCED</t>
  </si>
  <si>
    <t>02-17433</t>
  </si>
  <si>
    <t>MUNICIPIO DE MANZANARES</t>
  </si>
  <si>
    <t>02-17442</t>
  </si>
  <si>
    <t>MUNICIPIO DE MARMATO</t>
  </si>
  <si>
    <t>02-17444</t>
  </si>
  <si>
    <t>MUNICIPIO DE MARQUETALIA</t>
  </si>
  <si>
    <t>02-17446</t>
  </si>
  <si>
    <t>MUNICIPIO DE MARULANDA</t>
  </si>
  <si>
    <t>02-17486</t>
  </si>
  <si>
    <t>MUNICIPIO DE NEIRA</t>
  </si>
  <si>
    <t>02-17495</t>
  </si>
  <si>
    <t>MUNICIPIO DE NORCASIA</t>
  </si>
  <si>
    <t>02-17513</t>
  </si>
  <si>
    <t>MUNICIPIO DE PACORA</t>
  </si>
  <si>
    <t>02-17524</t>
  </si>
  <si>
    <t>MUNICIPIO DE PALESTINA</t>
  </si>
  <si>
    <t>02-17541</t>
  </si>
  <si>
    <t>ALCALDIA MUNICIPAL DE PENSILVANIA</t>
  </si>
  <si>
    <t>02-17614</t>
  </si>
  <si>
    <t>MUNICIPIO DE RIOSUCIO</t>
  </si>
  <si>
    <t>02-17616</t>
  </si>
  <si>
    <t>MUNICIPIO DE RISARALDA</t>
  </si>
  <si>
    <t>02-17653</t>
  </si>
  <si>
    <t>MUNICIPIO DE SALAMINA</t>
  </si>
  <si>
    <t>02-17662</t>
  </si>
  <si>
    <t>MUNICIPIO DE SAMANA</t>
  </si>
  <si>
    <t>02-17665</t>
  </si>
  <si>
    <t>MUNICIPIO DE SAN JOSÉ</t>
  </si>
  <si>
    <t>02-17777</t>
  </si>
  <si>
    <t>MUNICIPIO DE SUPÍA</t>
  </si>
  <si>
    <t>02-17867</t>
  </si>
  <si>
    <t>MUNICIPIO DE VICTORIA</t>
  </si>
  <si>
    <t>02-17873</t>
  </si>
  <si>
    <t>MUNICIPIO DE VILLAMARIA</t>
  </si>
  <si>
    <t>02-17877</t>
  </si>
  <si>
    <t>MUNICIPIO DE VITERBO</t>
  </si>
  <si>
    <t>02-18000</t>
  </si>
  <si>
    <t>DEPARTAMENTO DEL CAQUETA</t>
  </si>
  <si>
    <t>02-18001</t>
  </si>
  <si>
    <t>MUNICIPIO DE FLORENCIA</t>
  </si>
  <si>
    <t>02-18029</t>
  </si>
  <si>
    <t>MUNICIPIO DE ALBANIA</t>
  </si>
  <si>
    <t>02-18094</t>
  </si>
  <si>
    <t>MUNICIPIO DE BELEN DE LOS ANDAQUIES</t>
  </si>
  <si>
    <t>02-18150</t>
  </si>
  <si>
    <t>MUNICIPIO CARTAGENA DEL CHAIRA</t>
  </si>
  <si>
    <t>02-18205</t>
  </si>
  <si>
    <t>MUNICIPIO DE CURILLO</t>
  </si>
  <si>
    <t>02-18247</t>
  </si>
  <si>
    <t>MUNICIPIO EL DONCELLO</t>
  </si>
  <si>
    <t>02-18256</t>
  </si>
  <si>
    <t>MUNICIPIO DE EL PAUJIL</t>
  </si>
  <si>
    <t>02-18410</t>
  </si>
  <si>
    <t>MUNICIPIO DE LA MONTAÑITA</t>
  </si>
  <si>
    <t>02-18460</t>
  </si>
  <si>
    <t>MUNICIPIO DE MILAN</t>
  </si>
  <si>
    <t>02-18479</t>
  </si>
  <si>
    <t>MUNICIPIO DE MORELIA</t>
  </si>
  <si>
    <t>02-18592</t>
  </si>
  <si>
    <t>MUNICIPIO DE PUERTO RICO - CAQUETA</t>
  </si>
  <si>
    <t>02-18610</t>
  </si>
  <si>
    <t>MUNICIPIO DE SAN JOSE DEL FRAGUA</t>
  </si>
  <si>
    <t>02-18753</t>
  </si>
  <si>
    <t>MUNICIPIO DE SAN VICENTE DEL CAGUÁN</t>
  </si>
  <si>
    <t>02-18756</t>
  </si>
  <si>
    <t>MUNICIPIO DE SOLANO</t>
  </si>
  <si>
    <t>02-18785</t>
  </si>
  <si>
    <t>MUNICIPIO DE SOLITA</t>
  </si>
  <si>
    <t>02-18860</t>
  </si>
  <si>
    <t>02-19000</t>
  </si>
  <si>
    <t>DEPARTAMENTO DEL CAUCA</t>
  </si>
  <si>
    <t>02-19001</t>
  </si>
  <si>
    <t>MUNICIPIO DE POPAYAN -EN REESTRUCTURACION</t>
  </si>
  <si>
    <t>02-19022</t>
  </si>
  <si>
    <t>MUNICIPIO DE ALMAGUER</t>
  </si>
  <si>
    <t>02-19050</t>
  </si>
  <si>
    <t>02-19075</t>
  </si>
  <si>
    <t>MUNICIPIO DE BALBOA</t>
  </si>
  <si>
    <t>02-19100</t>
  </si>
  <si>
    <t>MUNICIPIO DE BOLIVAR</t>
  </si>
  <si>
    <t>02-19110</t>
  </si>
  <si>
    <t>MUNICIPIO DE BUENOS AIRES</t>
  </si>
  <si>
    <t>02-19130</t>
  </si>
  <si>
    <t>MUNICIPIO DE CAJIBIO</t>
  </si>
  <si>
    <t>02-19137</t>
  </si>
  <si>
    <t>MUNICIPIO DE CALDONO</t>
  </si>
  <si>
    <t>02-19142</t>
  </si>
  <si>
    <t>MUNICIPIO DE CALOTO</t>
  </si>
  <si>
    <t>02-19212</t>
  </si>
  <si>
    <t>MUNICIPIO DE CORINTO</t>
  </si>
  <si>
    <t>02-19256</t>
  </si>
  <si>
    <t>MUNICIPIO DE EL TAMBO</t>
  </si>
  <si>
    <t>02-19290</t>
  </si>
  <si>
    <t>MUNICIPIO DE FLORENCIA CAUCA</t>
  </si>
  <si>
    <t>02-19300</t>
  </si>
  <si>
    <t>MUNICIPIO DE GUACHANÉ</t>
  </si>
  <si>
    <t>02-19318</t>
  </si>
  <si>
    <t>MUNICIPIO DE GUAPI</t>
  </si>
  <si>
    <t>02-19355</t>
  </si>
  <si>
    <t>MUNICIPIO DE INZA</t>
  </si>
  <si>
    <t>02-19364</t>
  </si>
  <si>
    <t>MUNICIPIO DE JAMBALÓ</t>
  </si>
  <si>
    <t>02-19392</t>
  </si>
  <si>
    <t>MUNICIPIO DE LA SIERRA</t>
  </si>
  <si>
    <t>02-19397</t>
  </si>
  <si>
    <t>MUNICIPIO DE LA VEGA</t>
  </si>
  <si>
    <t>02-19418</t>
  </si>
  <si>
    <t>MUNICIPIO LOPEZ DE MICAY</t>
  </si>
  <si>
    <t>02-19450</t>
  </si>
  <si>
    <t>MUNICIPIO DE MERCADERES</t>
  </si>
  <si>
    <t>02-19455</t>
  </si>
  <si>
    <t>MUNICIPIO DE MIRANDA</t>
  </si>
  <si>
    <t>02-19473</t>
  </si>
  <si>
    <t>MUNICIPIO DE MORALES</t>
  </si>
  <si>
    <t>02-19513</t>
  </si>
  <si>
    <t>MUNICIPIO DE PADILLA</t>
  </si>
  <si>
    <t>02-19517</t>
  </si>
  <si>
    <t>02-19532</t>
  </si>
  <si>
    <t>MUNICIPIO DE PATIA</t>
  </si>
  <si>
    <t>02-19533</t>
  </si>
  <si>
    <t>MUNICIPIO DE PIAMONTE</t>
  </si>
  <si>
    <t>02-19548</t>
  </si>
  <si>
    <t>MUNICIPIO DE PIENDAMÓ</t>
  </si>
  <si>
    <t>02-19573</t>
  </si>
  <si>
    <t>MUNICIPIO DE PUERTO TEJADA</t>
  </si>
  <si>
    <t>02-19585</t>
  </si>
  <si>
    <t>MUNICIPIO DE PURACE</t>
  </si>
  <si>
    <t>02-19622</t>
  </si>
  <si>
    <t>MUNICIPIO DE ROSAS</t>
  </si>
  <si>
    <t>02-19693</t>
  </si>
  <si>
    <t>MUNICIPIO DE SAN SEBASTIÁN</t>
  </si>
  <si>
    <t>02-19698</t>
  </si>
  <si>
    <t>MUNICIPIO DE SANTANDER DE QUILICHAO</t>
  </si>
  <si>
    <t>02-19701</t>
  </si>
  <si>
    <t>02-19743</t>
  </si>
  <si>
    <t>MUNICIPIO DE SILVIA</t>
  </si>
  <si>
    <t>02-19760</t>
  </si>
  <si>
    <t>MUNICIPIO DE SOTARA</t>
  </si>
  <si>
    <t>02-19780</t>
  </si>
  <si>
    <t>MUNICIPIO DE SUAREZ</t>
  </si>
  <si>
    <t>02-19785</t>
  </si>
  <si>
    <t>MUNICIPIO DE SUCRE</t>
  </si>
  <si>
    <t>02-19807</t>
  </si>
  <si>
    <t>MUNICIPIO  DE  TIMBIO</t>
  </si>
  <si>
    <t>02-19809</t>
  </si>
  <si>
    <t>MUNICIPIO DE TIMBIQUI</t>
  </si>
  <si>
    <t>02-19821</t>
  </si>
  <si>
    <t>MUNICIPIO DE TORIBIO</t>
  </si>
  <si>
    <t>02-19824</t>
  </si>
  <si>
    <t>MUNICIPIO DE TOTORO</t>
  </si>
  <si>
    <t>02-19845</t>
  </si>
  <si>
    <t>MUNICIPIO DE VILLA RICA</t>
  </si>
  <si>
    <t>02-20000</t>
  </si>
  <si>
    <t>DEPARTAMENTO DEL CESAR</t>
  </si>
  <si>
    <t>02-20001</t>
  </si>
  <si>
    <t>MUNICIPIO DE VALLEDUPAR</t>
  </si>
  <si>
    <t>02-20011</t>
  </si>
  <si>
    <t>MUNICIPIO DE AGUACHICA</t>
  </si>
  <si>
    <t>02-20013</t>
  </si>
  <si>
    <t>MUNICIPIO DE AGUSTIN CODAZZI</t>
  </si>
  <si>
    <t>02-20032</t>
  </si>
  <si>
    <t>MUNICIPIO DE ASTREA</t>
  </si>
  <si>
    <t>02-20045</t>
  </si>
  <si>
    <t>MUNICIPIO DE BECERRIL</t>
  </si>
  <si>
    <t>02-20060</t>
  </si>
  <si>
    <t>MUNICIPIO DE BOSCONIA</t>
  </si>
  <si>
    <t>02-20175</t>
  </si>
  <si>
    <t>MUNICIPIO DE CHIMICHAGUA</t>
  </si>
  <si>
    <t>02-20178</t>
  </si>
  <si>
    <t>MUNICIPIO DE CHIRIGUANA</t>
  </si>
  <si>
    <t>02-20228</t>
  </si>
  <si>
    <t>MUNICIPIO DE CURUMANÍ</t>
  </si>
  <si>
    <t>02-20238</t>
  </si>
  <si>
    <t>MUNICIPIO EL COPEY</t>
  </si>
  <si>
    <t>02-20250</t>
  </si>
  <si>
    <t>MUNICIPIO DE EL PASO</t>
  </si>
  <si>
    <t>02-20295</t>
  </si>
  <si>
    <t>MUNICIPIO DE GAMARRA</t>
  </si>
  <si>
    <t>02-20310</t>
  </si>
  <si>
    <t>MUNICIPIO DE GONZALEZ</t>
  </si>
  <si>
    <t>02-20383</t>
  </si>
  <si>
    <t>MUNICIPIO LA GLORIA</t>
  </si>
  <si>
    <t>02-20400</t>
  </si>
  <si>
    <t>MUNICIPIO DE LA JAGUA DE IBIRICO</t>
  </si>
  <si>
    <t>02-20443</t>
  </si>
  <si>
    <t>MUNICIPIO DE MANAURE BALCON DEL CESAR</t>
  </si>
  <si>
    <t>02-20517</t>
  </si>
  <si>
    <t>MUNICIPIO DE PAILITAS</t>
  </si>
  <si>
    <t>02-20550</t>
  </si>
  <si>
    <t>MUNICIPIO DE PELAYA</t>
  </si>
  <si>
    <t>02-20570</t>
  </si>
  <si>
    <t>MUNICIPIO DE PUEBLO BELLO</t>
  </si>
  <si>
    <t>02-20614</t>
  </si>
  <si>
    <t>MUNICIPIO DE RIO DE ORO</t>
  </si>
  <si>
    <t>02-20621</t>
  </si>
  <si>
    <t>MUNICIPIO DE LA PAZ</t>
  </si>
  <si>
    <t>02-20710</t>
  </si>
  <si>
    <t>MUNICIPIO DE SAN ALBERTO</t>
  </si>
  <si>
    <t>02-20750</t>
  </si>
  <si>
    <t>MUNICIPIO DE SAN DIEGO</t>
  </si>
  <si>
    <t>02-20770</t>
  </si>
  <si>
    <t>MUNICIPIO DE SAN MARTIN</t>
  </si>
  <si>
    <t>02-20787</t>
  </si>
  <si>
    <t>MUNICIPIO DE TAMALAMEQUE</t>
  </si>
  <si>
    <t>02-23000</t>
  </si>
  <si>
    <t>DEPARTAMENTO DE CORDOBA</t>
  </si>
  <si>
    <t>02-23001</t>
  </si>
  <si>
    <t>MUNICIPIO DE MONTERIA</t>
  </si>
  <si>
    <t>02-23068</t>
  </si>
  <si>
    <t>MUNICIPIO DE AYAPEL</t>
  </si>
  <si>
    <t>02-23079</t>
  </si>
  <si>
    <t>02-23090</t>
  </si>
  <si>
    <t>MUNICIPIO DE CANALETE</t>
  </si>
  <si>
    <t>02-23162</t>
  </si>
  <si>
    <t>MUNICIPIO DE CERETE</t>
  </si>
  <si>
    <t>02-23168</t>
  </si>
  <si>
    <t>MUNICIPIO DE CHIMA</t>
  </si>
  <si>
    <t>02-23182</t>
  </si>
  <si>
    <t>MUNICIPIO DE CHINU</t>
  </si>
  <si>
    <t>02-23189</t>
  </si>
  <si>
    <t>MUNICIPIO DE CIENAGA DE ORO</t>
  </si>
  <si>
    <t>02-23300</t>
  </si>
  <si>
    <t>MUNICIPIO DE COTORRA</t>
  </si>
  <si>
    <t>02-23350</t>
  </si>
  <si>
    <t>MUNICIPIO DE LA APARTADA</t>
  </si>
  <si>
    <t>02-23417</t>
  </si>
  <si>
    <t>MUNICIPIO DE LORICA</t>
  </si>
  <si>
    <t>02-23419</t>
  </si>
  <si>
    <t>MUNICIPIO DE LOS CORDOBAS</t>
  </si>
  <si>
    <t>02-23464</t>
  </si>
  <si>
    <t>MUNICIPIO DE MOMIL</t>
  </si>
  <si>
    <t>02-23466</t>
  </si>
  <si>
    <t>MUNICIPIO DE MONTELIBANO</t>
  </si>
  <si>
    <t>02-23500</t>
  </si>
  <si>
    <t>MUNICIPIO DE MOÑITOS</t>
  </si>
  <si>
    <t>02-23555</t>
  </si>
  <si>
    <t>MUNICIPIO DE PLANETA RICA</t>
  </si>
  <si>
    <t>02-23570</t>
  </si>
  <si>
    <t>MUNICIPIO DE PUEBLO NUEVO</t>
  </si>
  <si>
    <t>02-23574</t>
  </si>
  <si>
    <t>MUNICIPIO DE PUERTO ESCONDIDO</t>
  </si>
  <si>
    <t>02-23580</t>
  </si>
  <si>
    <t>MUNICIPIO DE PUERTO LIBERTADOR</t>
  </si>
  <si>
    <t>02-23586</t>
  </si>
  <si>
    <t>MUNICIPIO DE PURISIMA</t>
  </si>
  <si>
    <t>02-23660</t>
  </si>
  <si>
    <t>MUNICIPIO DE SAHAGUN</t>
  </si>
  <si>
    <t>02-23670</t>
  </si>
  <si>
    <t>MUNICIPIO DE SAN ANDRES DE SOTAVENTO</t>
  </si>
  <si>
    <t>02-23672</t>
  </si>
  <si>
    <t>MUNICIPIO DE SAN ANTERO</t>
  </si>
  <si>
    <t>02-23675</t>
  </si>
  <si>
    <t>MUNICIPIO DE SAN BERNARDO DEL VIENTO</t>
  </si>
  <si>
    <t>02-23678</t>
  </si>
  <si>
    <t>02-23682</t>
  </si>
  <si>
    <t>MUNICIPIO DE SAN JOSÉ DE URÉ</t>
  </si>
  <si>
    <t>02-23686</t>
  </si>
  <si>
    <t>MUNICIPIO DE SAN PELAYO</t>
  </si>
  <si>
    <t>02-23807</t>
  </si>
  <si>
    <t>MUNICIPIO DE TIERRALTA</t>
  </si>
  <si>
    <t>02-23815</t>
  </si>
  <si>
    <t>MUNICIPIO DE TUCHÍN</t>
  </si>
  <si>
    <t>02-23855</t>
  </si>
  <si>
    <t>MUNICIPIO DE VALENCIA</t>
  </si>
  <si>
    <t>02-25000</t>
  </si>
  <si>
    <t>DEPARTAMENTO DE CUNDINAMARCA</t>
  </si>
  <si>
    <t>02-25001</t>
  </si>
  <si>
    <t>MUNICIPIO DE AGUA DE DIOS</t>
  </si>
  <si>
    <t>890680149</t>
  </si>
  <si>
    <t>02-25019</t>
  </si>
  <si>
    <t>MUNICIPIO DE ALBAN</t>
  </si>
  <si>
    <t>02-25035</t>
  </si>
  <si>
    <t>MUNICIPIO DE ANAPOIMA</t>
  </si>
  <si>
    <t>02-25040</t>
  </si>
  <si>
    <t>MUNICIPIO DE ANOLAIMA</t>
  </si>
  <si>
    <t>02-25053</t>
  </si>
  <si>
    <t>MUNICIPIO   DE  ARBELAEZ</t>
  </si>
  <si>
    <t>02-25086</t>
  </si>
  <si>
    <t>MUNICIPIO DE BELTRAN</t>
  </si>
  <si>
    <t>02-25095</t>
  </si>
  <si>
    <t>MUNICIPIO DE BITUIMA</t>
  </si>
  <si>
    <t>02-25099</t>
  </si>
  <si>
    <t>MUNICIPIO DE BOJACA</t>
  </si>
  <si>
    <t>02-25120</t>
  </si>
  <si>
    <t>MUNICIPIO DE CABRERA</t>
  </si>
  <si>
    <t>02-25123</t>
  </si>
  <si>
    <t>MUNICIPIO DE CACHIPAY</t>
  </si>
  <si>
    <t>02-25126</t>
  </si>
  <si>
    <t>MUNICIPIO DE CAJICA</t>
  </si>
  <si>
    <t>02-25148</t>
  </si>
  <si>
    <t>MUNICIPIO DE CAPARRAPI</t>
  </si>
  <si>
    <t>02-25151</t>
  </si>
  <si>
    <t>MUNICIPIO DE CAQUEZA</t>
  </si>
  <si>
    <t>02-25154</t>
  </si>
  <si>
    <t>MUNICIPIO DE CARMEN DE CARUPA</t>
  </si>
  <si>
    <t>02-25168</t>
  </si>
  <si>
    <t>MUNICIPIO DE CHAGUANÍ</t>
  </si>
  <si>
    <t>02-25175</t>
  </si>
  <si>
    <t>MUNICIPIO DE CHIA</t>
  </si>
  <si>
    <t>02-25178</t>
  </si>
  <si>
    <t>MUNICIPIO DE CHIPAQUE</t>
  </si>
  <si>
    <t>02-25181</t>
  </si>
  <si>
    <t>MUNICIPIO DE CHOACHI</t>
  </si>
  <si>
    <t>02-25183</t>
  </si>
  <si>
    <t>MUNICIPIO DE CHOCONTA</t>
  </si>
  <si>
    <t>02-25200</t>
  </si>
  <si>
    <t>MUNICIPIO DE COGUA</t>
  </si>
  <si>
    <t>02-25214</t>
  </si>
  <si>
    <t>MUNICIPIO DE COTA</t>
  </si>
  <si>
    <t>02-25224</t>
  </si>
  <si>
    <t>MUNICIPIO DE CUCUNUBA</t>
  </si>
  <si>
    <t>02-25245</t>
  </si>
  <si>
    <t>MUNICIPIO  DE   EL  COLEGIO</t>
  </si>
  <si>
    <t>02-25258</t>
  </si>
  <si>
    <t>MUNICIPIO DE EL PEÑON</t>
  </si>
  <si>
    <t>02-25260</t>
  </si>
  <si>
    <t>MUNICIPIO EL ROSAL</t>
  </si>
  <si>
    <t>02-25269</t>
  </si>
  <si>
    <t>MUNICIPIO DE FACATATIVA</t>
  </si>
  <si>
    <t>02-25279</t>
  </si>
  <si>
    <t>MUNICIPIO DE FOMEQUE</t>
  </si>
  <si>
    <t>02-25281</t>
  </si>
  <si>
    <t>ALCALDIA MUNICIPIO DE FOSCA</t>
  </si>
  <si>
    <t>02-25286</t>
  </si>
  <si>
    <t>MUNICIPIO DE FUNZA</t>
  </si>
  <si>
    <t>02-25288</t>
  </si>
  <si>
    <t>MUNICIPIO DE FÚQUENE</t>
  </si>
  <si>
    <t>02-25290</t>
  </si>
  <si>
    <t>MUNICIPIO DE FUSAGASUGA</t>
  </si>
  <si>
    <t>02-25293</t>
  </si>
  <si>
    <t>MUNICIPIO DE GACHALA</t>
  </si>
  <si>
    <t>02-25295</t>
  </si>
  <si>
    <t>MUNICIPIO DE GACHANCIPA</t>
  </si>
  <si>
    <t>02-25297</t>
  </si>
  <si>
    <t>MUNICIPIO DE GACHETA</t>
  </si>
  <si>
    <t>02-25299</t>
  </si>
  <si>
    <t>MUNICIPIO DE GAMA</t>
  </si>
  <si>
    <t>02-25307</t>
  </si>
  <si>
    <t>MUNICIPIO DE GIRARDOT</t>
  </si>
  <si>
    <t>02-25312</t>
  </si>
  <si>
    <t>02-25317</t>
  </si>
  <si>
    <t>MUNICIPIO DE GUACHETA</t>
  </si>
  <si>
    <t>02-25320</t>
  </si>
  <si>
    <t>MUNICIPIO DE GUADUAS</t>
  </si>
  <si>
    <t>02-25322</t>
  </si>
  <si>
    <t>MUNICIPIO DE GUASCA</t>
  </si>
  <si>
    <t>02-25324</t>
  </si>
  <si>
    <t>MUNICIPIO DE GUATAQUÍ</t>
  </si>
  <si>
    <t>02-25326</t>
  </si>
  <si>
    <t>MUNICIPIO DE GUATAVITA</t>
  </si>
  <si>
    <t>02-25328</t>
  </si>
  <si>
    <t>MUNICIPIO DE GUAYABAL DE SIQUIMA</t>
  </si>
  <si>
    <t>02-25335</t>
  </si>
  <si>
    <t>MUNICIPIO DE GUAYABETAL</t>
  </si>
  <si>
    <t>02-25339</t>
  </si>
  <si>
    <t>MUNICIPIO DE GUTIÉRREZ</t>
  </si>
  <si>
    <t>02-25368</t>
  </si>
  <si>
    <t>MUNICIPIO DE JERUSALEN</t>
  </si>
  <si>
    <t>02-25372</t>
  </si>
  <si>
    <t>MUNICIPIO DE JUNÍN</t>
  </si>
  <si>
    <t>02-25377</t>
  </si>
  <si>
    <t>MUNICIPIO DE LA CALERA CUNDINAMARCA</t>
  </si>
  <si>
    <t>02-25386</t>
  </si>
  <si>
    <t>MUNICIPIO DE LA MESA</t>
  </si>
  <si>
    <t>02-25394</t>
  </si>
  <si>
    <t>MUNICIPIO DE LA PALMA</t>
  </si>
  <si>
    <t>02-25398</t>
  </si>
  <si>
    <t>MUNICIPIO DE LA PEÑA</t>
  </si>
  <si>
    <t>02-25402</t>
  </si>
  <si>
    <t>02-25407</t>
  </si>
  <si>
    <t>MUNICIPIO DE LENGUAZAQUE CUNDINAMARCA</t>
  </si>
  <si>
    <t>02-25426</t>
  </si>
  <si>
    <t>MUNICIPIO DE MACHETA</t>
  </si>
  <si>
    <t>02-25430</t>
  </si>
  <si>
    <t>MUNICIPIO DE MADRID</t>
  </si>
  <si>
    <t>02-25436</t>
  </si>
  <si>
    <t>MUNICIPIO DE MANTA</t>
  </si>
  <si>
    <t>02-25438</t>
  </si>
  <si>
    <t>MUNICIPIO DE MEDINA</t>
  </si>
  <si>
    <t>02-25473</t>
  </si>
  <si>
    <t>MUNICIPIO DE MOSQUERA</t>
  </si>
  <si>
    <t>02-25483</t>
  </si>
  <si>
    <t>02-25486</t>
  </si>
  <si>
    <t>MUNICIPIO DE NEMOCON</t>
  </si>
  <si>
    <t>02-25488</t>
  </si>
  <si>
    <t>MUNICIPIO  DE  NILO</t>
  </si>
  <si>
    <t>02-25489</t>
  </si>
  <si>
    <t>MUNICIPIO DE NIMAIMA</t>
  </si>
  <si>
    <t>02-25491</t>
  </si>
  <si>
    <t>MUNICIPIO DE NOCAIMA</t>
  </si>
  <si>
    <t>02-25506</t>
  </si>
  <si>
    <t>MUNICIPIO DE VENECIA CUNDINAMARCA</t>
  </si>
  <si>
    <t>02-25513</t>
  </si>
  <si>
    <t>MUNICIPIO DE PACHO</t>
  </si>
  <si>
    <t>02-25518</t>
  </si>
  <si>
    <t>MUNICIPIO DE PAIME</t>
  </si>
  <si>
    <t>02-25524</t>
  </si>
  <si>
    <t>MUNICIPIO DE PANDI</t>
  </si>
  <si>
    <t>02-25530</t>
  </si>
  <si>
    <t>MUNICIPIO DE PARATEBUENO</t>
  </si>
  <si>
    <t>02-25535</t>
  </si>
  <si>
    <t>MUNICIPIO DE PASCA</t>
  </si>
  <si>
    <t>02-25572</t>
  </si>
  <si>
    <t>MUNICIPIO DE PUERTO SALGAR</t>
  </si>
  <si>
    <t>02-25580</t>
  </si>
  <si>
    <t>MUNICIPIO DE PULI</t>
  </si>
  <si>
    <t>02-25592</t>
  </si>
  <si>
    <t>MUNICIPIO DE QUEBRADANEGRA</t>
  </si>
  <si>
    <t>02-25594</t>
  </si>
  <si>
    <t>MUNICIPIO DE QUETAME</t>
  </si>
  <si>
    <t>02-25596</t>
  </si>
  <si>
    <t>MUNICIPIO DE QUIPILE</t>
  </si>
  <si>
    <t>02-25599</t>
  </si>
  <si>
    <t>MUNICIPIO DE APULO</t>
  </si>
  <si>
    <t>02-25612</t>
  </si>
  <si>
    <t>MUNICIPIO DE  RICAURTE CUNDINAMARCA</t>
  </si>
  <si>
    <t>02-25645</t>
  </si>
  <si>
    <t>MUNICIPIO  DE  SAN   ANTONIO   DEL   TEQUENDAMA</t>
  </si>
  <si>
    <t>02-25649</t>
  </si>
  <si>
    <t>MUNICIPIO DE SAN BERNARDO</t>
  </si>
  <si>
    <t>02-25653</t>
  </si>
  <si>
    <t>MUNICIPIO DE SAN CAYETANO - CUNDINAMARCA</t>
  </si>
  <si>
    <t>02-25658</t>
  </si>
  <si>
    <t>02-25662</t>
  </si>
  <si>
    <t>MUNICIPIO DE SAN JUAN DE RIOSECO</t>
  </si>
  <si>
    <t>02-25718</t>
  </si>
  <si>
    <t>MUNICIPIO DE SASAIMA</t>
  </si>
  <si>
    <t>02-25736</t>
  </si>
  <si>
    <t>MUNICIPIO DE SESQUILE</t>
  </si>
  <si>
    <t>02-25740</t>
  </si>
  <si>
    <t>MUNICIPIO DE SIBATE</t>
  </si>
  <si>
    <t>02-25743</t>
  </si>
  <si>
    <t>MUNICIPIO DE SILVANIA</t>
  </si>
  <si>
    <t>02-25745</t>
  </si>
  <si>
    <t>MUNICIPIO DE SIMIJACA</t>
  </si>
  <si>
    <t>02-25754</t>
  </si>
  <si>
    <t>MUNICIPIO DE SOACHA</t>
  </si>
  <si>
    <t>02-25758</t>
  </si>
  <si>
    <t>MUNICIPIO DE SOPO</t>
  </si>
  <si>
    <t>02-25769</t>
  </si>
  <si>
    <t>MUNICIPIO DE SUBACHOQUE</t>
  </si>
  <si>
    <t>02-25772</t>
  </si>
  <si>
    <t>MUNICIPIO DE SUESCA</t>
  </si>
  <si>
    <t>02-25777</t>
  </si>
  <si>
    <t>MUNICIPIO DE SUPATA</t>
  </si>
  <si>
    <t>02-25779</t>
  </si>
  <si>
    <t>MUNICIPIO DE SUSA</t>
  </si>
  <si>
    <t>02-25781</t>
  </si>
  <si>
    <t>MUNICIPIO DE SUTATAUSA CUNDINAMARCA</t>
  </si>
  <si>
    <t>02-25785</t>
  </si>
  <si>
    <t>MUNICIPIO DE TABIO</t>
  </si>
  <si>
    <t>02-25793</t>
  </si>
  <si>
    <t>MUNICIPIO DE TAUSA</t>
  </si>
  <si>
    <t>02-25797</t>
  </si>
  <si>
    <t>MUNICIPIO DE TENA</t>
  </si>
  <si>
    <t>02-25799</t>
  </si>
  <si>
    <t>MUNICIPIO DE TENJO</t>
  </si>
  <si>
    <t>02-25805</t>
  </si>
  <si>
    <t>MUNICIPIO DE TIBACUY</t>
  </si>
  <si>
    <t>02-25807</t>
  </si>
  <si>
    <t>MUNICIPIO DE TIBIRITA</t>
  </si>
  <si>
    <t>02-25815</t>
  </si>
  <si>
    <t>MUNICIPIO DE TOCAIMA</t>
  </si>
  <si>
    <t>02-25817</t>
  </si>
  <si>
    <t>MUNICIPIO DE TOCANCIPA</t>
  </si>
  <si>
    <t>02-25823</t>
  </si>
  <si>
    <t>MUNICIPIO DE TOPAIPI</t>
  </si>
  <si>
    <t>02-25839</t>
  </si>
  <si>
    <t>MUNICIPIO DE UBALA</t>
  </si>
  <si>
    <t>02-25841</t>
  </si>
  <si>
    <t>MUNICIPIO DE UBAQUE</t>
  </si>
  <si>
    <t>02-25843</t>
  </si>
  <si>
    <t>MUNICIPIO DE UBATE</t>
  </si>
  <si>
    <t>02-25845</t>
  </si>
  <si>
    <t>MUNICIPIO DE UNE</t>
  </si>
  <si>
    <t>02-25851</t>
  </si>
  <si>
    <t>MUNICIPIO DE UTICA</t>
  </si>
  <si>
    <t>02-25862</t>
  </si>
  <si>
    <t>MUNICIPIO DE VERGARA</t>
  </si>
  <si>
    <t>02-25867</t>
  </si>
  <si>
    <t>MUNICIPIO DE VIANI</t>
  </si>
  <si>
    <t>02-25871</t>
  </si>
  <si>
    <t>MUNICIPIO DE VILLAGOMEZ</t>
  </si>
  <si>
    <t>02-25873</t>
  </si>
  <si>
    <t>MUNICIPIO DE VILLAPINZON</t>
  </si>
  <si>
    <t>02-25875</t>
  </si>
  <si>
    <t>MUNICIPIO  DE VILLETA</t>
  </si>
  <si>
    <t>02-25878</t>
  </si>
  <si>
    <t>MUNICIPIO DE VIOTA</t>
  </si>
  <si>
    <t>02-25885</t>
  </si>
  <si>
    <t>MUNICIPIO DE YACOPÍ</t>
  </si>
  <si>
    <t>02-25898</t>
  </si>
  <si>
    <t>MUNICIPIO DE ZIPACON</t>
  </si>
  <si>
    <t>02-25899</t>
  </si>
  <si>
    <t>MUNICIPIO DE ZIPAQUIRA</t>
  </si>
  <si>
    <t>02-27000</t>
  </si>
  <si>
    <t>DEPARTAMENTO DEL CHOCO</t>
  </si>
  <si>
    <t>02-27001</t>
  </si>
  <si>
    <t>MUNICIPIO DE QUIBDO</t>
  </si>
  <si>
    <t>02-27006</t>
  </si>
  <si>
    <t>MUNICIPIO DE ACANDÍ</t>
  </si>
  <si>
    <t>02-27025</t>
  </si>
  <si>
    <t>MUNICIPIO DE ALTO BAUDO</t>
  </si>
  <si>
    <t>02-27050</t>
  </si>
  <si>
    <t>MUNICIPIO DE ATRATO</t>
  </si>
  <si>
    <t>02-27073</t>
  </si>
  <si>
    <t>MUNICIPIO DE BAGADÓ</t>
  </si>
  <si>
    <t>02-27075</t>
  </si>
  <si>
    <t>MUNICIPIO DE BAHIA SOLANO</t>
  </si>
  <si>
    <t>02-27077</t>
  </si>
  <si>
    <t>MUNICIPIO DE BAJO BAUDO</t>
  </si>
  <si>
    <t>02-27099</t>
  </si>
  <si>
    <t>MUNICIPIO DE BOJAYA</t>
  </si>
  <si>
    <t>02-27135</t>
  </si>
  <si>
    <t>MUNICIPIO CANTON DE EL SAN PABLO</t>
  </si>
  <si>
    <t>02-27150</t>
  </si>
  <si>
    <t>MUNICIPIO CARMEN DEL DARIEN</t>
  </si>
  <si>
    <t>02-27160</t>
  </si>
  <si>
    <t>MUNICIPIO DE CERTEGUI</t>
  </si>
  <si>
    <t>02-27205</t>
  </si>
  <si>
    <t>MUNICIPIO DE CONDOTO</t>
  </si>
  <si>
    <t>02-27245</t>
  </si>
  <si>
    <t>MUNICIPIO EL CARMEN DE ATRATO</t>
  </si>
  <si>
    <t>02-27250</t>
  </si>
  <si>
    <t>MUNICIPIO DEL LITORAL DEL SAN JUAN</t>
  </si>
  <si>
    <t>02-27361</t>
  </si>
  <si>
    <t>MUNICIPIO DE ISTMINA</t>
  </si>
  <si>
    <t>02-27372</t>
  </si>
  <si>
    <t>MUNICIPIO DE JURADÓ</t>
  </si>
  <si>
    <t>02-27413</t>
  </si>
  <si>
    <t>MUNICIPIO DE LLORO</t>
  </si>
  <si>
    <t>02-27425</t>
  </si>
  <si>
    <t>MUNICIPIO DEL MEDIO ATRATO</t>
  </si>
  <si>
    <t>02-27430</t>
  </si>
  <si>
    <t>MUNICIPIO DE MEDIO BAUDO</t>
  </si>
  <si>
    <t>02-27450</t>
  </si>
  <si>
    <t>MUNICIPIO DEL MEDIO SAN JUAN</t>
  </si>
  <si>
    <t>02-27491</t>
  </si>
  <si>
    <t>MUNICIPIO DE NOVITA</t>
  </si>
  <si>
    <t>02-27493</t>
  </si>
  <si>
    <t>MUNICIPIO NUEVO BELEN DE BAJIRA</t>
  </si>
  <si>
    <t>02-27495</t>
  </si>
  <si>
    <t>MUNICIPIO DE NUQUI</t>
  </si>
  <si>
    <t>02-27580</t>
  </si>
  <si>
    <t>MUNICIPIO DE RIO IRO</t>
  </si>
  <si>
    <t>02-27600</t>
  </si>
  <si>
    <t>MUNICIPIO DEL RIO QUITO</t>
  </si>
  <si>
    <t>02-27615</t>
  </si>
  <si>
    <t>02-27660</t>
  </si>
  <si>
    <t>MUNICIPIO DE SAN JOSE DEL PALMAR</t>
  </si>
  <si>
    <t>02-27745</t>
  </si>
  <si>
    <t>MUNICIPIO DE SIPI</t>
  </si>
  <si>
    <t>02-27787</t>
  </si>
  <si>
    <t>MUNICIPIO DE TADO</t>
  </si>
  <si>
    <t>02-27800</t>
  </si>
  <si>
    <t>MUNICIPIO DE UNGUÍA</t>
  </si>
  <si>
    <t>02-27810</t>
  </si>
  <si>
    <t>MUNICIPIO DE LA UNION PANAMERICANA</t>
  </si>
  <si>
    <t>02-41000</t>
  </si>
  <si>
    <t>DEPARTAMENTO DEL HUILA</t>
  </si>
  <si>
    <t>02-41001</t>
  </si>
  <si>
    <t>MUNICIPIO DE NEIVA</t>
  </si>
  <si>
    <t>02-41006</t>
  </si>
  <si>
    <t>MUNICIPIO DE ACEVEDO</t>
  </si>
  <si>
    <t>02-41013</t>
  </si>
  <si>
    <t>MUNICIPIO DEL AGRADO</t>
  </si>
  <si>
    <t>02-41016</t>
  </si>
  <si>
    <t>MUNICIPIO DE AIPE</t>
  </si>
  <si>
    <t>02-41020</t>
  </si>
  <si>
    <t>MUNICIPIO DE ALGECIRAS</t>
  </si>
  <si>
    <t>02-41026</t>
  </si>
  <si>
    <t>MUNICIPIO DE ALTAMIRA</t>
  </si>
  <si>
    <t>02-41078</t>
  </si>
  <si>
    <t>MUNICIPIO DE BARAYA</t>
  </si>
  <si>
    <t>02-41132</t>
  </si>
  <si>
    <t>MUNICIPIO DE CAMPOALEGRE</t>
  </si>
  <si>
    <t>02-41206</t>
  </si>
  <si>
    <t>MUNICIPIO DE COLOMBIA</t>
  </si>
  <si>
    <t>02-41244</t>
  </si>
  <si>
    <t>MUNICIPIO DE ELIAS</t>
  </si>
  <si>
    <t>02-41298</t>
  </si>
  <si>
    <t>MUNICIPIO DE GARZON</t>
  </si>
  <si>
    <t>02-41306</t>
  </si>
  <si>
    <t>MUNICIPIO DE GIGANTE</t>
  </si>
  <si>
    <t>02-41319</t>
  </si>
  <si>
    <t>MUNICIPIO DE GUADALUPE.</t>
  </si>
  <si>
    <t>02-41349</t>
  </si>
  <si>
    <t>ALCALDIA MUNICIPAL DE HOBO HUILA</t>
  </si>
  <si>
    <t>02-41357</t>
  </si>
  <si>
    <t>MUNICIPIO DE IQUIRA</t>
  </si>
  <si>
    <t>02-41359</t>
  </si>
  <si>
    <t>MUNICIPIO  DE  ISNOS</t>
  </si>
  <si>
    <t>02-41378</t>
  </si>
  <si>
    <t>MUNICIPIO DE LA ARGENTINA.</t>
  </si>
  <si>
    <t>02-41396</t>
  </si>
  <si>
    <t>MUNICIPIO DE LA PLATA</t>
  </si>
  <si>
    <t>02-41483</t>
  </si>
  <si>
    <t>MUNICIPIO DE NATAGA</t>
  </si>
  <si>
    <t>02-41503</t>
  </si>
  <si>
    <t>MUNICIPIO DE OPORAPA</t>
  </si>
  <si>
    <t>02-41518</t>
  </si>
  <si>
    <t>MUNICIPIO DE PAICOL</t>
  </si>
  <si>
    <t>02-41524</t>
  </si>
  <si>
    <t>MUNICIPIO DE PALERMO</t>
  </si>
  <si>
    <t>02-41530</t>
  </si>
  <si>
    <t>02-41548</t>
  </si>
  <si>
    <t>MUNICIPIO EL PITAL</t>
  </si>
  <si>
    <t>02-41551</t>
  </si>
  <si>
    <t>MUNICIPIO DE PITALITO</t>
  </si>
  <si>
    <t>02-41615</t>
  </si>
  <si>
    <t>MUNICIPIO DE RIVERA</t>
  </si>
  <si>
    <t>02-41660</t>
  </si>
  <si>
    <t>MUNICIPIO DE SALADOBLANCO</t>
  </si>
  <si>
    <t>02-41668</t>
  </si>
  <si>
    <t>MUNICIPIO DE SAN AGUSTIN</t>
  </si>
  <si>
    <t>02-41676</t>
  </si>
  <si>
    <t>02-41770</t>
  </si>
  <si>
    <t>MUNICIPIO DE SUAZA</t>
  </si>
  <si>
    <t>02-41791</t>
  </si>
  <si>
    <t>MUNICIPIO DE TARQUI</t>
  </si>
  <si>
    <t>02-41797</t>
  </si>
  <si>
    <t>MUNICIPIO DE TESALIA</t>
  </si>
  <si>
    <t>02-41799</t>
  </si>
  <si>
    <t>MUNICIPIO DE TELLO</t>
  </si>
  <si>
    <t>02-41801</t>
  </si>
  <si>
    <t>MUNICIPIO DE TERUEL</t>
  </si>
  <si>
    <t>02-41807</t>
  </si>
  <si>
    <t>MUNICIPIO DE TIMANÁ</t>
  </si>
  <si>
    <t>02-41872</t>
  </si>
  <si>
    <t>MUNICIPIO DE VILLAVIEJA</t>
  </si>
  <si>
    <t>02-41885</t>
  </si>
  <si>
    <t>MUNICIPIO DE YAGUARA</t>
  </si>
  <si>
    <t>02-44000</t>
  </si>
  <si>
    <t>DEPARTAMENTO DE LA GUAJIRA</t>
  </si>
  <si>
    <t>02-44001</t>
  </si>
  <si>
    <t>MUNICIPIO DE RIOHACHA</t>
  </si>
  <si>
    <t>02-44035</t>
  </si>
  <si>
    <t>02-44078</t>
  </si>
  <si>
    <t>MUNICIPIO DE BARRANCAS</t>
  </si>
  <si>
    <t>02-44090</t>
  </si>
  <si>
    <t>MUNICIPIO DE DIBULLA</t>
  </si>
  <si>
    <t>02-44098</t>
  </si>
  <si>
    <t>MUNICIPIO DE DISTRACCION</t>
  </si>
  <si>
    <t>02-44110</t>
  </si>
  <si>
    <t>MUNICIPIO DE EL MOLINO</t>
  </si>
  <si>
    <t>02-44279</t>
  </si>
  <si>
    <t>MUNICIPIO DE FONSECA</t>
  </si>
  <si>
    <t>02-44378</t>
  </si>
  <si>
    <t>MUNICIPIO DE HATONUEVO</t>
  </si>
  <si>
    <t>02-44420</t>
  </si>
  <si>
    <t>MUNICIPIO DE LA JAGUA DEL PILAR</t>
  </si>
  <si>
    <t>02-44430</t>
  </si>
  <si>
    <t>MUNICIPIO DE MAICAO</t>
  </si>
  <si>
    <t>02-44560</t>
  </si>
  <si>
    <t>MUNICIPIO DE MANAURE</t>
  </si>
  <si>
    <t>02-44650</t>
  </si>
  <si>
    <t>MUNICIPIO DE SAN JUAN DEL CESAR</t>
  </si>
  <si>
    <t>02-44847</t>
  </si>
  <si>
    <t>MUNICIPIO DE URIBIA</t>
  </si>
  <si>
    <t>02-44855</t>
  </si>
  <si>
    <t>MUNICIPIO DE URUMITA</t>
  </si>
  <si>
    <t>02-44874</t>
  </si>
  <si>
    <t>MUNICIPIO DE VILLANUEVA</t>
  </si>
  <si>
    <t>02-47000</t>
  </si>
  <si>
    <t>DEPARTAMENTO DEL MAGDALENA</t>
  </si>
  <si>
    <t>02-47001</t>
  </si>
  <si>
    <t>DISTRITO TURISTICO CULTURAL E HISTORICO DE SANTA MARTA</t>
  </si>
  <si>
    <t>02-47030</t>
  </si>
  <si>
    <t>MUNICIPIO DE ALGARROBO</t>
  </si>
  <si>
    <t>02-47053</t>
  </si>
  <si>
    <t>MUNICIPIO DE ARACATACA</t>
  </si>
  <si>
    <t>02-47058</t>
  </si>
  <si>
    <t>MUNICIPIO DE ARIGUANI MAGDALENA</t>
  </si>
  <si>
    <t>02-47161</t>
  </si>
  <si>
    <t>MUNICIPIO DE CERRO SAN ANTONIO</t>
  </si>
  <si>
    <t>02-47170</t>
  </si>
  <si>
    <t>MUNICIPIO DE CHIBOLO MAGDALENA</t>
  </si>
  <si>
    <t>02-47189</t>
  </si>
  <si>
    <t>MUNICIPIO DE CIENAGA</t>
  </si>
  <si>
    <t>02-47205</t>
  </si>
  <si>
    <t>02-47245</t>
  </si>
  <si>
    <t>MUNICIPIO DE EL BANCO</t>
  </si>
  <si>
    <t>02-47258</t>
  </si>
  <si>
    <t>MUNICIPIO DE EL PIÑON</t>
  </si>
  <si>
    <t>02-47268</t>
  </si>
  <si>
    <t>MUNICIPIO DE EL RETÉN</t>
  </si>
  <si>
    <t>02-47288</t>
  </si>
  <si>
    <t>MUNICIPIO DE FUNDACION</t>
  </si>
  <si>
    <t>02-47318</t>
  </si>
  <si>
    <t>MUNICIPIO DE GUAMAL - MAGDALENA</t>
  </si>
  <si>
    <t>02-47460</t>
  </si>
  <si>
    <t>MUNICIPIO DE NUEVA GRANADA</t>
  </si>
  <si>
    <t>02-47541</t>
  </si>
  <si>
    <t>MUNICIPIO DE PEDRAZA</t>
  </si>
  <si>
    <t>02-47545</t>
  </si>
  <si>
    <t>MUNICIPIO DE PIJIÑO DEL CARMEN</t>
  </si>
  <si>
    <t>02-47551</t>
  </si>
  <si>
    <t>MUNICIPIO DE PIVIJAY</t>
  </si>
  <si>
    <t>02-47555</t>
  </si>
  <si>
    <t>MUNICIPIO DE PLATO</t>
  </si>
  <si>
    <t>02-47570</t>
  </si>
  <si>
    <t>MUNICIPIO DE PUEBLO VIEJO</t>
  </si>
  <si>
    <t>02-47605</t>
  </si>
  <si>
    <t>MUNICIPIO DE REMOLINO</t>
  </si>
  <si>
    <t>02-47660</t>
  </si>
  <si>
    <t>MUNICIPIO SABANA DE SAN ANGEL</t>
  </si>
  <si>
    <t>02-47675</t>
  </si>
  <si>
    <t>MUNICIPIO DE SALAMINA - MAGDALENA</t>
  </si>
  <si>
    <t>02-47692</t>
  </si>
  <si>
    <t>MUNICIPIO DE SAN SEBASTIÁN DE BUENAVISTA</t>
  </si>
  <si>
    <t>02-47703</t>
  </si>
  <si>
    <t>MUNICIPIO DE SAN ZENÓN</t>
  </si>
  <si>
    <t>02-47707</t>
  </si>
  <si>
    <t>MUNICIPIO DE SANTA ANA</t>
  </si>
  <si>
    <t>02-47720</t>
  </si>
  <si>
    <t>MUNICIPIO DE SANTA BÁRBARA DE PINTO</t>
  </si>
  <si>
    <t>02-47745</t>
  </si>
  <si>
    <t>MUNICIPIO DE SITIONUEVO</t>
  </si>
  <si>
    <t>02-47798</t>
  </si>
  <si>
    <t>MUNICIPIO DE TENERIFE</t>
  </si>
  <si>
    <t>02-47960</t>
  </si>
  <si>
    <t>MUNICIPIO DE ZAPAYAN</t>
  </si>
  <si>
    <t>02-47980</t>
  </si>
  <si>
    <t>MUNICIPIO ZONA BANANERA</t>
  </si>
  <si>
    <t>02-50000</t>
  </si>
  <si>
    <t>DEPARTAMENTO DEL META</t>
  </si>
  <si>
    <t>02-50001</t>
  </si>
  <si>
    <t>MUNICIPIO DE VILLAVICENCIO</t>
  </si>
  <si>
    <t>02-50006</t>
  </si>
  <si>
    <t>MUNICIPIO DE ACACIAS</t>
  </si>
  <si>
    <t>02-50110</t>
  </si>
  <si>
    <t>MUNICIPIO DE BARRANCA DE UPIA</t>
  </si>
  <si>
    <t>02-50124</t>
  </si>
  <si>
    <t>MUNICIPIO DE CABUYARO</t>
  </si>
  <si>
    <t>02-50150</t>
  </si>
  <si>
    <t>MUNICIPIO DE CASTILLA LA NUEVA</t>
  </si>
  <si>
    <t>02-50223</t>
  </si>
  <si>
    <t>MUNICIPIO DE CUBARRAL</t>
  </si>
  <si>
    <t>02-50226</t>
  </si>
  <si>
    <t>MUNICIPIO DE CUMARAL</t>
  </si>
  <si>
    <t>02-50245</t>
  </si>
  <si>
    <t>MUNICIPIO DE EL CALVARIO</t>
  </si>
  <si>
    <t>02-50251</t>
  </si>
  <si>
    <t>MUNICIPIO DE EL CASTILLO</t>
  </si>
  <si>
    <t>02-50270</t>
  </si>
  <si>
    <t>ALCALDIA MUNICIPAL DE EL DORADO</t>
  </si>
  <si>
    <t>02-50287</t>
  </si>
  <si>
    <t>MUNICIPIO DE FUENTE DE ORO</t>
  </si>
  <si>
    <t>02-50313</t>
  </si>
  <si>
    <t>02-50318</t>
  </si>
  <si>
    <t>MUNICIPIO DE GUAMAL</t>
  </si>
  <si>
    <t>02-50325</t>
  </si>
  <si>
    <t>MUNICIPIO DE MAPIRIPAN</t>
  </si>
  <si>
    <t>02-50330</t>
  </si>
  <si>
    <t>MUNICIPIO DE MESETAS</t>
  </si>
  <si>
    <t>02-50350</t>
  </si>
  <si>
    <t>MUNICIPIO DE LA MACARENA</t>
  </si>
  <si>
    <t>02-50370</t>
  </si>
  <si>
    <t>MUNICIPIO DE URIBE</t>
  </si>
  <si>
    <t>02-50400</t>
  </si>
  <si>
    <t>MUNICIPIO DE LEJANIAS</t>
  </si>
  <si>
    <t>02-50450</t>
  </si>
  <si>
    <t>MUNICIPIO DE PUERTO CONCORDIA</t>
  </si>
  <si>
    <t>02-50568</t>
  </si>
  <si>
    <t>MUNICIPIO DE PUERTO GAITAN</t>
  </si>
  <si>
    <t>02-50573</t>
  </si>
  <si>
    <t>MUNICIPIO DE PUERTO LOPEZ</t>
  </si>
  <si>
    <t>02-50577</t>
  </si>
  <si>
    <t>MUNICIPIO DE PUERTO LLERAS</t>
  </si>
  <si>
    <t>02-50590</t>
  </si>
  <si>
    <t>MUNICIPIO DE PUERTO RICO</t>
  </si>
  <si>
    <t>02-50606</t>
  </si>
  <si>
    <t>MUNICIPIO DE RESTREPO</t>
  </si>
  <si>
    <t>02-50680</t>
  </si>
  <si>
    <t>MUNICIPIO DE SAN CARLOS DE GUAROA</t>
  </si>
  <si>
    <t>02-50683</t>
  </si>
  <si>
    <t>MUNICIPIO DE SAN JUAN DE ARAMA</t>
  </si>
  <si>
    <t>02-50686</t>
  </si>
  <si>
    <t>MUNICIPIO DE SAN JUANITO</t>
  </si>
  <si>
    <t>02-50689</t>
  </si>
  <si>
    <t>02-50711</t>
  </si>
  <si>
    <t>MUNICIPIO DE VISTA HERMOSA</t>
  </si>
  <si>
    <t>02-52000</t>
  </si>
  <si>
    <t>DEPARTAMENTO DE NARINO</t>
  </si>
  <si>
    <t>02-52001</t>
  </si>
  <si>
    <t>MUNICIPIO DE PASTO</t>
  </si>
  <si>
    <t>02-52019</t>
  </si>
  <si>
    <t>02-52022</t>
  </si>
  <si>
    <t>MUNICIPIO DE ALDANA</t>
  </si>
  <si>
    <t>02-52036</t>
  </si>
  <si>
    <t>MUNICIPIO DE ANCUYA</t>
  </si>
  <si>
    <t>02-52051</t>
  </si>
  <si>
    <t>MUNICIPIO DE ARBOLEDA</t>
  </si>
  <si>
    <t>02-52079</t>
  </si>
  <si>
    <t>MUNICIPIO DE BARBACOAS</t>
  </si>
  <si>
    <t>02-52083</t>
  </si>
  <si>
    <t>02-52110</t>
  </si>
  <si>
    <t>MUNICIPIO DE BUESACO</t>
  </si>
  <si>
    <t>02-52203</t>
  </si>
  <si>
    <t>MUNICIPIO  DE COLON GENOVA NARIÑO</t>
  </si>
  <si>
    <t>02-52207</t>
  </si>
  <si>
    <t>MUNICIPIO DE CONSACA</t>
  </si>
  <si>
    <t>02-52210</t>
  </si>
  <si>
    <t>MUNICIPIO DE CONTADERO</t>
  </si>
  <si>
    <t>02-52215</t>
  </si>
  <si>
    <t>MUNICIPIO DE CORDOBA</t>
  </si>
  <si>
    <t>02-52224</t>
  </si>
  <si>
    <t>MUNICIPIO DE CUASPUD</t>
  </si>
  <si>
    <t>02-52227</t>
  </si>
  <si>
    <t>MUNICIPIO DE CUMBAL</t>
  </si>
  <si>
    <t>02-52233</t>
  </si>
  <si>
    <t>MUNICIPIO DE CUMBITARA</t>
  </si>
  <si>
    <t>02-52240</t>
  </si>
  <si>
    <t>MUNICIPIO DE CHACHAGÜÍ</t>
  </si>
  <si>
    <t>02-52250</t>
  </si>
  <si>
    <t>MUNICIPIO DE EL CHARCO</t>
  </si>
  <si>
    <t>02-52254</t>
  </si>
  <si>
    <t>MUNICIPIO DE EL PEÑOL - NARIÑO</t>
  </si>
  <si>
    <t>02-52256</t>
  </si>
  <si>
    <t>MUNICIPIO EL ROSARIO</t>
  </si>
  <si>
    <t>02-52258</t>
  </si>
  <si>
    <t>MUNICIPIO EL TABLON</t>
  </si>
  <si>
    <t>02-52260</t>
  </si>
  <si>
    <t>MUNICIPIO EL TAMBO</t>
  </si>
  <si>
    <t>02-52287</t>
  </si>
  <si>
    <t>MUNICIPIO DE FUNES</t>
  </si>
  <si>
    <t>02-52317</t>
  </si>
  <si>
    <t>MUNICIPIO DE GUACHUCAL</t>
  </si>
  <si>
    <t>02-52320</t>
  </si>
  <si>
    <t>MUNICIPIO DE GUAITARILLA</t>
  </si>
  <si>
    <t>02-52323</t>
  </si>
  <si>
    <t>MUNICIPIO DE GUALMATÁN</t>
  </si>
  <si>
    <t>02-52352</t>
  </si>
  <si>
    <t>MUNICIPIO DE ILES</t>
  </si>
  <si>
    <t>02-52354</t>
  </si>
  <si>
    <t>MUNICIPIO DE IMUES NARIÑO</t>
  </si>
  <si>
    <t>02-52356</t>
  </si>
  <si>
    <t>MUNICIPIO DE IPIALES</t>
  </si>
  <si>
    <t>02-52378</t>
  </si>
  <si>
    <t>MUNICIPIO DE LA CRUZ</t>
  </si>
  <si>
    <t>02-52381</t>
  </si>
  <si>
    <t>MUNICIPIO DE LA FLORIDA</t>
  </si>
  <si>
    <t>02-52385</t>
  </si>
  <si>
    <t>MUNICIPIO DE LA LLANADA</t>
  </si>
  <si>
    <t>02-52390</t>
  </si>
  <si>
    <t>MUNICIPIO DE LA TOLA</t>
  </si>
  <si>
    <t>02-52399</t>
  </si>
  <si>
    <t>MUNICIPIO  LA UNION</t>
  </si>
  <si>
    <t>02-52405</t>
  </si>
  <si>
    <t>MUNICIPIO DE LEIVA</t>
  </si>
  <si>
    <t>02-52411</t>
  </si>
  <si>
    <t>MUNICIPIO DE LINARES</t>
  </si>
  <si>
    <t>02-52418</t>
  </si>
  <si>
    <t>MUNICIPIO DE LOS ANDES</t>
  </si>
  <si>
    <t>02-52427</t>
  </si>
  <si>
    <t>MUNICIPIO DE MAGUI</t>
  </si>
  <si>
    <t>02-52435</t>
  </si>
  <si>
    <t>MUNICIPIO DE MALLAMA</t>
  </si>
  <si>
    <t>02-52473</t>
  </si>
  <si>
    <t>02-52480</t>
  </si>
  <si>
    <t>02-52490</t>
  </si>
  <si>
    <t>MUNICIPIO DE OLAYA HERRERA</t>
  </si>
  <si>
    <t>02-52506</t>
  </si>
  <si>
    <t>MUNICIPIO DE OSPINA</t>
  </si>
  <si>
    <t>02-52520</t>
  </si>
  <si>
    <t>ALCALDIA MUNICIPAL FRANCISCO PIZARRO</t>
  </si>
  <si>
    <t>02-52540</t>
  </si>
  <si>
    <t>MUNICIPIO DE POLICARPA</t>
  </si>
  <si>
    <t>02-52560</t>
  </si>
  <si>
    <t>MUNICIPIO DE POTOSI</t>
  </si>
  <si>
    <t>02-52565</t>
  </si>
  <si>
    <t>MUNICIPIO DE PROVIDENCIA</t>
  </si>
  <si>
    <t>02-52573</t>
  </si>
  <si>
    <t>MUNICIPIO DE PUERRES</t>
  </si>
  <si>
    <t>02-52585</t>
  </si>
  <si>
    <t>MUNICIPIO DE PUPIALES</t>
  </si>
  <si>
    <t>02-52612</t>
  </si>
  <si>
    <t>MUNICIPIO DE RICAURTE</t>
  </si>
  <si>
    <t>02-52621</t>
  </si>
  <si>
    <t>MUNICIPIO DE ROBERTO PAYÁN</t>
  </si>
  <si>
    <t>02-52678</t>
  </si>
  <si>
    <t>MUNICIPIO DE SAMANIEGO</t>
  </si>
  <si>
    <t>02-52683</t>
  </si>
  <si>
    <t>MUNICIPIO DE SANDONA</t>
  </si>
  <si>
    <t>02-52685</t>
  </si>
  <si>
    <t>02-52687</t>
  </si>
  <si>
    <t>MUNICIPIO DE SAN LORENZO</t>
  </si>
  <si>
    <t>02-52693</t>
  </si>
  <si>
    <t>MUNICIPIO DE SAN PABLO</t>
  </si>
  <si>
    <t>02-52694</t>
  </si>
  <si>
    <t>MUNICIPIO DE SAN PEDRO DE CARTAGO</t>
  </si>
  <si>
    <t>02-52696</t>
  </si>
  <si>
    <t>02-52699</t>
  </si>
  <si>
    <t>MUNICIPIO DE SANTACRUZ GUACHAVES</t>
  </si>
  <si>
    <t>02-52720</t>
  </si>
  <si>
    <t>MUNICIPIO   DE SAPUYES</t>
  </si>
  <si>
    <t>02-52786</t>
  </si>
  <si>
    <t>MUNICIPIO DE TAMINANGO</t>
  </si>
  <si>
    <t>02-52788</t>
  </si>
  <si>
    <t>MUNICIPIO DE TANGUA</t>
  </si>
  <si>
    <t>02-52835</t>
  </si>
  <si>
    <t>MUNICIPIO DE TUMACO</t>
  </si>
  <si>
    <t>02-52838</t>
  </si>
  <si>
    <t>MUNICIPIO DE TÚQUERRES</t>
  </si>
  <si>
    <t>02-52885</t>
  </si>
  <si>
    <t>MUNICIPIO DE YACUANQUER</t>
  </si>
  <si>
    <t>02-54000</t>
  </si>
  <si>
    <t>DEPARTAMENTO DEL NORTE DE SANTANDER</t>
  </si>
  <si>
    <t>02-54001</t>
  </si>
  <si>
    <t>MUNICIPIO DE SAN JOSE DE CUCUTA</t>
  </si>
  <si>
    <t>02-54003</t>
  </si>
  <si>
    <t>MUNICIPIO DE ABREGO</t>
  </si>
  <si>
    <t>02-54051</t>
  </si>
  <si>
    <t>MUNICIPIO DE ARBOLEDAS</t>
  </si>
  <si>
    <t>02-54099</t>
  </si>
  <si>
    <t>MUNICIPIO DE BOCHALEMA</t>
  </si>
  <si>
    <t>02-54109</t>
  </si>
  <si>
    <t>MUNICIPIO DE BUCARASICA</t>
  </si>
  <si>
    <t>02-54125</t>
  </si>
  <si>
    <t>MUNICIPIO DE CACOTA</t>
  </si>
  <si>
    <t>02-54128</t>
  </si>
  <si>
    <t>MUNICIPIO DE CACHIRA</t>
  </si>
  <si>
    <t>02-54172</t>
  </si>
  <si>
    <t>MUNICIPIO DE CHINACOTA</t>
  </si>
  <si>
    <t>02-54174</t>
  </si>
  <si>
    <t>MUNICIPIO DE CHITAGA</t>
  </si>
  <si>
    <t>02-54206</t>
  </si>
  <si>
    <t>MUNICIPIO DE CONVENCION</t>
  </si>
  <si>
    <t>02-54223</t>
  </si>
  <si>
    <t>MUNICIPIO DE CUCUTILLA</t>
  </si>
  <si>
    <t>02-54239</t>
  </si>
  <si>
    <t>MUNICIPIO DE DURANIA</t>
  </si>
  <si>
    <t>02-54245</t>
  </si>
  <si>
    <t>MUNICIPIO EL CARMEN</t>
  </si>
  <si>
    <t>02-54250</t>
  </si>
  <si>
    <t>MUNICIPIO DE EL TARRA</t>
  </si>
  <si>
    <t>02-54261</t>
  </si>
  <si>
    <t>MUNICIPIO DE EL ZULIA</t>
  </si>
  <si>
    <t>02-54313</t>
  </si>
  <si>
    <t>ALCADIA MUNICIPAL DE GRAMALOTE</t>
  </si>
  <si>
    <t>02-54344</t>
  </si>
  <si>
    <t>MUNICIPIO DE HACARI</t>
  </si>
  <si>
    <t>02-54347</t>
  </si>
  <si>
    <t>MUNICIPIO DE HERRAN</t>
  </si>
  <si>
    <t>02-54377</t>
  </si>
  <si>
    <t>MUNICIPIO DE LABATECA</t>
  </si>
  <si>
    <t>02-54385</t>
  </si>
  <si>
    <t>MUNICIPIO LA ESPERANZA</t>
  </si>
  <si>
    <t>02-54398</t>
  </si>
  <si>
    <t>MUNICIPIO DE LA PLAYA</t>
  </si>
  <si>
    <t>02-54405</t>
  </si>
  <si>
    <t>MUNICIPIO DE LOS PATIOS</t>
  </si>
  <si>
    <t>02-54418</t>
  </si>
  <si>
    <t>MUNICIPIO DE LOURDES</t>
  </si>
  <si>
    <t>02-54480</t>
  </si>
  <si>
    <t>MUNICIPIO DE MUTISCUA</t>
  </si>
  <si>
    <t>02-54498</t>
  </si>
  <si>
    <t>MUNICIPIO DE OCAÑA</t>
  </si>
  <si>
    <t>02-54518</t>
  </si>
  <si>
    <t>MUNICIPIO DE PAMPLONA</t>
  </si>
  <si>
    <t>02-54520</t>
  </si>
  <si>
    <t>MUNICIPIO DE PAMPLONITA</t>
  </si>
  <si>
    <t>02-54553</t>
  </si>
  <si>
    <t>MUNICIPIO DE PUERTO SANTANDER</t>
  </si>
  <si>
    <t>02-54599</t>
  </si>
  <si>
    <t>MUNICIPIO DE RAGONVALIA</t>
  </si>
  <si>
    <t>02-54660</t>
  </si>
  <si>
    <t>MUNICIPIO DE SALAZAR DE LAS PALMAS</t>
  </si>
  <si>
    <t>02-54670</t>
  </si>
  <si>
    <t>MUNICIPIO DE SAN CALIXTO</t>
  </si>
  <si>
    <t>02-54673</t>
  </si>
  <si>
    <t>MUNICIPIO DE SAN CAYETANO</t>
  </si>
  <si>
    <t>02-54680</t>
  </si>
  <si>
    <t>MUNICIPIO DE SANTIAGO</t>
  </si>
  <si>
    <t>02-54720</t>
  </si>
  <si>
    <t>MUNICIPIO DE SARDINATA</t>
  </si>
  <si>
    <t>02-54743</t>
  </si>
  <si>
    <t>MUNICIPIO DE SILOS</t>
  </si>
  <si>
    <t>02-54800</t>
  </si>
  <si>
    <t>MUNICIPIO DE TEORAMA</t>
  </si>
  <si>
    <t>02-54810</t>
  </si>
  <si>
    <t>MUNICIPIO DE TIBU</t>
  </si>
  <si>
    <t>02-54820</t>
  </si>
  <si>
    <t>02-54871</t>
  </si>
  <si>
    <t>MUNICIPIO DE VILLA CARO</t>
  </si>
  <si>
    <t>02-54874</t>
  </si>
  <si>
    <t>MUNICIPIO VILLA ROSARIO</t>
  </si>
  <si>
    <t>02-63000</t>
  </si>
  <si>
    <t>DEPARTAMENTO DEL QUINDIO</t>
  </si>
  <si>
    <t>02-63001</t>
  </si>
  <si>
    <t>02-63111</t>
  </si>
  <si>
    <t>02-63130</t>
  </si>
  <si>
    <t>MUNICIPIO DE CALARCA</t>
  </si>
  <si>
    <t>02-63190</t>
  </si>
  <si>
    <t>MUNICIPIO DE CIRCASIA</t>
  </si>
  <si>
    <t>02-63212</t>
  </si>
  <si>
    <t>02-63272</t>
  </si>
  <si>
    <t>MUNICIPIO DE FILANDIA</t>
  </si>
  <si>
    <t>02-63302</t>
  </si>
  <si>
    <t>MUNICIPIO DE GENOVA</t>
  </si>
  <si>
    <t>02-63401</t>
  </si>
  <si>
    <t>MUNICIPIO DE LA TEBAIDA</t>
  </si>
  <si>
    <t>02-63470</t>
  </si>
  <si>
    <t>MUNICIPIO DE MONTENEGRO</t>
  </si>
  <si>
    <t>02-63548</t>
  </si>
  <si>
    <t>MUNICIPIO DE PIJAO</t>
  </si>
  <si>
    <t>02-63594</t>
  </si>
  <si>
    <t>MUNICIPIO DE QUIMBAYA</t>
  </si>
  <si>
    <t>02-63690</t>
  </si>
  <si>
    <t>MUNICIPIO DE SALENTO</t>
  </si>
  <si>
    <t>02-66000</t>
  </si>
  <si>
    <t>DEPARTAMENTO DE RISARALDA</t>
  </si>
  <si>
    <t>02-66001</t>
  </si>
  <si>
    <t>MUNICIPIO DE PEREIRA</t>
  </si>
  <si>
    <t>02-66045</t>
  </si>
  <si>
    <t>MUNICIPIO DE APIA</t>
  </si>
  <si>
    <t>02-66075</t>
  </si>
  <si>
    <t>02-66088</t>
  </si>
  <si>
    <t>MUNICIPIO DE BELEN DE UMBRIA</t>
  </si>
  <si>
    <t>02-66170</t>
  </si>
  <si>
    <t>MUNICIPIO DE DOSQUEBRADAS</t>
  </si>
  <si>
    <t>02-66318</t>
  </si>
  <si>
    <t>MUNICIPIO DE GUÁTICA</t>
  </si>
  <si>
    <t>02-66383</t>
  </si>
  <si>
    <t>MUNICIPIO DE LA CELIA</t>
  </si>
  <si>
    <t>02-66400</t>
  </si>
  <si>
    <t>MUNICIPIO DE LA VIRGINIA</t>
  </si>
  <si>
    <t>02-66440</t>
  </si>
  <si>
    <t>MUNICIPIO DE MARSELLA</t>
  </si>
  <si>
    <t>02-66456</t>
  </si>
  <si>
    <t>MUNICIPIO DE MISTRATO</t>
  </si>
  <si>
    <t>02-66572</t>
  </si>
  <si>
    <t>MUNICIPIO DE PUEBLO RICO</t>
  </si>
  <si>
    <t>02-66594</t>
  </si>
  <si>
    <t>MUNICIPIO DE QUINCHIA</t>
  </si>
  <si>
    <t>02-66682</t>
  </si>
  <si>
    <t>MUNICIPIO DE SANTA ROSA DE CABAL</t>
  </si>
  <si>
    <t>02-66687</t>
  </si>
  <si>
    <t>MUNICIPIO DE SANTUARIO</t>
  </si>
  <si>
    <t>02-68000</t>
  </si>
  <si>
    <t>DEPARTAMENTO DE SANTANDER</t>
  </si>
  <si>
    <t>02-68001</t>
  </si>
  <si>
    <t>MUNICIPIO DE BUCARAMANGA</t>
  </si>
  <si>
    <t>02-68013</t>
  </si>
  <si>
    <t>MUNICIPIO DE AGUADA</t>
  </si>
  <si>
    <t>02-68020</t>
  </si>
  <si>
    <t>02-68051</t>
  </si>
  <si>
    <t>MUNICIPIO DE ARATOCA</t>
  </si>
  <si>
    <t>02-68077</t>
  </si>
  <si>
    <t>MUNICIPIO DE BARBOSA</t>
  </si>
  <si>
    <t>02-68079</t>
  </si>
  <si>
    <t>MUNICIPIO DE BARICHARA</t>
  </si>
  <si>
    <t>02-68081</t>
  </si>
  <si>
    <t>MUNICIPIO DE BARRANCABERMEJA</t>
  </si>
  <si>
    <t>02-68092</t>
  </si>
  <si>
    <t>MUNICIPIO DE BETULIA</t>
  </si>
  <si>
    <t>02-68101</t>
  </si>
  <si>
    <t>02-68121</t>
  </si>
  <si>
    <t>02-68132</t>
  </si>
  <si>
    <t>MUNICIPIO DE CALIFORNIA</t>
  </si>
  <si>
    <t>02-68147</t>
  </si>
  <si>
    <t>MUNICIPIO DE CAPITANEJO</t>
  </si>
  <si>
    <t>02-68152</t>
  </si>
  <si>
    <t>MUNICIPIO DE CARCASI</t>
  </si>
  <si>
    <t>02-68160</t>
  </si>
  <si>
    <t>MUNICIPIO DE CEPITÁ</t>
  </si>
  <si>
    <t>02-68162</t>
  </si>
  <si>
    <t>MUNICIPIO DE EL CERRITO</t>
  </si>
  <si>
    <t>02-68167</t>
  </si>
  <si>
    <t>MUNICIPIO DE CHARALA</t>
  </si>
  <si>
    <t>02-68169</t>
  </si>
  <si>
    <t>MUNICIPIO DE CHARTA</t>
  </si>
  <si>
    <t>02-68176</t>
  </si>
  <si>
    <t>02-68179</t>
  </si>
  <si>
    <t>MUNICIPIO DE CHIPATA</t>
  </si>
  <si>
    <t>02-68190</t>
  </si>
  <si>
    <t>MUNICIPIO DE CIMITARRA</t>
  </si>
  <si>
    <t>02-68207</t>
  </si>
  <si>
    <t>MUNICIPIO DE CONCEPCIÓN</t>
  </si>
  <si>
    <t>02-68209</t>
  </si>
  <si>
    <t>MUNICIPIO DE CONFINES</t>
  </si>
  <si>
    <t>02-68211</t>
  </si>
  <si>
    <t>MUNICIPIO DE CONTRATACION</t>
  </si>
  <si>
    <t>02-68217</t>
  </si>
  <si>
    <t>MUNICIPIO DE COROMORO</t>
  </si>
  <si>
    <t>02-68229</t>
  </si>
  <si>
    <t>MUNICIPIO DE CURITI</t>
  </si>
  <si>
    <t>02-68235</t>
  </si>
  <si>
    <t>MUNICIPIO DE EL CARMEN DE CHUCURI</t>
  </si>
  <si>
    <t>02-68245</t>
  </si>
  <si>
    <t>MUNICIPIO DE EL GUACAMAYO</t>
  </si>
  <si>
    <t>02-68250</t>
  </si>
  <si>
    <t>MUNICIPIO DE EL PEÑÓN - SANTANDER</t>
  </si>
  <si>
    <t>02-68255</t>
  </si>
  <si>
    <t>MUNICIPIO DE EL PLAYON</t>
  </si>
  <si>
    <t>02-68264</t>
  </si>
  <si>
    <t>MUNICIPIO DE ENCINO</t>
  </si>
  <si>
    <t>02-68266</t>
  </si>
  <si>
    <t>MUNICIPIO  DE  ENCISO</t>
  </si>
  <si>
    <t>02-68271</t>
  </si>
  <si>
    <t>MUNICIPIO DE FLORIÁN</t>
  </si>
  <si>
    <t>02-68276</t>
  </si>
  <si>
    <t>MUNICIPIO DE FLORIDABLANCA</t>
  </si>
  <si>
    <t>02-68296</t>
  </si>
  <si>
    <t>MUNICIPIO DE GALAN</t>
  </si>
  <si>
    <t>02-68298</t>
  </si>
  <si>
    <t>MUNICIPIO DE GAMBITA</t>
  </si>
  <si>
    <t>02-68307</t>
  </si>
  <si>
    <t>MUNICIPIO  DE GIRON</t>
  </si>
  <si>
    <t>02-68318</t>
  </si>
  <si>
    <t>MUNICIPIO DE GUACA</t>
  </si>
  <si>
    <t>02-68320</t>
  </si>
  <si>
    <t>02-68322</t>
  </si>
  <si>
    <t>MUNICIPIO DE GUAPOTÁ</t>
  </si>
  <si>
    <t>02-68324</t>
  </si>
  <si>
    <t>MUNICIPIO DE GUAVATA</t>
  </si>
  <si>
    <t>02-68327</t>
  </si>
  <si>
    <t>MUNICIPIO DE GÜEPSA</t>
  </si>
  <si>
    <t>02-68344</t>
  </si>
  <si>
    <t>MUNICIPIO DE HATO</t>
  </si>
  <si>
    <t>02-68368</t>
  </si>
  <si>
    <t>MUNICIPIO DE JESUS MARIA</t>
  </si>
  <si>
    <t>02-68370</t>
  </si>
  <si>
    <t>MUNICIPIO DE JORDÁN</t>
  </si>
  <si>
    <t>02-68377</t>
  </si>
  <si>
    <t>MUNICIPIO DE LA BELLEZA</t>
  </si>
  <si>
    <t>02-68385</t>
  </si>
  <si>
    <t>MUNICIPIO DE LANDAZURI</t>
  </si>
  <si>
    <t>02-68397</t>
  </si>
  <si>
    <t>MUNICIPIO DE LA PAZ - SANTANDER</t>
  </si>
  <si>
    <t>02-68406</t>
  </si>
  <si>
    <t>MUNICIPIO DE LEBRIJA</t>
  </si>
  <si>
    <t>02-68418</t>
  </si>
  <si>
    <t>MUNICIPIO DE LOS SANTOS</t>
  </si>
  <si>
    <t>02-68425</t>
  </si>
  <si>
    <t>MUNICIPIO DE MACARAVITA</t>
  </si>
  <si>
    <t>02-68432</t>
  </si>
  <si>
    <t>MUNICIPIO DE MALAGA</t>
  </si>
  <si>
    <t>02-68444</t>
  </si>
  <si>
    <t>MUNICIPIO DE MATANZA</t>
  </si>
  <si>
    <t>02-68464</t>
  </si>
  <si>
    <t>MUNICIPIO DE MOGOTES</t>
  </si>
  <si>
    <t>02-68468</t>
  </si>
  <si>
    <t>MUNICIPIO DE MOLAGAVITA</t>
  </si>
  <si>
    <t>02-68498</t>
  </si>
  <si>
    <t>MUNICIPIO DE OCAMONTE</t>
  </si>
  <si>
    <t>02-68500</t>
  </si>
  <si>
    <t>MUNICIPIO DE OIBA</t>
  </si>
  <si>
    <t>02-68502</t>
  </si>
  <si>
    <t>MUNICIPIO DE ONZAGA</t>
  </si>
  <si>
    <t>02-68522</t>
  </si>
  <si>
    <t>MUNICIPIO DE PALMAR</t>
  </si>
  <si>
    <t>02-68524</t>
  </si>
  <si>
    <t>MUNICIPIO DE PALMAS DEL SOCORRO</t>
  </si>
  <si>
    <t>02-68533</t>
  </si>
  <si>
    <t>MUNICIPIO DE PARAMO</t>
  </si>
  <si>
    <t>02-68547</t>
  </si>
  <si>
    <t>MUNICIPIO DE PIEDECUESTA</t>
  </si>
  <si>
    <t>02-68549</t>
  </si>
  <si>
    <t>MUNICIPIO DE PINCHOTE</t>
  </si>
  <si>
    <t>02-68572</t>
  </si>
  <si>
    <t>MUNICIPIO DE PUENTE NACIONAL</t>
  </si>
  <si>
    <t>02-68573</t>
  </si>
  <si>
    <t>MUNICIPIO DE PUERTO PARRA</t>
  </si>
  <si>
    <t>02-68575</t>
  </si>
  <si>
    <t>MUNICIPIO DE PUERTO WILCHES</t>
  </si>
  <si>
    <t>02-68615</t>
  </si>
  <si>
    <t>MUNICIPIO DE RIONEGRO</t>
  </si>
  <si>
    <t>02-68655</t>
  </si>
  <si>
    <t>MUNICIPIO DE SABANA DE TORRES</t>
  </si>
  <si>
    <t>02-68669</t>
  </si>
  <si>
    <t>MUNICIPIO DE SAN ANDRES</t>
  </si>
  <si>
    <t>02-68673</t>
  </si>
  <si>
    <t>MUNICIPIO DE SAN BENITO</t>
  </si>
  <si>
    <t>02-68679</t>
  </si>
  <si>
    <t>MUNICIPIO DE SAN GIL</t>
  </si>
  <si>
    <t>02-68682</t>
  </si>
  <si>
    <t>MUNICIPIO DE SAN JOAQUÍN</t>
  </si>
  <si>
    <t>02-68684</t>
  </si>
  <si>
    <t>MUNICIPIO DE SAN JOSE DE MIRANDA</t>
  </si>
  <si>
    <t>02-68686</t>
  </si>
  <si>
    <t>MUNICIPIO DE SAN MIGUEL</t>
  </si>
  <si>
    <t>02-68689</t>
  </si>
  <si>
    <t>MUNICIPIO DE SAN VICENTE DE CHUCURI</t>
  </si>
  <si>
    <t>02-68705</t>
  </si>
  <si>
    <t>02-68720</t>
  </si>
  <si>
    <t>MUNICIPIO DE SANTA HELENA DEL OPON</t>
  </si>
  <si>
    <t>02-68745</t>
  </si>
  <si>
    <t>MUNICIPIO DE SIMACOTA</t>
  </si>
  <si>
    <t>02-68755</t>
  </si>
  <si>
    <t>MUNICIPIO DEL SOCORRO</t>
  </si>
  <si>
    <t>02-68770</t>
  </si>
  <si>
    <t>MUNICIPIO DE SUAITA</t>
  </si>
  <si>
    <t>02-68773</t>
  </si>
  <si>
    <t>02-68780</t>
  </si>
  <si>
    <t>MUNICIPIO DE SURATA</t>
  </si>
  <si>
    <t>02-68820</t>
  </si>
  <si>
    <t>MUNICIPIO DE TONA</t>
  </si>
  <si>
    <t>02-68855</t>
  </si>
  <si>
    <t>MUNICIPIO VALLE DE SAN JOSE</t>
  </si>
  <si>
    <t>02-68861</t>
  </si>
  <si>
    <t>MUNICIPIO DE VELEZ</t>
  </si>
  <si>
    <t>02-68867</t>
  </si>
  <si>
    <t>MUNICIPIO DE VETAS</t>
  </si>
  <si>
    <t>02-68872</t>
  </si>
  <si>
    <t>02-68895</t>
  </si>
  <si>
    <t>MUNICIPIO DE ZAPATOCA</t>
  </si>
  <si>
    <t>02-70000</t>
  </si>
  <si>
    <t>DEPARTAMENTO DE SUCRE</t>
  </si>
  <si>
    <t>02-70001</t>
  </si>
  <si>
    <t>MUNICIPIO DE SINCELEJO</t>
  </si>
  <si>
    <t>02-70110</t>
  </si>
  <si>
    <t>MUNICIPIO DE  BUENAVISTA</t>
  </si>
  <si>
    <t>02-70124</t>
  </si>
  <si>
    <t>MUNICIPIO DE CAIMITO</t>
  </si>
  <si>
    <t>02-70204</t>
  </si>
  <si>
    <t>MUNICIPIO DE COLOSO</t>
  </si>
  <si>
    <t>02-70215</t>
  </si>
  <si>
    <t>MUNICIPIO DE COROZAL</t>
  </si>
  <si>
    <t>02-70221</t>
  </si>
  <si>
    <t>MUNICIPIO DE COVEÑAS</t>
  </si>
  <si>
    <t>02-70230</t>
  </si>
  <si>
    <t>MUNICIPIO DE CHALAN</t>
  </si>
  <si>
    <t>02-70233</t>
  </si>
  <si>
    <t>MUNICIPIO DE EL ROBLE</t>
  </si>
  <si>
    <t>02-70235</t>
  </si>
  <si>
    <t>MUNICIPIO DE GALERAS</t>
  </si>
  <si>
    <t>02-70265</t>
  </si>
  <si>
    <t>MUNICIPIO DE GUARANDA</t>
  </si>
  <si>
    <t>02-70400</t>
  </si>
  <si>
    <t>MUNICIPIO DE LA UNION - SUCRE</t>
  </si>
  <si>
    <t>02-70418</t>
  </si>
  <si>
    <t>MUNICIPIO DE LOS PALMITOS</t>
  </si>
  <si>
    <t>02-70429</t>
  </si>
  <si>
    <t>MUNICIPIO DE MAJAGUAL</t>
  </si>
  <si>
    <t>02-70473</t>
  </si>
  <si>
    <t>MUNICIPIO DE MORROA</t>
  </si>
  <si>
    <t>02-70508</t>
  </si>
  <si>
    <t>MUNICIPIO DE OVEJAS</t>
  </si>
  <si>
    <t>02-70523</t>
  </si>
  <si>
    <t>MUNICIPIO DE PALMITO</t>
  </si>
  <si>
    <t>02-70670</t>
  </si>
  <si>
    <t>MUNICIPIO DE SAMPUES</t>
  </si>
  <si>
    <t>02-70678</t>
  </si>
  <si>
    <t>MUNICIPIO DE SAN BENITO ABAD</t>
  </si>
  <si>
    <t>02-70702</t>
  </si>
  <si>
    <t>MUNICIPIO DE SAN JUAN DE BETULIA</t>
  </si>
  <si>
    <t>02-70708</t>
  </si>
  <si>
    <t>MUNICIPIO DE SAN MARCOS</t>
  </si>
  <si>
    <t>02-70713</t>
  </si>
  <si>
    <t>MUNICIPIO DE SAN ONOFRE</t>
  </si>
  <si>
    <t>02-70717</t>
  </si>
  <si>
    <t>MUNICIPIO DE SAN PEDRO</t>
  </si>
  <si>
    <t>02-70742</t>
  </si>
  <si>
    <t>MUNICIPIO DE SINCE</t>
  </si>
  <si>
    <t>02-70771</t>
  </si>
  <si>
    <t>MUNICIPIO DE SUCRE SUCRE</t>
  </si>
  <si>
    <t>02-70820</t>
  </si>
  <si>
    <t>MUNICIPIO DE TOLU - SUCRE</t>
  </si>
  <si>
    <t>02-70823</t>
  </si>
  <si>
    <t>MUNICIPIO DE TOLUVIEJO</t>
  </si>
  <si>
    <t>02-73000</t>
  </si>
  <si>
    <t>DEPARTAMENTO DEL TOLIMA</t>
  </si>
  <si>
    <t>02-73001</t>
  </si>
  <si>
    <t>ALCALDIA MUNICIPAL DE IBAGUE</t>
  </si>
  <si>
    <t>02-73024</t>
  </si>
  <si>
    <t>MUNICIPIO DE ALPUJARRA</t>
  </si>
  <si>
    <t>02-73026</t>
  </si>
  <si>
    <t>MUNICIPIO DE ALVARADO</t>
  </si>
  <si>
    <t>02-73030</t>
  </si>
  <si>
    <t>MUNICIPIO DE AMBALEMA</t>
  </si>
  <si>
    <t>02-73043</t>
  </si>
  <si>
    <t>MUNICIPIO DE ANZOATEGUI</t>
  </si>
  <si>
    <t>02-73055</t>
  </si>
  <si>
    <t>ALCALDIA MUNICIPAL DE ARMERO GUAYABAL</t>
  </si>
  <si>
    <t>02-73067</t>
  </si>
  <si>
    <t>MUNICIPIO DE ATACO</t>
  </si>
  <si>
    <t>02-73124</t>
  </si>
  <si>
    <t>MUNICIPIO DE CAJAMARCA</t>
  </si>
  <si>
    <t>02-73148</t>
  </si>
  <si>
    <t>MUNICIPIO CARMEN DE APICALA</t>
  </si>
  <si>
    <t>02-73152</t>
  </si>
  <si>
    <t>MUNICIPIO DE CASABIANCA</t>
  </si>
  <si>
    <t>02-73168</t>
  </si>
  <si>
    <t>MUNICIPIO DE CHAPARRAL</t>
  </si>
  <si>
    <t>02-73200</t>
  </si>
  <si>
    <t>MUNICIPIO DE COELLO</t>
  </si>
  <si>
    <t>02-73217</t>
  </si>
  <si>
    <t>MUNICIPIO DE COYAIMA</t>
  </si>
  <si>
    <t>02-73226</t>
  </si>
  <si>
    <t>MUNICIPIO DE CUNDAY</t>
  </si>
  <si>
    <t>02-73236</t>
  </si>
  <si>
    <t>MUNICIPIO DE DOLORES TOLIMA</t>
  </si>
  <si>
    <t>02-73268</t>
  </si>
  <si>
    <t>MUNICIPIO DEL ESPINAL</t>
  </si>
  <si>
    <t>02-73270</t>
  </si>
  <si>
    <t>MUNICIPIO DE FALAN</t>
  </si>
  <si>
    <t>02-73275</t>
  </si>
  <si>
    <t>MUNICIPIO DE FLANDES</t>
  </si>
  <si>
    <t>02-73283</t>
  </si>
  <si>
    <t>MUNICIPIO DE FRESNO</t>
  </si>
  <si>
    <t>02-73319</t>
  </si>
  <si>
    <t>02-73347</t>
  </si>
  <si>
    <t>MUNICIPIO DE HERVEO</t>
  </si>
  <si>
    <t>02-73349</t>
  </si>
  <si>
    <t>MUNICIPIO DE HONDA</t>
  </si>
  <si>
    <t>02-73352</t>
  </si>
  <si>
    <t>MUNICIPIO DE ICONONZO</t>
  </si>
  <si>
    <t>02-73408</t>
  </si>
  <si>
    <t>MUNICIPIO DE LERIDA</t>
  </si>
  <si>
    <t>02-73411</t>
  </si>
  <si>
    <t>ALCALDIA MUNICIPIO DEL LIBANO</t>
  </si>
  <si>
    <t>02-73443</t>
  </si>
  <si>
    <t>MUNICIPIO DE MARIQUITA</t>
  </si>
  <si>
    <t>02-73449</t>
  </si>
  <si>
    <t>MUNICIPIO DE MELGAR</t>
  </si>
  <si>
    <t>02-73461</t>
  </si>
  <si>
    <t>ALCALDIA MUNICIPIO MURILLO TOLIMA</t>
  </si>
  <si>
    <t>02-73483</t>
  </si>
  <si>
    <t>MUNICIPIO DE NATAGAIMA</t>
  </si>
  <si>
    <t>02-73504</t>
  </si>
  <si>
    <t>MUNICIPIO DE ORTEGA</t>
  </si>
  <si>
    <t>02-73520</t>
  </si>
  <si>
    <t>MUNICIPIO DE PALOCABILDO</t>
  </si>
  <si>
    <t>02-73547</t>
  </si>
  <si>
    <t>MUNICIPIO DE PIEDRAS</t>
  </si>
  <si>
    <t>02-73555</t>
  </si>
  <si>
    <t>MUNICIPIO DE PLANADAS</t>
  </si>
  <si>
    <t>02-73563</t>
  </si>
  <si>
    <t>MUNICIPIO DE PRADO</t>
  </si>
  <si>
    <t>02-73585</t>
  </si>
  <si>
    <t>MUNICIPIO DE PURIFICACION</t>
  </si>
  <si>
    <t>02-73616</t>
  </si>
  <si>
    <t>MUNICIPIO DE RIOBLANCO</t>
  </si>
  <si>
    <t>02-73622</t>
  </si>
  <si>
    <t>MUNICIPIO DE RONCESVALLES</t>
  </si>
  <si>
    <t>02-73624</t>
  </si>
  <si>
    <t>MUNICIPIO DE ROVIRA</t>
  </si>
  <si>
    <t>02-73671</t>
  </si>
  <si>
    <t>MUNICIPIO DE SALDAÑA</t>
  </si>
  <si>
    <t>02-73675</t>
  </si>
  <si>
    <t>MUNICIPIO DE SAN ANTONIO TOLIMA</t>
  </si>
  <si>
    <t>02-73678</t>
  </si>
  <si>
    <t>MUNICIPIO SAN LUIS</t>
  </si>
  <si>
    <t>02-73686</t>
  </si>
  <si>
    <t>MUNICIPIO SANTA ISABEL</t>
  </si>
  <si>
    <t>02-73770</t>
  </si>
  <si>
    <t>02-73854</t>
  </si>
  <si>
    <t>ALCALDIA MUNICIPAL DEL VALLE DE SAN JUAN</t>
  </si>
  <si>
    <t>02-73861</t>
  </si>
  <si>
    <t>MUNICIPIO DE VENADILLO</t>
  </si>
  <si>
    <t>02-73870</t>
  </si>
  <si>
    <t>MUNICIPIO DE VILLAHERMOSA</t>
  </si>
  <si>
    <t>02-73873</t>
  </si>
  <si>
    <t>ALCALDIA MUNICIPIO DE VILLARRICA</t>
  </si>
  <si>
    <t>02-76000</t>
  </si>
  <si>
    <t>DEPARTAMENTO DEL VALLE DEL CAUCA</t>
  </si>
  <si>
    <t>02-76001</t>
  </si>
  <si>
    <t>MUNICIPIO  DE SANTIAGO  DE  CALI</t>
  </si>
  <si>
    <t>02-76020</t>
  </si>
  <si>
    <t>MUNICIPIO DE ALCALA</t>
  </si>
  <si>
    <t>02-76036</t>
  </si>
  <si>
    <t>MUNICIPIO DE ANDALUCIA</t>
  </si>
  <si>
    <t>02-76041</t>
  </si>
  <si>
    <t>MUNICIPIO DE ANSERMANUEVO</t>
  </si>
  <si>
    <t>02-76054</t>
  </si>
  <si>
    <t>02-76100</t>
  </si>
  <si>
    <t>02-76109</t>
  </si>
  <si>
    <t>MUNICIPIO DE BUENAVENTURA</t>
  </si>
  <si>
    <t>02-76111</t>
  </si>
  <si>
    <t>MUNICIPIO DE BUGA</t>
  </si>
  <si>
    <t>02-76113</t>
  </si>
  <si>
    <t>MUNICIPIO DE BUGALAGRANDE</t>
  </si>
  <si>
    <t>02-76122</t>
  </si>
  <si>
    <t>MUNICIPIO  DE  CAICEDONIA</t>
  </si>
  <si>
    <t>02-76126</t>
  </si>
  <si>
    <t>MUNICIPIO DE CALIMA-DARIEN</t>
  </si>
  <si>
    <t>02-76130</t>
  </si>
  <si>
    <t>02-76147</t>
  </si>
  <si>
    <t>MUNICIPIO DE CARTAGO</t>
  </si>
  <si>
    <t>02-76233</t>
  </si>
  <si>
    <t>MUNICIPIO DE DAGUA</t>
  </si>
  <si>
    <t>02-76243</t>
  </si>
  <si>
    <t>MUNICIPIO DE EL AGUILA</t>
  </si>
  <si>
    <t>02-76246</t>
  </si>
  <si>
    <t>MUNICIPIO DE EL CAIRO</t>
  </si>
  <si>
    <t>02-76248</t>
  </si>
  <si>
    <t>02-76250</t>
  </si>
  <si>
    <t>MUNICIPIO DE EL DOVIO</t>
  </si>
  <si>
    <t>02-76275</t>
  </si>
  <si>
    <t>MUNICIPIO DE FLORIDA - VALLE</t>
  </si>
  <si>
    <t>02-76306</t>
  </si>
  <si>
    <t>MUNICIPIO DE GINEBRA</t>
  </si>
  <si>
    <t>02-76318</t>
  </si>
  <si>
    <t>MUNICIPIO DE SAN JUAN BAUTISTA DE GUACARI</t>
  </si>
  <si>
    <t>02-76364</t>
  </si>
  <si>
    <t>ALCALDIA MUNICIPIO DE JAMUNDI</t>
  </si>
  <si>
    <t>02-76377</t>
  </si>
  <si>
    <t>MUNICIPIO DE LA CUMBRE</t>
  </si>
  <si>
    <t>02-76400</t>
  </si>
  <si>
    <t>MUNICIPIO DE LA UNION VALLE</t>
  </si>
  <si>
    <t>02-76403</t>
  </si>
  <si>
    <t>02-76497</t>
  </si>
  <si>
    <t>MUNICIPIO DE OBANDO VALLE</t>
  </si>
  <si>
    <t>02-76520</t>
  </si>
  <si>
    <t>MUNICIPIO DE PALMIRA</t>
  </si>
  <si>
    <t>02-76563</t>
  </si>
  <si>
    <t>MUNICIPIO DE PRADERA</t>
  </si>
  <si>
    <t>02-76606</t>
  </si>
  <si>
    <t>MUNICIPIO DE RESTREPO - VALLE</t>
  </si>
  <si>
    <t>02-76616</t>
  </si>
  <si>
    <t>MUNICIPIO DE RIOFRIO</t>
  </si>
  <si>
    <t>02-76622</t>
  </si>
  <si>
    <t>MUNICIPIO DE ROLDANILLO</t>
  </si>
  <si>
    <t>02-76670</t>
  </si>
  <si>
    <t>MUNICIPIO DE SAN PEDRO - VALLE</t>
  </si>
  <si>
    <t>02-76736</t>
  </si>
  <si>
    <t>MUNICIPIO DE SEVILLA</t>
  </si>
  <si>
    <t>02-76823</t>
  </si>
  <si>
    <t>MUNICIPIO DE TORO</t>
  </si>
  <si>
    <t>02-76828</t>
  </si>
  <si>
    <t>MUNICIPIO DE TRUJILLO</t>
  </si>
  <si>
    <t>02-76834</t>
  </si>
  <si>
    <t>MUNICIPIO DE TULUA</t>
  </si>
  <si>
    <t>02-76845</t>
  </si>
  <si>
    <t>MUNICIPIO DE ULLOA</t>
  </si>
  <si>
    <t>02-76863</t>
  </si>
  <si>
    <t>MUNICIPIO DE VERSALLES</t>
  </si>
  <si>
    <t>02-76869</t>
  </si>
  <si>
    <t>MUNICIPIO DE VIJES</t>
  </si>
  <si>
    <t>02-76890</t>
  </si>
  <si>
    <t>MUNICIPIO DE YOTOCO</t>
  </si>
  <si>
    <t>02-76892</t>
  </si>
  <si>
    <t>MUNICIPIO DE YUMBO</t>
  </si>
  <si>
    <t>02-76895</t>
  </si>
  <si>
    <t>MUNICIPIO DE ZARZAL</t>
  </si>
  <si>
    <t>02-81000</t>
  </si>
  <si>
    <t>DEPARTAMENTO DEL ARAUCA</t>
  </si>
  <si>
    <t>02-81001</t>
  </si>
  <si>
    <t>MUNICIPIO DE ARAUCA</t>
  </si>
  <si>
    <t>02-81065</t>
  </si>
  <si>
    <t>MUNICIPIO DE ARAUQUITA</t>
  </si>
  <si>
    <t>02-81220</t>
  </si>
  <si>
    <t>MUNICIPIO CRAVO NORTE</t>
  </si>
  <si>
    <t>02-81300</t>
  </si>
  <si>
    <t>MUNICIPIO DE FORTUL</t>
  </si>
  <si>
    <t>02-81591</t>
  </si>
  <si>
    <t>MUNICIPIO DE PUERTO RONDON</t>
  </si>
  <si>
    <t>02-81736</t>
  </si>
  <si>
    <t>MUNICIPIO DE SARAVENA</t>
  </si>
  <si>
    <t>02-81794</t>
  </si>
  <si>
    <t>MUNICIPIO DE TAME</t>
  </si>
  <si>
    <t>02-85000</t>
  </si>
  <si>
    <t>DEPARTAMENTO DEL CASANARE</t>
  </si>
  <si>
    <t>02-85001</t>
  </si>
  <si>
    <t>MUNICIPIO DE YOPAL</t>
  </si>
  <si>
    <t>02-85010</t>
  </si>
  <si>
    <t>MUNICIPIO DE AGUAZUL</t>
  </si>
  <si>
    <t>02-85015</t>
  </si>
  <si>
    <t>MUNICIPIO DE CHAMEZA</t>
  </si>
  <si>
    <t>02-85125</t>
  </si>
  <si>
    <t>MUNICIPIO HATO COROZAL</t>
  </si>
  <si>
    <t>02-85136</t>
  </si>
  <si>
    <t>MUNICIPIO DE LA SALINA</t>
  </si>
  <si>
    <t>02-85139</t>
  </si>
  <si>
    <t>MUNICIPIO DE MANI</t>
  </si>
  <si>
    <t>02-85162</t>
  </si>
  <si>
    <t>MUNICIPIO DE MONTERREY</t>
  </si>
  <si>
    <t>02-85225</t>
  </si>
  <si>
    <t>MUNICIPIO DE NUNCHIA</t>
  </si>
  <si>
    <t>02-85230</t>
  </si>
  <si>
    <t>MUNICIPIO DE OROCUE</t>
  </si>
  <si>
    <t>02-85250</t>
  </si>
  <si>
    <t>MUNICIPIO DE PAZ DE ARIPORO</t>
  </si>
  <si>
    <t>02-85263</t>
  </si>
  <si>
    <t>MUNICIPIO DE PORE</t>
  </si>
  <si>
    <t>02-85279</t>
  </si>
  <si>
    <t>MUNICIPIO DE RECETOR</t>
  </si>
  <si>
    <t>02-85300</t>
  </si>
  <si>
    <t>02-85315</t>
  </si>
  <si>
    <t>MUNICIPIO DE SÁCAMA</t>
  </si>
  <si>
    <t>02-85325</t>
  </si>
  <si>
    <t>ALCALDIA DE SAN LUIS DE PALENQUE</t>
  </si>
  <si>
    <t>02-85400</t>
  </si>
  <si>
    <t>MUNICIPIO  DE TAMARA</t>
  </si>
  <si>
    <t>02-85410</t>
  </si>
  <si>
    <t>MUNICIPIO DE TAURAMENA</t>
  </si>
  <si>
    <t>02-85430</t>
  </si>
  <si>
    <t>MUNICIPIO DE TRINIDAD</t>
  </si>
  <si>
    <t>02-85440</t>
  </si>
  <si>
    <t>MUNICIPIO DE VILLANUEVA - CASANARE</t>
  </si>
  <si>
    <t>02-86000</t>
  </si>
  <si>
    <t>DEPARTAMENTO DEL PUTUMAYO</t>
  </si>
  <si>
    <t>02-86001</t>
  </si>
  <si>
    <t>MUNICIPIO DE MOCOA</t>
  </si>
  <si>
    <t>02-86219</t>
  </si>
  <si>
    <t>MUNICIPIO DE COLON</t>
  </si>
  <si>
    <t>02-86320</t>
  </si>
  <si>
    <t>MUNICIPIO DE ORITO</t>
  </si>
  <si>
    <t>02-86568</t>
  </si>
  <si>
    <t>MUNICIPIO DE PUERTO ASIS</t>
  </si>
  <si>
    <t>02-86569</t>
  </si>
  <si>
    <t>MUNICIPIO DE PUERTO CAICEDO</t>
  </si>
  <si>
    <t>02-86571</t>
  </si>
  <si>
    <t>MUNICIPIO DE PUERTO GUZMAN</t>
  </si>
  <si>
    <t>02-86573</t>
  </si>
  <si>
    <t>MUNICIPIO DE PUERTO LEGUIZAMO</t>
  </si>
  <si>
    <t>02-86749</t>
  </si>
  <si>
    <t>MUNICIPIO DE SIBUNDOY</t>
  </si>
  <si>
    <t>02-86755</t>
  </si>
  <si>
    <t>02-86757</t>
  </si>
  <si>
    <t>MUNICIPIO SAN MIGUEL - PUTUMAYO</t>
  </si>
  <si>
    <t>02-86760</t>
  </si>
  <si>
    <t>MUNICIPIO DE SANTIAGO - PUTUMAYO</t>
  </si>
  <si>
    <t>02-86865</t>
  </si>
  <si>
    <t>MUNICIPIO VALLE DEL GUAMUEZ</t>
  </si>
  <si>
    <t>02-86885</t>
  </si>
  <si>
    <t>MUNICIPIO DE VILLAGARZON</t>
  </si>
  <si>
    <t>02-88000</t>
  </si>
  <si>
    <t>DEPARTAMENTO DEL ARCHIPIELAGO DE SAN ANDRES PROVIDENCIA Y SANTA CATALINA</t>
  </si>
  <si>
    <t>02-88564</t>
  </si>
  <si>
    <t>02-91000</t>
  </si>
  <si>
    <t>DEPARTAMENTO DEL AMAZONAS</t>
  </si>
  <si>
    <t>02-91001</t>
  </si>
  <si>
    <t>MUNICIPO DE LETICIA</t>
  </si>
  <si>
    <t>02-91540</t>
  </si>
  <si>
    <t>MUNICIPIO DE PUERTO NARIÑO</t>
  </si>
  <si>
    <t>02-94000</t>
  </si>
  <si>
    <t>DEPARTAMENTO DEL GUAINIA</t>
  </si>
  <si>
    <t>02-94001</t>
  </si>
  <si>
    <t>MUNICIPIO DE INIRIDA</t>
  </si>
  <si>
    <t>02-94343</t>
  </si>
  <si>
    <t>MUNICIPIO DE BARRANCOMINAS</t>
  </si>
  <si>
    <t>02-95000</t>
  </si>
  <si>
    <t>DEPARTAMENTO DEL GUAVIARE</t>
  </si>
  <si>
    <t>02-95001</t>
  </si>
  <si>
    <t>MUNICIPIO DE SAN JOSE DEL GUAVIARE</t>
  </si>
  <si>
    <t>02-95015</t>
  </si>
  <si>
    <t>02-95025</t>
  </si>
  <si>
    <t>MUNICIPIO DE EL RETORNO</t>
  </si>
  <si>
    <t>02-95200</t>
  </si>
  <si>
    <t>02-97000</t>
  </si>
  <si>
    <t>DEPARTAMENTO DEL VAUPES</t>
  </si>
  <si>
    <t>02-97001</t>
  </si>
  <si>
    <t>MUNICIPIO DE MITU</t>
  </si>
  <si>
    <t>02-97161</t>
  </si>
  <si>
    <t>MUNICIPIO DE CARURU</t>
  </si>
  <si>
    <t>02-97666</t>
  </si>
  <si>
    <t>MUNICIPIO TARAIRA</t>
  </si>
  <si>
    <t>02-99000</t>
  </si>
  <si>
    <t>DEPARTAMENTO DEL VICHADA</t>
  </si>
  <si>
    <t>02-99001</t>
  </si>
  <si>
    <t>MUNICIPIO DE PUERTO CARREÑO</t>
  </si>
  <si>
    <t>02-99524</t>
  </si>
  <si>
    <t>MUNICIPIO DE PRIMAVERA</t>
  </si>
  <si>
    <t>02-99624</t>
  </si>
  <si>
    <t>MUNICIPIO DE SANTA ROSALIA</t>
  </si>
  <si>
    <t>02-99773</t>
  </si>
  <si>
    <t>MUNICIPIO DE CUMARIBO</t>
  </si>
  <si>
    <t>03-020062</t>
  </si>
  <si>
    <t>AGENCIA DE DESARROLLO LOCAL NARIÑO</t>
  </si>
  <si>
    <t>03-050001</t>
  </si>
  <si>
    <t>CORPORACIÓN RUTA N - MEDELLÍN</t>
  </si>
  <si>
    <t>03-0500010</t>
  </si>
  <si>
    <t>MUNICIPIOS ASOCIADOS DEL NORDESTE Y MAGDALENA MEDIO - AMUNORMA</t>
  </si>
  <si>
    <t>03-0500011</t>
  </si>
  <si>
    <t>ASOCIACIÓN DE MUNICIPIOS DEL NORTE ANTIOQUEÑO AMUNORTE</t>
  </si>
  <si>
    <t>03-0500012</t>
  </si>
  <si>
    <t xml:space="preserve">MUNICIPIOS ASOCIADOS DE LA SUBREGION DE EMBALSES RIONEGRO NARE - MASER </t>
  </si>
  <si>
    <t>03-0500013</t>
  </si>
  <si>
    <t>MUNICIPIOS ASOCIADOS DEL ALTIPLANO DEL ORIENTE ANTIOQUEÑO MASORA</t>
  </si>
  <si>
    <t>03-0500014</t>
  </si>
  <si>
    <t>ASOCIACIÓN DE MUNICIPIOS DEL MAGDALENA MEDIO ANTIOQUEÑO - AMMA</t>
  </si>
  <si>
    <t>03-0500015</t>
  </si>
  <si>
    <t>EMPRESA DE SERVICIO PUBLICOS DOMICILIARIOS DE ACUEDUCTO ALCANTARILLADO Y ASEO DE YONDO E.S.P.</t>
  </si>
  <si>
    <t>03-0500016</t>
  </si>
  <si>
    <t>LA PROVINCIA ADMINISTRATIVA Y DE PLANIFICACION -PAP-DEL AGUA, BOSQUES Y EL TURISMO" DEL DEPARTAMENTO DE ANTIOQUIA</t>
  </si>
  <si>
    <t>03-0500017</t>
  </si>
  <si>
    <t>MUNICIPIOS UNIDOS DEL SUR DE ANTIOQUIA - MUSA</t>
  </si>
  <si>
    <t>03-0500018</t>
  </si>
  <si>
    <t>E.S.E HOSPITAL MUNICIPAL SAN ROQUE</t>
  </si>
  <si>
    <t>03-0500019</t>
  </si>
  <si>
    <t>EMPRESAS PÚBLICAS DE SAN ROQUE S.A.S E.S.P</t>
  </si>
  <si>
    <t>03-050002</t>
  </si>
  <si>
    <t>AREA METROPOLITANA DEL VALLE DE ABURRA</t>
  </si>
  <si>
    <t>03-0500020</t>
  </si>
  <si>
    <t>PROMOTORA FERROCARRIL DE ANTIOQUIA S.A.S</t>
  </si>
  <si>
    <t>03-0500021</t>
  </si>
  <si>
    <t>FONDO DE VIVIENDA DE INTERES SOCIAL Y REFORMA URBANA DEL BAGRE</t>
  </si>
  <si>
    <t>03-0500022</t>
  </si>
  <si>
    <t>EMPRESA DE DESARROLLO SOSTENIBLE DEL ORIENTE "EDESO"</t>
  </si>
  <si>
    <t>03-0500023</t>
  </si>
  <si>
    <t>INSTITUCIÓN UNIVERSITARIA DIGITAL DE ANTIOQUIA</t>
  </si>
  <si>
    <t>03-0500024</t>
  </si>
  <si>
    <t>TECNOLÓGICO DE ANTIOQUIA</t>
  </si>
  <si>
    <t>03-0500025</t>
  </si>
  <si>
    <t>ASOCIACIÓN DE MUNICIPIOS DEL NORDESTE Y MADALENA MEDIO ANTIOQUEÑO ZONA NUS - ASOMUNDUS</t>
  </si>
  <si>
    <t>03-0500026</t>
  </si>
  <si>
    <t>INSTITUCION UNIVERSITARIA PASCUAL BRAVO</t>
  </si>
  <si>
    <t>03-0500027</t>
  </si>
  <si>
    <t>ASOCIACIÓN DE MUNICIPIOS CORPORACIÓN AGENCIA PARA EL DESARROLLO DE LOS MUNICIPIOS DE LA SUBREGIÓN DE BOSQUES - CORPOBOSQUES</t>
  </si>
  <si>
    <t>03-0500028</t>
  </si>
  <si>
    <t>ESCUELA SUPERIOR  TECNOLÓGICA DE ARTES DÉBORA ARANGO</t>
  </si>
  <si>
    <t>03-0500029</t>
  </si>
  <si>
    <t>PROVINCIA ADMINISTRATIVA Y DE PLANIFICACIÓN -PAP- DE LA PAZ EN EL DEPARTAMENTO DE ANTIOQUIA</t>
  </si>
  <si>
    <t>03-050003</t>
  </si>
  <si>
    <t>ASOCIACION DE MUNICIPIOS PARA EL DESARROLLO DEL NORTE DE ANTIOQUIA - MADENA</t>
  </si>
  <si>
    <t>03-0500030</t>
  </si>
  <si>
    <t>POLITÉCNICO COLOMBIANO JAIME ISAZA CADAVID</t>
  </si>
  <si>
    <t>03-0500031</t>
  </si>
  <si>
    <t>COLEGIO MAYOR DE ANTIOQUIA</t>
  </si>
  <si>
    <t>03-0500032</t>
  </si>
  <si>
    <t>CENTRO PROVINCIAL DE GESTIÓN MINERO AGROEMPRESARIAL ALTO NORDESTE ANTIOQUEÑO</t>
  </si>
  <si>
    <t>03-0500033</t>
  </si>
  <si>
    <t>INSTITUTO TECNOLÓGICO METROPOLITANO</t>
  </si>
  <si>
    <t>03-0500034</t>
  </si>
  <si>
    <t>AGUAS DEL NORTE ANTIOQUEÑO S.A. E.S.P.</t>
  </si>
  <si>
    <t>03-0500035</t>
  </si>
  <si>
    <t>REGIÓN DE PLANEACIÓN Y GESTIÓN DEL BAJO CAUCA - RPG - BC</t>
  </si>
  <si>
    <t>03-0500036</t>
  </si>
  <si>
    <t>EMPRESA DE DESARRROLLO URBANO Y HABITAT</t>
  </si>
  <si>
    <t>03-0500037</t>
  </si>
  <si>
    <t>EMPRESA DE DESARROLLO URBANO DEL OCCIDENTE-EDUOCCIDENTE</t>
  </si>
  <si>
    <t>03-0500038</t>
  </si>
  <si>
    <t>EMPRESA DE DESARROLLO URBANO- EDU-</t>
  </si>
  <si>
    <t>03-0500039</t>
  </si>
  <si>
    <t>EMPRESA DE DESARROLLO URBANO  Y RURAL DEL MUNICIPIO DE BELLO   "EDUNORTE"</t>
  </si>
  <si>
    <t>03-050004</t>
  </si>
  <si>
    <t>ASOCIACIÓN DE MUNICIPIOS DEL BAJO CAUCA Y DEL BAJO NECHI - AMBACAN</t>
  </si>
  <si>
    <t>03-0500040</t>
  </si>
  <si>
    <t>EMPRESA DE DESARROLLO, COMPETITIVIDAD Y PRODUCTIVIDAD DE GUARNE - EMEGA</t>
  </si>
  <si>
    <t>03-0500041</t>
  </si>
  <si>
    <t>PROVINCIA ADMINISTRATIVA Y DE PLANIFICACIÓN -PAP- MINERO AGROECOLÓGICA</t>
  </si>
  <si>
    <t>03-0500042</t>
  </si>
  <si>
    <t>EMPRESA PARA EL DESARROLLO URBANO, RURAL Y HABITAT</t>
  </si>
  <si>
    <t>03-0500043</t>
  </si>
  <si>
    <t>AGENCIA DE DESARROLLO LOCAL DE ITAGUI</t>
  </si>
  <si>
    <t>03-0500044</t>
  </si>
  <si>
    <t>EMPRESA AUTÓNOMA DE EL PEÑOL</t>
  </si>
  <si>
    <t>03-0500045</t>
  </si>
  <si>
    <t>EMPRESA DE DESARROLLO TERRITORIAL URBANO Y RURAL DE MARINILLA "EDUR"</t>
  </si>
  <si>
    <t>03-0500046</t>
  </si>
  <si>
    <t>PROVINCIA ADMINISTRATIVA Y DE PLANIFICACION- PAP-DE PENDERISCO Y SINIFANA EN EL DEPARTAMENTO DE ANTIOQUIA</t>
  </si>
  <si>
    <t>03-0500047</t>
  </si>
  <si>
    <t>LA EMPRESA DE SERVICIOS PUBLICOS DOMICILIARIOS DE ANGOSTURA S.A  E.S.P.</t>
  </si>
  <si>
    <t>03-0500048</t>
  </si>
  <si>
    <t>E.S.E. HOSPITAL SAN PABLO</t>
  </si>
  <si>
    <t>03-0500049</t>
  </si>
  <si>
    <t>EMPRESA DE DESARROLLO Y RENOVACIÓN MUNICIPAL DE BURITICÁ-EDEREM</t>
  </si>
  <si>
    <t>03-050005</t>
  </si>
  <si>
    <t>EMPRESA DE VIVIENDA DE ANTIOQUIA - VIVA</t>
  </si>
  <si>
    <t>03-0500050</t>
  </si>
  <si>
    <t>EICE EMPRESA PARA EL DESARROLLO URBANO, RURAL Y HABITAT DEL URABA</t>
  </si>
  <si>
    <t>03-0500051</t>
  </si>
  <si>
    <t>INSTITUTO DE CULTURA Y PATRIMONIO DE ANTIOQUIA</t>
  </si>
  <si>
    <t>03-0500052</t>
  </si>
  <si>
    <t>ASOCIACIÓN DE MUNICIPIOS DEL URABÁ NORTE</t>
  </si>
  <si>
    <t>03-0500053</t>
  </si>
  <si>
    <t>EMPRESA DE DESARROLLO URBANO DEL NORTE DE ANTIOQUIA</t>
  </si>
  <si>
    <t>03-0500054</t>
  </si>
  <si>
    <t>EMPRESA DE DESARROLLO URBANO Y RURAL DEL MUNICIPIO DE EL CARMEN DE VIBORAL</t>
  </si>
  <si>
    <t>03-0500055</t>
  </si>
  <si>
    <t>VISIÓN VEGACHÍ NORDESTE S.A.S</t>
  </si>
  <si>
    <t>03-0500056</t>
  </si>
  <si>
    <t>ASOCIACIÓN DE MUNICIPIOS DE LA CUENCA DEL ATRATO Y DARIÉN</t>
  </si>
  <si>
    <t>03-0500057</t>
  </si>
  <si>
    <t>PROVINCIA ADMINISTRATIVA Y DE PLANIFICACION - PAP - DE SAN JUAN - DEPARTAMENTO DE ANTIOQUIA</t>
  </si>
  <si>
    <t>03-0500058</t>
  </si>
  <si>
    <t>E.S.E. HOSPITAL OCTAVIO OLIVARES</t>
  </si>
  <si>
    <t>03-0500059</t>
  </si>
  <si>
    <t>EMPRESA DE SERVICIOS PUBLICOS DE MACEO S.A.S E.S.P</t>
  </si>
  <si>
    <t>03-050006</t>
  </si>
  <si>
    <t>UNIVERSIDAD DE ANTIOQUIA</t>
  </si>
  <si>
    <t>03-0500060</t>
  </si>
  <si>
    <t>EMPRESA INDUSTRIAL Y COMERCIAL PARA EL DESARROLLO URBANO Y TERRITORIAL - EDUT - DEL MUNICIPIO DE MUTATA</t>
  </si>
  <si>
    <t>03-0500061</t>
  </si>
  <si>
    <t>EMPRESA DE DESARROLLO URBANO DE ANDES - EDUAN</t>
  </si>
  <si>
    <t>03-0500062</t>
  </si>
  <si>
    <t>EMPRESA DE DESARROLLO DE SAN CARLOS</t>
  </si>
  <si>
    <t>03-0500063</t>
  </si>
  <si>
    <t>EMPRESA DE DESARROLLO Y RENOVACIÓN MUNICIPAL DE SANTA FE DE ANTIOQUIA - EDU ANTIOQUIA</t>
  </si>
  <si>
    <t>03-0500064</t>
  </si>
  <si>
    <t>EMPRESA DE DESARROLLO TERRITORIAL DE DONMATIAS S.A.S.</t>
  </si>
  <si>
    <t>03-0500065</t>
  </si>
  <si>
    <t>EMPRESA DE DESARROLLO TERRITORIAL DE YARUMAL Y EL NORTE DE ANTIOQUIA</t>
  </si>
  <si>
    <t>03-0500066</t>
  </si>
  <si>
    <t>EMPRESA DE DESARROLLO URBANO Y RURAL-EDUR-</t>
  </si>
  <si>
    <t>03-0500067</t>
  </si>
  <si>
    <t>EMPRESA DE DESARROLLO SOSTENIBLE DEL MUNICIPIO DE LA UNION</t>
  </si>
  <si>
    <t>03-0500068</t>
  </si>
  <si>
    <t>PROVINCIA DE ADMINISTRACION Y PLANIFICACION "CARTAMA"</t>
  </si>
  <si>
    <t>03-050007</t>
  </si>
  <si>
    <t>ASOCIACIÓN DE MUNICIPIOS DEL SUROESTE ANTIOQUEÑO - AMSA</t>
  </si>
  <si>
    <t>03-050008</t>
  </si>
  <si>
    <t>ASOCIACION DE MUNICIPIOS DEL OCCIDENTE ANTIOQUEÑO-AMOCCIDENTE</t>
  </si>
  <si>
    <t>03-050009</t>
  </si>
  <si>
    <t>ASOCIACIÓN DE MUNICIPIOS DEL URABÁ ANTIOQUEÑO - ASOMURA</t>
  </si>
  <si>
    <t>03-050451</t>
  </si>
  <si>
    <t>EMPRESA PARA EL DESARROLLO URBANO Y HABITAT DEL MUNICIPIO DE APARTADÓ</t>
  </si>
  <si>
    <t>03-051071</t>
  </si>
  <si>
    <t>EMPRESAS PÚBLICAS DE BRICEÑO S.A. E.S.P.</t>
  </si>
  <si>
    <t>03-051201</t>
  </si>
  <si>
    <t>FONDO PARA EL FOMENTO AGROSOSTENIBLE DE LOS TERRITORIOS - AGROVIZION S.A.S</t>
  </si>
  <si>
    <t>03-052341</t>
  </si>
  <si>
    <t>EMPRESAS PUBLICAS DE DABEIBA S.A.S. E.S.P.</t>
  </si>
  <si>
    <t>03-052501</t>
  </si>
  <si>
    <t>EMPRESA PARA EL DESARROLLO TERRITORIAL DEL BAGRE - EDTB</t>
  </si>
  <si>
    <t>03-053081</t>
  </si>
  <si>
    <t>EMPRESA PARA LA COMPETITIVIDAD TERRITORIAL DEL MUNICIPIO DE GIRARDOTA - GIRACOM</t>
  </si>
  <si>
    <t>03-053211</t>
  </si>
  <si>
    <t>EMPRESA AUTONOMA DEL MUNICIPIO DE GUATAPE</t>
  </si>
  <si>
    <t>03-053611</t>
  </si>
  <si>
    <t>EMPRESA MUNICIPAL DE MAQUINARIA, TRANSPORTE Y SERVICIOS DEL MUNICIPIO DE ITUANGO-EMTSI</t>
  </si>
  <si>
    <t>03-053761</t>
  </si>
  <si>
    <t>EMPRESA DE DESARROLLO URBANO DE LA CEJA - EMDUCE</t>
  </si>
  <si>
    <t>03-054901</t>
  </si>
  <si>
    <t>ASOCIACION DE MUNICIPIOS URABA DARIEN - CARIBE, "ASOMUDACAR"</t>
  </si>
  <si>
    <t>03-054951</t>
  </si>
  <si>
    <t>ASOCIACION DE MUNICIPIOS DEL SINU</t>
  </si>
  <si>
    <t>03-058371</t>
  </si>
  <si>
    <t>EMPRESA DE DESARROLLO URBANO Y HÁBITAT SOSTENIBLE-EDUH</t>
  </si>
  <si>
    <t>03-058541</t>
  </si>
  <si>
    <t>EMPRESAS PÚBLICAS DE VALDIVIA ANTIOQUIA S.A.  E.S.P.</t>
  </si>
  <si>
    <t>03-080001</t>
  </si>
  <si>
    <t>PUERTA DE ORO EMPRESA DE DESARROLLO CARIBE SAS</t>
  </si>
  <si>
    <t>03-0800010</t>
  </si>
  <si>
    <t>E S E  HOSPITAL DE BARANOA</t>
  </si>
  <si>
    <t>03-0800011</t>
  </si>
  <si>
    <t>CATASIG S.A.S. EICE</t>
  </si>
  <si>
    <t>03-0800012</t>
  </si>
  <si>
    <t>EMPRESA SOCIAL DEL ESTADO CENTRO DE SALUD DE GALAPA</t>
  </si>
  <si>
    <t>03-0800013</t>
  </si>
  <si>
    <t>REGION DE PLANEACION Y GESTION PARA EL TURISMO SOSTENIBLE DEL ATLANTICO</t>
  </si>
  <si>
    <t>03-080002</t>
  </si>
  <si>
    <t>ASOCIACIÓN REGIONAL DE MUNICIPIOS DEL CARIBE - AREMCA</t>
  </si>
  <si>
    <t>03-080003</t>
  </si>
  <si>
    <t>INSTITUCION UNIVERSITARIA DE BARRANQUILLA - IUB</t>
  </si>
  <si>
    <t>03-080004</t>
  </si>
  <si>
    <t>ASOCIACION REGIONAL DE MUNICIPIOS DEL CARIBE - ARCA</t>
  </si>
  <si>
    <t>03-080005</t>
  </si>
  <si>
    <t>INSTITUTO DEPARTAMENTAL DE RECREACION Y DEPORTES DEL ATLANTICO</t>
  </si>
  <si>
    <t>03-080006</t>
  </si>
  <si>
    <t>EMPRESA DE DESARROLLO URBANO DE BARRANQUILLA Y LA REGION CARIBE S.A. EDUBAR S.A.</t>
  </si>
  <si>
    <t>03-0800060</t>
  </si>
  <si>
    <t>REGION ADMINISTRATIVA Y DE PLANIFICACION CARIBE</t>
  </si>
  <si>
    <t>03-080007</t>
  </si>
  <si>
    <t>EMPRESA DE DESARROLLO Y RENOVACION URBANO SOSTENIBLE DE MALAMBO</t>
  </si>
  <si>
    <t>03-080008</t>
  </si>
  <si>
    <t>INSTITUTO DE TRÁNSITO DEL ATLÁNTICO</t>
  </si>
  <si>
    <t>03-080009</t>
  </si>
  <si>
    <t>EMPRESA SOCIAL DEL ESTADO UNIVERSITARIA DEL ATLANTICO</t>
  </si>
  <si>
    <t>03-110011</t>
  </si>
  <si>
    <t>EMPRESA DE ACUEDUCTO Y ALCANTARILLADO DE BOGOTA</t>
  </si>
  <si>
    <t>03-1100110</t>
  </si>
  <si>
    <t>ECOPETROL S A</t>
  </si>
  <si>
    <t>03-1100111</t>
  </si>
  <si>
    <t>EMPRESA PARA LA GESTION INTELIGENTE DEL TERRITORIO - EMGIT SAS</t>
  </si>
  <si>
    <t>03-1100112</t>
  </si>
  <si>
    <t>SERVICIOS INTEGRALES DEL ESTADO COLOMBIANO SIEC SAS SOCIEDAD DE ECONOMIA MIXTA</t>
  </si>
  <si>
    <t>03-1100113</t>
  </si>
  <si>
    <t>EMPRESA DE FOMENTO AGROPECUARIO S.A.S S.E.M</t>
  </si>
  <si>
    <t>03-1100114</t>
  </si>
  <si>
    <t>REGION ADMINISTRATIVA  Y DE PLANIFICACION - RAP LLANOS</t>
  </si>
  <si>
    <t>03-1100115</t>
  </si>
  <si>
    <t>CORPORACION MIXTA PARA LA SUSTENTABILIDAD Y EL  DESARROLLO SOCIAL INTEGRAL - YAPURUTU</t>
  </si>
  <si>
    <t>03-1100116</t>
  </si>
  <si>
    <t>MEGATIC SAS</t>
  </si>
  <si>
    <t>03-110012</t>
  </si>
  <si>
    <t>JARDIN BOTANICO JOSE CELESTINO MUTIS</t>
  </si>
  <si>
    <t>03-110013</t>
  </si>
  <si>
    <t>INSTITUTO DE DESARROLLO URBANO - IDU</t>
  </si>
  <si>
    <t>03-110014</t>
  </si>
  <si>
    <t>FONDO FINANCIERO DISTRITAL DE SALUD</t>
  </si>
  <si>
    <t>03-110015</t>
  </si>
  <si>
    <t>REGIÓN ADMINISTRATIVA DE PLANIFICACIÓN ESPECIAL RAPE – REGIÓN CENTRAL</t>
  </si>
  <si>
    <t>03-110016</t>
  </si>
  <si>
    <t>UNIVERSIDAD DISTRITAL FRANCISCO JOSE DE CALDAS</t>
  </si>
  <si>
    <t>03-110017</t>
  </si>
  <si>
    <t>INSTITUTO DISTRITAL DE TURISMO</t>
  </si>
  <si>
    <t>03-110018</t>
  </si>
  <si>
    <t>CANAL REGIONAL DE TELEVISION TEVEANDINA LTDA</t>
  </si>
  <si>
    <t>03-110019</t>
  </si>
  <si>
    <t>UNIVERSIDAD NACIONAL ABIERTA Y A DISTANCIA</t>
  </si>
  <si>
    <t>03-11002</t>
  </si>
  <si>
    <t>INSTITUTO DISTRITAL DE LAS ARTES</t>
  </si>
  <si>
    <t>03-110020</t>
  </si>
  <si>
    <t>UNIVERSIDAD MILITAR NUEVA GRANADA</t>
  </si>
  <si>
    <t>03-110021</t>
  </si>
  <si>
    <t>UNIDAD ADMINISTRATIVA ESPECIAL DE REHABILITACION Y MANTENIMIENTO VIAL</t>
  </si>
  <si>
    <t>03-110022</t>
  </si>
  <si>
    <t>ESCUELA TECNOLÓGICA INSTITUTO TÉCNICO CENTRAL</t>
  </si>
  <si>
    <t>03-110023</t>
  </si>
  <si>
    <t>UNIVERSIDAD COLEGIO MAYOR DE CUNDINAMARCA</t>
  </si>
  <si>
    <t>03-110024</t>
  </si>
  <si>
    <t>ALIANZA PUBLICA PARA EL DESARROLLO INTEGRAL</t>
  </si>
  <si>
    <t>03-110025</t>
  </si>
  <si>
    <t>FEDERACION NACIONAL DE CAFETEROS DE COLOMBIA</t>
  </si>
  <si>
    <t>03-110026</t>
  </si>
  <si>
    <t>INSTITUTO DISTRITAL DE RECREACION Y DEPORTE</t>
  </si>
  <si>
    <t>03-110028</t>
  </si>
  <si>
    <t>UNIVERSIDAD PEDAGÓGICA NACIONAL</t>
  </si>
  <si>
    <t>03-110029</t>
  </si>
  <si>
    <t>EMPRESA DE TELECOMUNICACIONES DE BOGOTA S.A. - ETB - ESP</t>
  </si>
  <si>
    <t>03-110030</t>
  </si>
  <si>
    <t>INSTITUTO DE INVESTIGACION DE RECURSOS BIOLOGICOS ALEXANDER VON HUMBOLDT</t>
  </si>
  <si>
    <t>03-110031</t>
  </si>
  <si>
    <t>INSTITUTO DISTRITAL DE CIENCIA, BIOTECNOLOGIA E INNOVACION EN SALUD</t>
  </si>
  <si>
    <t>03-110032</t>
  </si>
  <si>
    <t>CORPORACION COLOMBIA DIGITAL</t>
  </si>
  <si>
    <t>03-130001</t>
  </si>
  <si>
    <t>INSTITUTO DE CULTURA Y TURISMO  DE BOLIVAR-ICULTUR</t>
  </si>
  <si>
    <t>03-130003</t>
  </si>
  <si>
    <t>UNIVERSIDAD DE CARTAGENA</t>
  </si>
  <si>
    <t>03-130004</t>
  </si>
  <si>
    <t>INSTITUTO DEPARTAMENTAL DE DEPORTES Y RECREACION BOLIVAR - INDERBOL</t>
  </si>
  <si>
    <t>03-130005</t>
  </si>
  <si>
    <t>ASOCIACIÓN DE MUNICIPIOS DE LA DEPRESIÓN MOMPOSINA</t>
  </si>
  <si>
    <t>03-130006</t>
  </si>
  <si>
    <t>ASOCIACION DE MUNICIPIOS DE LOS SURES - ASOSURES</t>
  </si>
  <si>
    <t>03-130007</t>
  </si>
  <si>
    <t>AGUAS DE BOLIVAR S.A. E.S.P.</t>
  </si>
  <si>
    <t>03-130008</t>
  </si>
  <si>
    <t>EMPRESA PROMOTORA DE BOLIVAR - "RUTA B"</t>
  </si>
  <si>
    <t>03-130009</t>
  </si>
  <si>
    <t>FONDO MIXTO PARA LA COMPETITIVIDAD Y EL DESARROLLO TERRITORIAL DE LA REGIÓN NORTE DE COLOMBIA FONDONORTE</t>
  </si>
  <si>
    <t>03-130011</t>
  </si>
  <si>
    <t>INSTITUCIÓN UNIVERSITARIA MAYOR DE CARTAGENA</t>
  </si>
  <si>
    <t>03-130012</t>
  </si>
  <si>
    <t>CORPORACION  DE CIENCIA Y TECNOLOGIA PARA EL DESARROLLO DE LA INDUSTRIA NAVAL MARITIMA Y FLUVIAL</t>
  </si>
  <si>
    <t>03-130013</t>
  </si>
  <si>
    <t>ESTABLECIMIENTO PÚBLICO AMBIENTAL EPA CARTAGENA</t>
  </si>
  <si>
    <t>03-130014</t>
  </si>
  <si>
    <t>INSTITUCIÓN UNIVERSITARIA BELLAS ARTES Y CIENCIAS DE BOLIVAR</t>
  </si>
  <si>
    <t>03-130015</t>
  </si>
  <si>
    <t>INSTITUTO DE PATRIMONIO Y CULTURA DE CARTAGENA DE INDIAS</t>
  </si>
  <si>
    <t>03-131601</t>
  </si>
  <si>
    <t>AGUAS PÚBLICAS DE CANTAGALLO S.A. E.S.P.</t>
  </si>
  <si>
    <t>03-150001</t>
  </si>
  <si>
    <t>BANCO AGRARIO</t>
  </si>
  <si>
    <t>03-150002</t>
  </si>
  <si>
    <t>UNIVERSIDAD PEDAGÓGICA Y TECNOLOGICA DE COLOMBIA</t>
  </si>
  <si>
    <t>03-150003</t>
  </si>
  <si>
    <t>INSTITUTO DEPARTAMENTAL DEL DEPORTE DE BOYACÁ</t>
  </si>
  <si>
    <t>03-150004</t>
  </si>
  <si>
    <t>EMPRESA DEPARTAMENTAL DE SERVICIOS PÚBLICOS DE BOYACÁ S.A. E.S.P</t>
  </si>
  <si>
    <t>03-150006</t>
  </si>
  <si>
    <t>INSTITUTO DE FOMENTO Y DESARROLLO DE BOYACA</t>
  </si>
  <si>
    <t>03-150007</t>
  </si>
  <si>
    <t>EMPRESA DE RENOVACION E INFRAESTRUCTURA DE SOGAMOSO S.A.S.</t>
  </si>
  <si>
    <t>03-150871</t>
  </si>
  <si>
    <t>EMPRESA SOCIAL DEL ESTADO CENTRO DE SALUD NUESTRA SEÑORA DE BELEN</t>
  </si>
  <si>
    <t>03-151761</t>
  </si>
  <si>
    <t>EMPRESA INDUSTRIAL Y COMERCIAL DE SERVICIOS PUBLICOS DE CHIQUINQUIRA - EMPOCHIQUINQUIRA E.S.P.</t>
  </si>
  <si>
    <t>03-170001</t>
  </si>
  <si>
    <t>UNIVERSIDAD DE CALDAS</t>
  </si>
  <si>
    <t>03-1700010</t>
  </si>
  <si>
    <t>EMPRESA SOCIAL DEL ESTADO HOSPITAL SANTA TERESITA DE PACORA</t>
  </si>
  <si>
    <t>03-1700011</t>
  </si>
  <si>
    <t>EMPRESA DE SERVICIOS PUBLICOS DE SAMANA E.S.P. S.A.S.-EMSAMANA ESP SAS</t>
  </si>
  <si>
    <t>03-1700012</t>
  </si>
  <si>
    <t>EMPRESA SOCIAL DEL ESTADO HOSPITAL SAN VICENTE DE PAUL</t>
  </si>
  <si>
    <t>03-1700013</t>
  </si>
  <si>
    <t>EMPRESA DE RENOVACIÓN URBANA DE LA DORADA Y MAGDALENA CENTRO</t>
  </si>
  <si>
    <t>03-1700014</t>
  </si>
  <si>
    <t>E.S.E. HOSPITAL DEPARTAMENTAL UNIVERSITARIO SANTA SOFIA DE CALDAS</t>
  </si>
  <si>
    <t>03-1700015</t>
  </si>
  <si>
    <t>EMPRESAS PUBLICAS DE PENSILVANIA</t>
  </si>
  <si>
    <t>03-1700016</t>
  </si>
  <si>
    <t>PROMOTORA ENERGETICA DEL CENTRO S.A.S. E.S.P.</t>
  </si>
  <si>
    <t>03-170002</t>
  </si>
  <si>
    <t>UNIVERSIDAD NACIONAL DE COLOMBIA</t>
  </si>
  <si>
    <t>03-170003</t>
  </si>
  <si>
    <t>GESTIÓN ENERGETICA S.A E.S.P GENSA</t>
  </si>
  <si>
    <t>03-170004</t>
  </si>
  <si>
    <t>INSTITUTO DE FINANCIAMIENTO PROMOCIÓN Y DESARROLLO DE CALDAS -INFICALDAS-</t>
  </si>
  <si>
    <t>03-170005</t>
  </si>
  <si>
    <t>EMPRESA REGIONAL DE ACUEDUCTO, ALCANTARILLADO Y ASEO DEL NORTE DE CALDAS S.A E.S.P</t>
  </si>
  <si>
    <t>03-170006</t>
  </si>
  <si>
    <t>DIRECCIÓN TERRITORIAL DE SALUD DE CALDAS</t>
  </si>
  <si>
    <t>03-170007</t>
  </si>
  <si>
    <t>EMPRESA DE SERVICIOS PUBLICOS DE ASEO DEL NOROESTE DE CALDAS S.A.S. E.S.P.</t>
  </si>
  <si>
    <t>03-170008</t>
  </si>
  <si>
    <t>HOSPITAL DEPARTAMENTAL SAN JUAN DE DIOS DE RIOSUCIO - CALDAS E.S.E</t>
  </si>
  <si>
    <t>03-170009</t>
  </si>
  <si>
    <t>UNION PROMOTORA DE VALOR SAS, SOCIEDAD DE ECONOMIA MIXTA</t>
  </si>
  <si>
    <t>03-175411</t>
  </si>
  <si>
    <t>COLEGIO INTEGRADO NACIONAL ORIENTE DE CALDAS</t>
  </si>
  <si>
    <t>03-176141</t>
  </si>
  <si>
    <t>EMPRESA MUNICIPAL DE SERVICIO DE ASEO-EMSA ESP</t>
  </si>
  <si>
    <t>03-180001</t>
  </si>
  <si>
    <t>EMPRESAS PUBLICAS AGUAS DE FLORENCIA S.A.S. E.S.P</t>
  </si>
  <si>
    <t>03-180011</t>
  </si>
  <si>
    <t>ELECTRIFICADORA DEL CAQUETA S.A. ESP</t>
  </si>
  <si>
    <t>03-180291</t>
  </si>
  <si>
    <t>EMPRESA DE SERVICIOS PÚBLICOS DOMICILIARIOS DE ALBANIA S.A. E.S.P.</t>
  </si>
  <si>
    <t>03-180941</t>
  </si>
  <si>
    <t>EMPRESA SOCIAL DEL ESTADO ESE RAFAEL TOVAR POVEDA</t>
  </si>
  <si>
    <t>03-180942</t>
  </si>
  <si>
    <t>AGUAS ANDAKI S.A. E.S.P.</t>
  </si>
  <si>
    <t>03-181501</t>
  </si>
  <si>
    <t>EMPRESA MUNICIPAL DE SERVICIOS PUBLICOS DE CARTAGENA DEL CHAIRA</t>
  </si>
  <si>
    <t>03-182561</t>
  </si>
  <si>
    <t>EMPRESA DE SERVICIOS PUBLICOS DOMICILIARIOS DE EL PAUJIL S.A. E.S.P.</t>
  </si>
  <si>
    <t>03-186101</t>
  </si>
  <si>
    <t>EMPRESA DE SERVICIOS PÚBLICOS DE SAN JOSE DE FRAGUA S.A. E.S.P.</t>
  </si>
  <si>
    <t>03-190001</t>
  </si>
  <si>
    <t>COLEGIO MAYOR DEL CAUCA</t>
  </si>
  <si>
    <t>03-1900010</t>
  </si>
  <si>
    <t>MUNICIPIOS ASOCIADOS DEL CAUCA (MASCAUCA)</t>
  </si>
  <si>
    <t>03-1900011</t>
  </si>
  <si>
    <t>EMPRESA SOCIAL DEL ESTADO GUAPI ESE</t>
  </si>
  <si>
    <t>03-1900012</t>
  </si>
  <si>
    <t>FONDO MIXTO DE GESTION TERRITORIAL, CIENCIA, TECNOLOGIA Y CULTURA</t>
  </si>
  <si>
    <t>03-190002</t>
  </si>
  <si>
    <t>UNIVERSIDAD DEL CAUCA</t>
  </si>
  <si>
    <t>03-190003</t>
  </si>
  <si>
    <t>INSTITUTO DEPARTAMENTAL DEL DEPORTE EN TODO EL DEPARTAMENTO DEL CAUCA-INDEPORTES CAUCA</t>
  </si>
  <si>
    <t>03-190004</t>
  </si>
  <si>
    <t xml:space="preserve">EMPRESA DE TELECOMUNICACIONES DE POPAYAN S.A EMTEL </t>
  </si>
  <si>
    <t>03-190005</t>
  </si>
  <si>
    <t>EMPRESA CAUCANA DE SERVICIOS PUBLICOS EMCASERVICIOS SA ESP</t>
  </si>
  <si>
    <t>03-190006</t>
  </si>
  <si>
    <t>INDUSTRIA LICORERA DEL CAUCA</t>
  </si>
  <si>
    <t>03-190007</t>
  </si>
  <si>
    <t>HOSPITAL SUSANA LÓPEZ DE VALENCIA E.S.E</t>
  </si>
  <si>
    <t>03-190008</t>
  </si>
  <si>
    <t>CENTRALES ELÉCTRICAS DEL CAUCA S.A. EMPRESA DE SERVICIOS PÚBLICOS</t>
  </si>
  <si>
    <t>03-190009</t>
  </si>
  <si>
    <t>REGIÓN DE PLANIFICACIÓN Y GESTIÓN DEL NORTE DEL CAUCA</t>
  </si>
  <si>
    <t>03-195331</t>
  </si>
  <si>
    <t>EMPRESAS PUBLICAS DE PIAMONTE AAA S.A.S E.S.P.</t>
  </si>
  <si>
    <t>03-200001</t>
  </si>
  <si>
    <t>AGUAS DEL CESAR S.A. E.S.P</t>
  </si>
  <si>
    <t>03-200002</t>
  </si>
  <si>
    <t>HOSPITAL ROSARIO PUMAREJO DE LOPEZ</t>
  </si>
  <si>
    <t>03-200003</t>
  </si>
  <si>
    <t>EMPRESA DE ACUEDUCTO ,ALCANTARILLADO Y ASEO DEL MUNICIPIO DE LA JAGUA DE IBIRICO -CESAR S.A E.S.P"AAA DE LA JAGUA DE IBIRICO SA ESP"</t>
  </si>
  <si>
    <t>03-200004</t>
  </si>
  <si>
    <t>HOSPITAL SAN JOSE DE BECERRIL E.S.E.</t>
  </si>
  <si>
    <t>03-200011</t>
  </si>
  <si>
    <t>AREA METROPOLITANA  DE  VALLEDUPAR</t>
  </si>
  <si>
    <t>03-200131</t>
  </si>
  <si>
    <t>EMPRESA DE SERVICIOS PÚBLICOS DE AGUSTIN CODAZZI E.S.P.</t>
  </si>
  <si>
    <t>03-200451</t>
  </si>
  <si>
    <t>EMPRESA DE SERVICIOS PUBLICOS DE BECERRIL E.S.P.</t>
  </si>
  <si>
    <t>03-202281</t>
  </si>
  <si>
    <t>EMPRESA DE SERVICIOS PÚBLICOS DE ACUEDUCTO ALCANTARILLADO Y ASEO DEL MUNICIPIO DE CURUMANI ACUACUR E.S.P.</t>
  </si>
  <si>
    <t>03-203831</t>
  </si>
  <si>
    <t>E.S.E. HOSPITAL SAN JOSÉ - LA GLORIA</t>
  </si>
  <si>
    <t>03-204431</t>
  </si>
  <si>
    <t>EMPRESA DE SERVICIOS PUBLICOS DE MANAURE BALCON DEL CESAR E.S.P</t>
  </si>
  <si>
    <t>03-205701</t>
  </si>
  <si>
    <t>EMPRESAS DE SERVICIOS PUBLICOS DE PUEBLO BELLO S.A.S. ESP</t>
  </si>
  <si>
    <t>03-206211</t>
  </si>
  <si>
    <t>E.S.P. EMPRESA DE SERVICIOS PÚBLICOS DE LA PAZ</t>
  </si>
  <si>
    <t>03-207501</t>
  </si>
  <si>
    <t xml:space="preserve">EMPRESA DE SERVICIOS PÚBLICOS DE SAN DIEGO E.S.P. </t>
  </si>
  <si>
    <t>03-220001</t>
  </si>
  <si>
    <t>UNIVERSIDAD POPULAR DEL CESAR</t>
  </si>
  <si>
    <t>03-230001</t>
  </si>
  <si>
    <t xml:space="preserve">FINANCIERA DE DESARROLLO TERRITORIAL S.A. FINDETER </t>
  </si>
  <si>
    <t>03-2300010</t>
  </si>
  <si>
    <t>CORPORACIÓN DEL SINU Y SAN JORGE PARA LA AYUDA SOCIAL</t>
  </si>
  <si>
    <t>03-2300011</t>
  </si>
  <si>
    <t>AGUAS DE VALENCIA SAS E.S.P.</t>
  </si>
  <si>
    <t>03-2300012</t>
  </si>
  <si>
    <t>COMPAÑIA ENERGETICA DEL CARIBE S.A.S. E.S.P.</t>
  </si>
  <si>
    <t>03-2300013</t>
  </si>
  <si>
    <t>INSTITUTO DEPARTAMENTAL DE DEPORTES DE CÓRDOBA</t>
  </si>
  <si>
    <t>03-2300014</t>
  </si>
  <si>
    <t>REGION DE PLANEACIÓN Y GESTIÓN DEL PUEBLO ZENÚ</t>
  </si>
  <si>
    <t>03-2300015</t>
  </si>
  <si>
    <t>ASOCIACIÒN DE MUNICIPIO DE CÒRDOBA Y DEL URABÀ ANTIOQUEÑO "AMUCED"</t>
  </si>
  <si>
    <t>03-2300016</t>
  </si>
  <si>
    <t>FONDO PARA LA GESTIÓN DE LA ECONOMIA CIRCULAR DE LOS TERRITORIOS ECO 360 E.S.P. S.A.S</t>
  </si>
  <si>
    <t>03-230002</t>
  </si>
  <si>
    <t>UNIVERSIDAD DE CORDOBA</t>
  </si>
  <si>
    <t>03-230003</t>
  </si>
  <si>
    <t>AGUAS DE CORDOBA S.A E.S.P</t>
  </si>
  <si>
    <t>03-230004</t>
  </si>
  <si>
    <t>ASOCIACIÓN DE MUNICIPIOS DE LA COSTA - ASOMUCOSTA</t>
  </si>
  <si>
    <t>03-230005</t>
  </si>
  <si>
    <t>FONDO MIXTO PARA EL DESARROLLO REGIONAL</t>
  </si>
  <si>
    <t>03-230006</t>
  </si>
  <si>
    <t>ASOCIACION DE MUNICIPIOS DEL SINU, SABANA Y COSTA CORDOBESA</t>
  </si>
  <si>
    <t>03-230007</t>
  </si>
  <si>
    <t>ASOCIACION DE MUNICIPIOS DEL DEPARTAMENTO DE CORDOBA</t>
  </si>
  <si>
    <t>03-230008</t>
  </si>
  <si>
    <t>ASOCIACION DE MUNICIPIOS DEL GOLFO DE MORROSQUILLO</t>
  </si>
  <si>
    <t>03-230009</t>
  </si>
  <si>
    <t>ASOCIACION DE MUNICIPIOS SOSTENIBLES DE COLOMBIA</t>
  </si>
  <si>
    <t>03-230011</t>
  </si>
  <si>
    <t>EMPRESA SOCIAL DEL ESTADO VIDASINÚ</t>
  </si>
  <si>
    <t>03-230012</t>
  </si>
  <si>
    <t>MONTERIA CIUDAD AMABLE S.A.S.</t>
  </si>
  <si>
    <t>03-230791</t>
  </si>
  <si>
    <t>E.S.E CAMU DE BUENAVISTA</t>
  </si>
  <si>
    <t>03-234661</t>
  </si>
  <si>
    <t>JAGUAZUL S.A E.S.P.</t>
  </si>
  <si>
    <t>03-250001</t>
  </si>
  <si>
    <t>INSTITUTO DE INFRAESTRUCTURA Y CONCESIONES DE CUNDINAMARCA - ICCU</t>
  </si>
  <si>
    <t>03-250002</t>
  </si>
  <si>
    <t>CORPORACIÓN AUTÓNOMA REGIONAL DEL RIO GRANDE DE LA MAGDALENA</t>
  </si>
  <si>
    <t>03-250003</t>
  </si>
  <si>
    <t>EMPRESAS PÚBLICAS DE CUNDINAMARCA S.A. ESP.</t>
  </si>
  <si>
    <t>03-250004</t>
  </si>
  <si>
    <t>TOMINÉ S.A.S.</t>
  </si>
  <si>
    <t>03-250005</t>
  </si>
  <si>
    <t>INSTITUTO DEPARTAMENTAL DE CULTURA TURISMO DE CUNDINAMARCA</t>
  </si>
  <si>
    <t>03-250006</t>
  </si>
  <si>
    <t>UNIVERSIDAD DE CUNDINAMARCA</t>
  </si>
  <si>
    <t>03-250007</t>
  </si>
  <si>
    <t>EMPRESA INMOBILIARIA Y DE SERVICIOS LOGISTICOS DE CUNDINAMARCA</t>
  </si>
  <si>
    <t>03-270001</t>
  </si>
  <si>
    <t>FONDO MIXTO DE ETNOCULTURA Y DESARROLLO SOCIAL - FONPACIFICO</t>
  </si>
  <si>
    <t>03-270002</t>
  </si>
  <si>
    <t>UNIVERSIDAD TECNOLÓGICA DEL CHOCÓ</t>
  </si>
  <si>
    <t>03-270003</t>
  </si>
  <si>
    <t>AGUAS DEL CHOCÓ S.A. E.S.P.</t>
  </si>
  <si>
    <t>03-270004</t>
  </si>
  <si>
    <t>EMPRESA MIXTA DE SERVICIOS PÚBLICOS DE ENERGÍA ELÉCTRICA DE ACANDÍ ESP</t>
  </si>
  <si>
    <t>03-270005</t>
  </si>
  <si>
    <t>E.S.P. EMPRESA DISTRIBUIDORA DEL PACÍFICO S.A.</t>
  </si>
  <si>
    <t>03-270006</t>
  </si>
  <si>
    <t>CORPORACION MIXTA PARA EL DESARROLLO INTEGRAL, LA SOSTENIBILIDAD SOCIAL Y AMBIENTAL DE LAS REGIONES</t>
  </si>
  <si>
    <t>03-270007</t>
  </si>
  <si>
    <t>EMPRESA   DE  DESARROLLO  URBANO  TERRITORIO   &amp;  DESARROLLO</t>
  </si>
  <si>
    <t>03-270008</t>
  </si>
  <si>
    <t>FONDO MIXTO PARA LA PROMOCION Y DESARROLLO DE PROYECTOS TERRITORIALES Y DE GESTION SOCIAL DEL PACIFICO</t>
  </si>
  <si>
    <t>03-410001</t>
  </si>
  <si>
    <t>EMPRESAS PUBLICAS DE NEIVA-E.S.P.</t>
  </si>
  <si>
    <t>03-4100010</t>
  </si>
  <si>
    <t>EMPRESA DE ACUEDUCTO ALCANTARILLADO Y ASEO DE CAMPOALEGRE S.A E.S.P. EMAC</t>
  </si>
  <si>
    <t>03-4100011</t>
  </si>
  <si>
    <t>INSTITUTO DEPARTAMENTAL DEL DEPORTE LA EDUCACION FISICA LA RECREACION Y APROVECHAMIENTO DEL TIEMPO LIBRE DEL HUILA - INDERHUILA</t>
  </si>
  <si>
    <t>03-4100012</t>
  </si>
  <si>
    <t>UNIVERSIDAD SURCOLOMBIANA</t>
  </si>
  <si>
    <t>03-4100013</t>
  </si>
  <si>
    <t>EMPRESAS PÚBLICAS DE YAGUARÁ S.A. E.S.P.</t>
  </si>
  <si>
    <t>03-4100014</t>
  </si>
  <si>
    <t>EMPRESAS PÚBLICAS DE TIMANÁ S.A. E.S.P</t>
  </si>
  <si>
    <t>03-4100015</t>
  </si>
  <si>
    <t>EMPRESA DE SERVICIOS PUBLICOS DOMICILIARIOS  DE ALTAMIRA S.A. E.S.P</t>
  </si>
  <si>
    <t>03-4100016</t>
  </si>
  <si>
    <t>EMPRESAS PUBLICAS DE TELLO S.A.S E.S.P</t>
  </si>
  <si>
    <t>03-4100017</t>
  </si>
  <si>
    <t>ELECTRIFICADORA DEL HUILA S.A. E.S.P.</t>
  </si>
  <si>
    <t>03-4100018</t>
  </si>
  <si>
    <t>BIORGANICOS DEL SUR DEL HUILA S. A. E.S.P.</t>
  </si>
  <si>
    <t>03-4100019</t>
  </si>
  <si>
    <t>CORPORACION CENTRO PROVINCIAL DE GESTION AGROEMPRESARIAL DEL CENTRO DEL DEPARTAMENTO DEL HUILA</t>
  </si>
  <si>
    <t>03-410002</t>
  </si>
  <si>
    <t>E.S.E.HOSPITAL UNIVERSITARIO HERNANDO MONCALEANO PERDOMO</t>
  </si>
  <si>
    <t>03-4100020</t>
  </si>
  <si>
    <t>CORPORACION CENTRO PROVINCIAL DE GESTION AGROEMPRESARIAL DEL CENTRO ORIENTE DEL HUILA  ECOSISTEMA LA SIBERIA</t>
  </si>
  <si>
    <t>03-4100021</t>
  </si>
  <si>
    <t>ASOCIACION AGROEMPRESARIAL DEL SUR OCCIDENTE DEL DEPARTAMENTO DEL HUILA</t>
  </si>
  <si>
    <t>03-4100022</t>
  </si>
  <si>
    <t>EMPRESAS DEL PUEBLO Y PARA EL PUEBLO DE GIGANTE - EMPUGIGANTE S.A. E.S.P.</t>
  </si>
  <si>
    <t>03-4100023</t>
  </si>
  <si>
    <t>SERVICIOS CATASTRALES NACIONALES ARGA S.A.S.</t>
  </si>
  <si>
    <t>03-4100024</t>
  </si>
  <si>
    <t>EMPRESAS PUBLICAS DE RIVERA S.A. E.S.P.</t>
  </si>
  <si>
    <t>03-4100025</t>
  </si>
  <si>
    <t>EMPRESA MUNICIPAL DE SERVICIOS PUBLICOS DEL MUNICIPIO DE BARAYA HUILA "EMPUBARAYA" E.S.P.</t>
  </si>
  <si>
    <t>03-4100026</t>
  </si>
  <si>
    <t>EMPRESAS PUBLICAS DE LA ARGENTINA SOCIEDAD ANONIMA EMPRESA DE SERVICIOS PUBLICOS</t>
  </si>
  <si>
    <t>03-410003</t>
  </si>
  <si>
    <t>ESE HOSPITAL DEPARTAMENTAL SAN VICENTE DE PAUL</t>
  </si>
  <si>
    <t>03-410004</t>
  </si>
  <si>
    <t>FONDO DE VIVIENDA DE INTERES SOCIAL DEL HUILA FONVIHUILA</t>
  </si>
  <si>
    <t>03-410005</t>
  </si>
  <si>
    <t>E.S.E HOSPITAL DEPARTAMENTAL SAN ANTONIO DE PADUA</t>
  </si>
  <si>
    <t>03-410006</t>
  </si>
  <si>
    <t>SOCIEDAD DE ACUEDUCTOS ALCANTARILLADOS Y ASEO - AGUAS DEL HUILA S.A. E.S.P.</t>
  </si>
  <si>
    <t>03-410007</t>
  </si>
  <si>
    <t>SURCOLOMBIANA DE GAS S.A. E.S.P - SURGAS S.A E.S.P</t>
  </si>
  <si>
    <t>03-410008</t>
  </si>
  <si>
    <t>E.S.E SANTA ROSA DE LIMA DE PAICOL</t>
  </si>
  <si>
    <t>03-410009</t>
  </si>
  <si>
    <t>EMPRESA SOCIAL DEL ESTADO CENTRO DE SALUD MIGUEL BARRETO LOPEZ</t>
  </si>
  <si>
    <t>03-410010</t>
  </si>
  <si>
    <t>E.S.P. EMPRESA DE SERVICIOS PÚBLICOS LA PLATA HUILA</t>
  </si>
  <si>
    <t>03-410061</t>
  </si>
  <si>
    <t>EMPRESAS PUBLICAS DE ACEVEDO S.A.S. E.S.P.</t>
  </si>
  <si>
    <t>03-410161</t>
  </si>
  <si>
    <t>EMPRESAS PUBLICAS DE AIPE S.A. E.S.P.</t>
  </si>
  <si>
    <t>03-410201</t>
  </si>
  <si>
    <t>EMPRESAS PUBLICAS DE ALGECIRAS SOCIEDAD ANONIMA EMPRESA DE SERVICIOS PUBLICOS</t>
  </si>
  <si>
    <t>03-412981</t>
  </si>
  <si>
    <t>EMPRESAS PÚBLICAS DE GARZÓN E.S.P.</t>
  </si>
  <si>
    <t>03-413191</t>
  </si>
  <si>
    <t>EMPRESA DE ACUEDUCTO, ALCANTARILLADO Y ASEO DE GUADALUPE S.A E.S.P</t>
  </si>
  <si>
    <t>03-41400</t>
  </si>
  <si>
    <t>EMPRESA NACIONAL PROMOTORA DEL DESARROLLO TERRITORIAL ENTERRITORIO</t>
  </si>
  <si>
    <t>03-415241</t>
  </si>
  <si>
    <t>EMPRESAS PÚBLICAS DE PALERMO E.S.P.</t>
  </si>
  <si>
    <t>03-417971</t>
  </si>
  <si>
    <t xml:space="preserve">EMPRESAS PUBLICAS DE TESALIA S.A. E.S.P  </t>
  </si>
  <si>
    <t>03-418071</t>
  </si>
  <si>
    <t>EMPRESA SOCIAL DEL ESTADO HOSPITAL MUNICIPAL SAN ANTONIO DE TIMANÁ</t>
  </si>
  <si>
    <t>03-418721</t>
  </si>
  <si>
    <t>EMPRESAS PUBLICAS DE VILLAVIEJA SAS ESP</t>
  </si>
  <si>
    <t>03-440001</t>
  </si>
  <si>
    <t>UNIVERSIDAD DE LA GUAJIRA</t>
  </si>
  <si>
    <t>03-440002</t>
  </si>
  <si>
    <t>E.S.E HOSPITAL SANTA RITA DE CASSIA</t>
  </si>
  <si>
    <t>03-440003</t>
  </si>
  <si>
    <t>EMPRESA DEPARTAMENTAL DE SERVICIOS PÚBLICOS DOMICILIARIOS DE ACUEDUCTO, ALCANTARILLADO Y ASEO DE LA GUAJIRA S.A E.S.P</t>
  </si>
  <si>
    <t>03-440004</t>
  </si>
  <si>
    <t>EMPRESA DE DESARROLLO URBANO Y RURAL DE MAICAO SAS</t>
  </si>
  <si>
    <t>03-440011</t>
  </si>
  <si>
    <t>E.S.E. HOSPITAL NUESTRA SEÑORA DE LOS REMEDIOS DE RIOHACHA GUAJIRA</t>
  </si>
  <si>
    <t>03-440901</t>
  </si>
  <si>
    <t>EMPRESA DE ACUEDUCTO ALCANTARILLADO Y ASEO DEL MUNICIPIO DE DIBULLA  S.A - E.S.P.</t>
  </si>
  <si>
    <t>03-448471</t>
  </si>
  <si>
    <t>ACUEDUCTO, ALCANTARILLADO Y ASEO DE URIBIA S.A.S. E.S.P.</t>
  </si>
  <si>
    <t>03-470001</t>
  </si>
  <si>
    <t>AGUAS DEL MAGDALENA S.A.E.S.P</t>
  </si>
  <si>
    <t>03-470002</t>
  </si>
  <si>
    <t>UNIVERSIDAD DEL ATLANTICO</t>
  </si>
  <si>
    <t>03-470003</t>
  </si>
  <si>
    <t>UNIVERSIDAD DEL MAGDALENA</t>
  </si>
  <si>
    <t>03-470004</t>
  </si>
  <si>
    <t>ASOCIACION REGIONAL DE MUNICIPIOS DE LOS DEPARTAMENTOS DE LA REGION ATLANTICA DE COLOMBIA-ARARAT</t>
  </si>
  <si>
    <t>03-470005</t>
  </si>
  <si>
    <t>FONDO MIXTO PARA LA PROMOCION DE LA INFRAESTRUCTURA , EL DESARROLLO INTEGRAL Y LA GESTION SOCIAL SIERRA NEVADA</t>
  </si>
  <si>
    <t>03-470006</t>
  </si>
  <si>
    <t>ASOCIACION  DE MUNICIPIOS DE LA SUBREGION CIENAGA GRANDE DE SANTA MARTA</t>
  </si>
  <si>
    <t>03-470007</t>
  </si>
  <si>
    <t>EMPRESA DISTRITAL DE DESARROLLO Y RENOVACION URBANO SOSTENIBLE DE SANTA MARTA</t>
  </si>
  <si>
    <t>03-470008</t>
  </si>
  <si>
    <t>EMPRESA DE DESARROLLO SOSTENIBLE DEL MAGDALENA</t>
  </si>
  <si>
    <t>03-470011</t>
  </si>
  <si>
    <t>INSTITUTO DE INVESTIGACIONES COSTERAS Y MARINAS JOSÉ BENITO VIVES DE ANDREIS - INVEMAR</t>
  </si>
  <si>
    <t>03-470012</t>
  </si>
  <si>
    <t>SISTEMA ESTRATEGICO DE TRANSPORTE PUBLICO DE SANTA MARTA SOCIEDAD POR ACCIONES SIMPLIFICADA</t>
  </si>
  <si>
    <t>03-500001</t>
  </si>
  <si>
    <t>EMPRESA SOCIAL DEL ESTADO DEL DEPARTAMENTO DEL META E.S.E. - SOLUCION SALUD</t>
  </si>
  <si>
    <t>03-5000010</t>
  </si>
  <si>
    <t>ASOCIACION SUPRADEPARTAMENTAL DE MUNICIPIOS PARA EL PROGRESO "ASOSUPRO"</t>
  </si>
  <si>
    <t>03-5000011</t>
  </si>
  <si>
    <t>PIEDEMONTE E.I.C.M.</t>
  </si>
  <si>
    <t>03-5000012</t>
  </si>
  <si>
    <t>AGUAS DE CASTILLA S.A.  E.S.P.</t>
  </si>
  <si>
    <t>03-5000013</t>
  </si>
  <si>
    <t>HOSPITAL DEPARTAMENTAL DE GRANADA E.S.E.</t>
  </si>
  <si>
    <t>03-5000014</t>
  </si>
  <si>
    <t>ASOCIACION DE MUNICIPIOS DEL META</t>
  </si>
  <si>
    <t>03-5000015</t>
  </si>
  <si>
    <t>ASOCIACION DE MUNICIPIOS DEL ARIARI</t>
  </si>
  <si>
    <t>03-500002</t>
  </si>
  <si>
    <t>AGENCIA PARA LA INFRAESTRUCTURA DEL META-AIM</t>
  </si>
  <si>
    <t>03-500003</t>
  </si>
  <si>
    <t>EMPRESA DE ACUEDUCTO Y ALCANTARILLADO DE VILLAVICENCIO E.S.P.</t>
  </si>
  <si>
    <t>03-500004</t>
  </si>
  <si>
    <t>EMPRESA DE SERVICIOS PÚBLICOS DEL META EDESA S.A. E.S.P.</t>
  </si>
  <si>
    <t>03-500005</t>
  </si>
  <si>
    <t>UNIVERSIDAD DE LOS LLANOS</t>
  </si>
  <si>
    <t>03-500006</t>
  </si>
  <si>
    <t>EMPRESA DE SERVICIOS PUBLICOS MUNICIPALES PERLA DEL MANACACIAS E.S.P.</t>
  </si>
  <si>
    <t>03-500007</t>
  </si>
  <si>
    <t>INSTITUTO DE TURISMO DEL META</t>
  </si>
  <si>
    <t>03-500008</t>
  </si>
  <si>
    <t>INSTITUTO DE DEPORTE Y RECREACION DEL META</t>
  </si>
  <si>
    <t>03-500009</t>
  </si>
  <si>
    <t>INSTITUTO DEPARTAMENTAL DE CULTURA DEL META</t>
  </si>
  <si>
    <t>03-500012</t>
  </si>
  <si>
    <t>HOSPITAL DEPARTAMENTAL DE VILLAVICENCIO</t>
  </si>
  <si>
    <t>03-500061</t>
  </si>
  <si>
    <t>EMPRESA DE SERVICIOS PUBLICOS DE ACACIAS ESPA</t>
  </si>
  <si>
    <t>03-505731</t>
  </si>
  <si>
    <t>EMPRESA SE SERVICIOS PUBLICOS DE PUERTO LOPEZ ESPUERTO S.A. E.S.P</t>
  </si>
  <si>
    <t>03-520001</t>
  </si>
  <si>
    <t>UNIVERSIDAD DE NARIÑO</t>
  </si>
  <si>
    <t>03-5200010</t>
  </si>
  <si>
    <t>ASOC SUPRADEPTAL MUNICIPIOS REGION DEL ALTO PATIA</t>
  </si>
  <si>
    <t>03-5200011</t>
  </si>
  <si>
    <t>CORPORACION MIXTA PARA EL DESARROLLO SOCIAL Y AMBIENTAL DE COLOMBIA</t>
  </si>
  <si>
    <t>03-520002</t>
  </si>
  <si>
    <t>UNIDAD ADMINISTRATIVA ESPECIAL DEL SISTEMA ESTRATEGICO DE TRANSPORTE PUBLICO - UAE-SETP</t>
  </si>
  <si>
    <t>03-520003</t>
  </si>
  <si>
    <t>INSTITUTO DEPARTAMENTAL DE SALUD DE NARIÑO</t>
  </si>
  <si>
    <t>03-520004</t>
  </si>
  <si>
    <t>HOSPITAL UNIVERSITARIO DEPARTAMENTAL DE NARIÑO EMPRESA SOCIAL DEL ESTADO</t>
  </si>
  <si>
    <t>03-520005</t>
  </si>
  <si>
    <t>CENTRALES ELÉCTRICAS DE NARIÑO S.A. E.S.P.</t>
  </si>
  <si>
    <t>03-520006</t>
  </si>
  <si>
    <t>SERVICIOS INTEGRALES DEL ESTADO SAS</t>
  </si>
  <si>
    <t>03-520007</t>
  </si>
  <si>
    <t>INSTITUTO DE SERVICIOS VARIOS DE IPIALES  ISERVI  E.S.P.</t>
  </si>
  <si>
    <t>03-520008</t>
  </si>
  <si>
    <t>UNIMOS EMPRESA MUNICIPAL DE TELECOMUNICACIONES DE IPIALES S.A. E.S.P.</t>
  </si>
  <si>
    <t>03-520009</t>
  </si>
  <si>
    <t>EMPRESA SOCIAL DEL ESTADO CENTRO DE SALUD SAN MIGUEL</t>
  </si>
  <si>
    <t>03-526871</t>
  </si>
  <si>
    <t>CENTRO DE SALUD SAN LORENZO E.S.E</t>
  </si>
  <si>
    <t>03-540001</t>
  </si>
  <si>
    <t>ESE HOSPITAL UNIVERSITARIO ERASMO MEOZ</t>
  </si>
  <si>
    <t>03-540002</t>
  </si>
  <si>
    <t>UNIDADES TECNOLOGICAS DE SANTANDER</t>
  </si>
  <si>
    <t>03-540003</t>
  </si>
  <si>
    <t>EMPRESA SOCIAL DEL ESTADO HOSPITAL REGIONAL NORTE</t>
  </si>
  <si>
    <t>03-540004</t>
  </si>
  <si>
    <t>UNIVERSIDAD FRANCISCO DE PAULA SANTANDER - CÚCUTA</t>
  </si>
  <si>
    <t>03-540005</t>
  </si>
  <si>
    <t>UNIVERSIDAD DE PAMPLONA</t>
  </si>
  <si>
    <t>03-540006</t>
  </si>
  <si>
    <t>EICE FARO DEL CATATUMBO S.A.S.</t>
  </si>
  <si>
    <t>03-540007</t>
  </si>
  <si>
    <t>CENTRO TECNOLOGICO DE CUCUTA</t>
  </si>
  <si>
    <t>03-540008</t>
  </si>
  <si>
    <t>FONDO MIXTO DE INVERSION Y DESARROLLO PARA LA PAZ DE COLOMBIA</t>
  </si>
  <si>
    <t>03-540009</t>
  </si>
  <si>
    <t>EMPRESAS MUNICIPALES DE SERVICIOS PUBLICOS DOMICILIARIOS DE EL ZULIA E.S.P.</t>
  </si>
  <si>
    <t>03-544981</t>
  </si>
  <si>
    <t>UNIVERSIDAD FRANCISCO DE PAULA SANTANDER - SECCIONAL OCAÑA</t>
  </si>
  <si>
    <t>03-545181</t>
  </si>
  <si>
    <t>INSTITUTO SUPERIOR DE EDUCACION RURAL DE PAMPLONA</t>
  </si>
  <si>
    <t>03-630001</t>
  </si>
  <si>
    <t>EMPRESAS PUBLICAS DEL QUINDIO S. A. E. S. P.</t>
  </si>
  <si>
    <t>03-630002</t>
  </si>
  <si>
    <t>EMPRESA PARA EL DESARROLLO TERRITORIAL - PROYECTA</t>
  </si>
  <si>
    <t>03-630003</t>
  </si>
  <si>
    <t>EMPRESAS PUBLICAS DE CALARCA ESP</t>
  </si>
  <si>
    <t>03-630004</t>
  </si>
  <si>
    <t>INSTITUTO DE DEPORTE Y RECREACIÓN DEL QUINDIO - INDEPORTES QUINDIO</t>
  </si>
  <si>
    <t>03-630005</t>
  </si>
  <si>
    <t>E.S.E. HOSPITAL DEPARTAMENTAL UNIVERSITARIO DEL QUINDÍO SAN JUAN DE DIOS</t>
  </si>
  <si>
    <t>03-630006</t>
  </si>
  <si>
    <t>E.S.P. EMPRESA DE ENERGÍA DEL QUINDÍO S.A.</t>
  </si>
  <si>
    <t>03-630007</t>
  </si>
  <si>
    <t>FONDO MIXTO DE LA CULTURA Y LAS ARTES DEL DEPARTAMENTO DEL QUINDIO</t>
  </si>
  <si>
    <t>03-630008</t>
  </si>
  <si>
    <t>EMPRESA DE DESARROLLO TERRITORIAL IMPULSA MAS S.A.S.</t>
  </si>
  <si>
    <t>03-630011</t>
  </si>
  <si>
    <t>EMPRESAS PUBLICAS DE ARMENIA  (EPA)</t>
  </si>
  <si>
    <t>03-63003</t>
  </si>
  <si>
    <t>UNIVERSIDAD DEL QUINDIO</t>
  </si>
  <si>
    <t>03-660001</t>
  </si>
  <si>
    <t>UNIVERSIDAD TECNOLOGICA DE PEREIRA</t>
  </si>
  <si>
    <t>03-6600010</t>
  </si>
  <si>
    <t>EMPRESAS PÚBLICAS DE RISARALDA S.A E.S.P.</t>
  </si>
  <si>
    <t>03-660002</t>
  </si>
  <si>
    <t>EMPRESA DE DESARROLLO URBANO DE PEREIRA - EDUP</t>
  </si>
  <si>
    <t>03-660003</t>
  </si>
  <si>
    <t>EMPRESA DE DESARROLLO TERRITORIAL URBANO Y RURAL DE RISARALDA - EDUR</t>
  </si>
  <si>
    <t>03-660004</t>
  </si>
  <si>
    <t>E.S.E. HOSPITAL UNIVERSITARIO SAN JORGE - PEREIRA</t>
  </si>
  <si>
    <t>03-660005</t>
  </si>
  <si>
    <t>EMPRESA DE SERVICIOS PUBLICOS SANTUARIO, RISARALDA</t>
  </si>
  <si>
    <t>03-660006</t>
  </si>
  <si>
    <t>EMPRESA VIAL Y DE TRANSPORTE DEL MUNICIPIO DE MISTRATÓ RISARALDA LTDA E.S.C.</t>
  </si>
  <si>
    <t>03-660007</t>
  </si>
  <si>
    <t>ASOCIACIÓN DE MUNICIPIOS DE RISARALDA</t>
  </si>
  <si>
    <t>03-660008</t>
  </si>
  <si>
    <t>EMPRESAS PUBLICAS DE MARSELLA E.S.P.</t>
  </si>
  <si>
    <t>03-660009</t>
  </si>
  <si>
    <t>EMPRESA DE SERVICIOS PUBLICOS DEL MUNICIPIO DE LA CELIA S.A.S E.S.P.</t>
  </si>
  <si>
    <t>03-660881</t>
  </si>
  <si>
    <t>DINAMICA SERVICIOS PUBLICOS E INGENIERIA E.S.P. S.A.S.</t>
  </si>
  <si>
    <t>03-660882</t>
  </si>
  <si>
    <t>CONSTRUCCIONES, INFRAESTRUCTURA E INVERSIONES - CII ESTATAL</t>
  </si>
  <si>
    <t>03-661701</t>
  </si>
  <si>
    <t>SERVICIUDAD EMPRESA INDUSTRIAL Y COMERCIAL DEL ESTADO EMPRESA DE SERVICIOS PUBLICOS DOMICILIARIOS</t>
  </si>
  <si>
    <t>03-663831</t>
  </si>
  <si>
    <t>E.S.E. HOSPITAL SAN JOSE</t>
  </si>
  <si>
    <t>03-665721</t>
  </si>
  <si>
    <t>EMPRESA DE SERVICIOS PUBLICOS DE PUEBLO RICO E.S.P.</t>
  </si>
  <si>
    <t>03-665941</t>
  </si>
  <si>
    <t>EMPRESAS PÚBLICAS MUNICIPALES DE QUINCHIA E.S.P.</t>
  </si>
  <si>
    <t>03-666821</t>
  </si>
  <si>
    <t>E.S.E. HOSPITAL SAN VICENTE DE PAUL</t>
  </si>
  <si>
    <t>03-666822</t>
  </si>
  <si>
    <t>EMPRESA DE OBRAS SANITARIAS DE SANTA ROSA DE CABAL EMPOCABAL E.S.P.</t>
  </si>
  <si>
    <t>03-680001</t>
  </si>
  <si>
    <t>ESE - HOSPITAL UNIVERSITARIO DE SANTADER</t>
  </si>
  <si>
    <t>03-6800010</t>
  </si>
  <si>
    <t>ASOCIACION DE MUNICIPIOS DE LA PROVINCIA DE VELEZ Y TERRITO RIOS NACIONALES ASPROVEL</t>
  </si>
  <si>
    <t>03-6800011</t>
  </si>
  <si>
    <t>FONDESCOL, FONDO MIXTO NACIONAL PARA EL FOMENTO DEPORTIVO, LA CULTURA, LA TECNOLOGIA, ORDENAMIENTO TERRITORIAL ALREDEDOR DEL AGUA Y JUSTICIA AMBIENTAL, ENERGIAS RENOVABLES Y EL DESARROLLO COLOMBIANO</t>
  </si>
  <si>
    <t>03-680002</t>
  </si>
  <si>
    <t>INSTITUTO UNIVERSITARIO DE LA PAZ – UNIPAZ</t>
  </si>
  <si>
    <t>03-680003</t>
  </si>
  <si>
    <t>03-680004</t>
  </si>
  <si>
    <t>UNIVERSIDAD INDUSTRIAL DE SANTANDER</t>
  </si>
  <si>
    <t>03-680005</t>
  </si>
  <si>
    <t>FONCOLOMBIA, FONDO MIXTO PARA EL DESARROLLO INTEGRAL Y LA GESTION SOCIAL DE COLOMBIA</t>
  </si>
  <si>
    <t>03-680006</t>
  </si>
  <si>
    <t>AGUAS DE PUERTO WILCHES S.A.S E.S.P</t>
  </si>
  <si>
    <t>03-680007</t>
  </si>
  <si>
    <t>INSPECCION DE TRANSITO Y TRANSPORTE DE BARRANCABERMEJA</t>
  </si>
  <si>
    <t>03-680008</t>
  </si>
  <si>
    <t>EMPRESA SOCIAL DEL ESTADO HOSPITAL REGIONAL DE VELEZ</t>
  </si>
  <si>
    <t>03-680009</t>
  </si>
  <si>
    <t>FONDO MIXTO PARA EL DESARROLLO INTEGRAL DE LAS REGIONES DE COLOMBIA</t>
  </si>
  <si>
    <t>03-680811</t>
  </si>
  <si>
    <t>AGUAS DE BARRANCABERMEJA S.A. E.S.P</t>
  </si>
  <si>
    <t>03-680812</t>
  </si>
  <si>
    <t>EMPRESA SOCIAL DEL ESTADO E.S.E. BARRANCABERMEJA</t>
  </si>
  <si>
    <t>03-687551</t>
  </si>
  <si>
    <t>AGUAS DEL SOCORRO S.A. E.S.P.</t>
  </si>
  <si>
    <t>03-700001</t>
  </si>
  <si>
    <t>UNIVERSIDAD DE SUCRE</t>
  </si>
  <si>
    <t>03-7000010</t>
  </si>
  <si>
    <t>EMPRESA MUNICIPAL  DE SERVICIOS PUBLICOS DE COROZAL</t>
  </si>
  <si>
    <t>03-7000011</t>
  </si>
  <si>
    <t>AGUAS DE TOROBE SAS</t>
  </si>
  <si>
    <t>03-7000012</t>
  </si>
  <si>
    <t>EMPRESA MUNICIPAL DE ACUEDUCTO, ALCATARILLADO Y ASEO DEL MUNICIPIO DE BUENAVISTA-SUCRE S.A. E.S.P.</t>
  </si>
  <si>
    <t>03-700002</t>
  </si>
  <si>
    <t>EMPRESA DE SERVICIOS PUBLICOS DE GALERAS S.A ESP</t>
  </si>
  <si>
    <t>03-700003</t>
  </si>
  <si>
    <t>FONDO ROTATORIO MUNICIPAL DE VALORIZACION DE SINCELEJO - FOMVAS</t>
  </si>
  <si>
    <t>03-700004</t>
  </si>
  <si>
    <t>CORPORACIÓN AUTÓNOMA REGIONAL DE SUCRE CARSUCRE</t>
  </si>
  <si>
    <t>03-700005</t>
  </si>
  <si>
    <t>EMPRESA AGUAS DE SUCRE S.A. E.S.P.</t>
  </si>
  <si>
    <t>03-700006</t>
  </si>
  <si>
    <t>INSTITUTO DEPARTAMENTAL DE DEPORTES Y RECREACIÓN DE SUCRE - INDERSUCRE</t>
  </si>
  <si>
    <t>03-700007</t>
  </si>
  <si>
    <t>FONDO MIXTO DE PROMOCION DE LA CULTURA Y LAS ARTES  DE SUCRE</t>
  </si>
  <si>
    <t>03-700008</t>
  </si>
  <si>
    <t>HOSPITAL UNIVERSITARIO  DE SINCELEJO - ESE</t>
  </si>
  <si>
    <t>03-700009</t>
  </si>
  <si>
    <t>EMPRESA MUNICIPAL DE ACUEDUCTO ALCANTARILLADO Y ASEO DEL MUNICIPIO DE LA UNION S. A  E. S. P.</t>
  </si>
  <si>
    <t>03-700011</t>
  </si>
  <si>
    <t>METRO SABANAS S.A.S</t>
  </si>
  <si>
    <t>03-700012</t>
  </si>
  <si>
    <t>INSTITUTO MUNICIPAL PARA EL DEPORTE LA RECREACION EL APROVECHAMIENTO DEL TIEMPO LIBRE Y DE  LA EDUCACION EXTRAESCOLAR DE SINCELEJO</t>
  </si>
  <si>
    <t>03-708231</t>
  </si>
  <si>
    <t>E.S.P. EMPRESA OFICIAL DE ACUEDUCTO, ALCANTARILLADO Y ASEO DE TOLUVIEJO S.A.</t>
  </si>
  <si>
    <t>03-730001</t>
  </si>
  <si>
    <t>UNIVERSIDAD DEL TOLIMA</t>
  </si>
  <si>
    <t>03-7300010</t>
  </si>
  <si>
    <t>HOSPITAL ISMAEL PERDOMO E.S.E</t>
  </si>
  <si>
    <t>03-7300011</t>
  </si>
  <si>
    <t>CORPORACION DESARROLLO Y PAZ DEL TOLIMA - TOLIPAZ</t>
  </si>
  <si>
    <t>03-7300012</t>
  </si>
  <si>
    <t>CORPORACION FRESNENSE DE OBRAS SANITARIAS CORFRESNOS E.S.P.</t>
  </si>
  <si>
    <t>03-7300013</t>
  </si>
  <si>
    <t>EMPRESA DE SERVICIOS PUBLICOS DE COELLO TOLIMA  E.S.P.</t>
  </si>
  <si>
    <t>03-730002</t>
  </si>
  <si>
    <t>EMPRESA DEPARTAMENTAL DE ACUEDUCTO ALCANTARILLADO Y ASEO DEL TOLIMA - EDAT S.A. E.S.P.</t>
  </si>
  <si>
    <t>03-730003</t>
  </si>
  <si>
    <t>CONSERVATORIO DEL TOLIMA</t>
  </si>
  <si>
    <t>03-730004</t>
  </si>
  <si>
    <t>EMPRESA DE SERVICIOS PÚBLICOS DE PURIFICACIÓN TOLIMA - PURIFICA E.S.P.</t>
  </si>
  <si>
    <t>03-730005</t>
  </si>
  <si>
    <t>INSTITUTO TOLIMENSE DE FORMACIÓN TÉCNICA PROFESIONAL</t>
  </si>
  <si>
    <t>03-730006</t>
  </si>
  <si>
    <t>EMPRESA DE SERVICIOS PUBLICOS DOMICILIARIOS DE MELGAR E.S.P</t>
  </si>
  <si>
    <t>03-730007</t>
  </si>
  <si>
    <t>HOSPITAL REGIONAL- ALFONSO JARAMILLO SALAZAR - EMPRESA SOCIAL DEL ESTADO</t>
  </si>
  <si>
    <t>03-730008</t>
  </si>
  <si>
    <t>EMPOCHAPARRAL EMPRESA DE SERVICIOS PUBLICOS DE CHAPARRAL E.S.P</t>
  </si>
  <si>
    <t>03-730009</t>
  </si>
  <si>
    <t>INSTITUTO DE FINANCIAMIENTO, PROMOCION Y DESARROLLO DE MARIQUITA "INFI-MARIQUITA."</t>
  </si>
  <si>
    <t>03-732751</t>
  </si>
  <si>
    <t>HOSPITAL NUESTRA SEÑORA DE FATIMA EMPRESA SOCIAL DEL ESTADO</t>
  </si>
  <si>
    <t>03-734491</t>
  </si>
  <si>
    <t>CENTRAL DE URGENCIAS LOUIS PASTEUR E.S.E.</t>
  </si>
  <si>
    <t>03-760001</t>
  </si>
  <si>
    <t>UNIVERSIDAD DEL VALLE</t>
  </si>
  <si>
    <t>03-7600010</t>
  </si>
  <si>
    <t>INSTITUTO DEL DEPORTE LA EDUCACION FISICA DEL VALLE - INDERVALLE</t>
  </si>
  <si>
    <t>03-7600011</t>
  </si>
  <si>
    <t xml:space="preserve">CORPORACION PARA EL DESARROLLO SOCIAL Y CULTURAL DEL VALLE DEL CAUCA </t>
  </si>
  <si>
    <t>03-7600012</t>
  </si>
  <si>
    <t>INSTITUTO DEPARTAMENTAL DE BELLAS ARTES</t>
  </si>
  <si>
    <t>03-7600013</t>
  </si>
  <si>
    <t>CORPORACION AUTÓNOMA REGIONAL DEL VALLE DEL CAUCA</t>
  </si>
  <si>
    <t>03-7600014</t>
  </si>
  <si>
    <t>CANAL REGIONAL DE TELEVISIÓN PARA EL PACÍFICO LTDA - TELEPACÍFICO</t>
  </si>
  <si>
    <t>03-7600015</t>
  </si>
  <si>
    <t>FONDO MIXTO DE PROMOCIÓN DE LA CULTURA Y LAS ARTES DEL VALLE DEL CAUCA</t>
  </si>
  <si>
    <t>03-7600016</t>
  </si>
  <si>
    <t>FONDO MIXTO PARA LA PROMOCIÓN DEL DEPORTE Y LA GESTIÓN SOCIAL</t>
  </si>
  <si>
    <t>03-7600017</t>
  </si>
  <si>
    <t>REGIÓN ADMINISTRATIVA Y DE PLANIFICACIÓN RAP PACÍFICO</t>
  </si>
  <si>
    <t>03-7600018</t>
  </si>
  <si>
    <t>INSTITUTO TÉCNICO AGRICOLA - ITA</t>
  </si>
  <si>
    <t>03-7600019</t>
  </si>
  <si>
    <t>SOCIEDAD DE AVANCES TECNOLÓGICOS PARA EL DESARROLLO DEL DEPARTAMENTO DEL VALLE DEL CAUCA SAS - VALLEAVANZA</t>
  </si>
  <si>
    <t>03-760002</t>
  </si>
  <si>
    <t>INSTITUTO  PARA LA INVESTIGACION Y LA PRESERVACION DEL PATRIMONIO CULTURAL Y NATURAL DEL VALLE DEL CAUCA-INCIVA</t>
  </si>
  <si>
    <t>03-7600020</t>
  </si>
  <si>
    <t>INSTITUCION UNIVERSITARIA ESCUELA NACIONAL DEL DEPORTE</t>
  </si>
  <si>
    <t>03-7600021</t>
  </si>
  <si>
    <t xml:space="preserve">ARCHIVOS DEL ESTADO Y TECNOLOGIAS DE LA INFORMACION S.A.S. </t>
  </si>
  <si>
    <t>03-7600022</t>
  </si>
  <si>
    <t>HOSPITAL MUNICIPAL LUIS ABLANQUE DE LA PLATA EMPRESA SOCIAL DEL ESTADO</t>
  </si>
  <si>
    <t>03-7600023</t>
  </si>
  <si>
    <t>FONDO MIXTO PARA LA PROMOCION DE LAS ENERGIAS RENOVABLES, EL DESARROLLO INTEGRAL Y LA GESTION SOCIAL</t>
  </si>
  <si>
    <t>03-7600024</t>
  </si>
  <si>
    <t>EMPRESA CARTAGUEÑA DE DESARROLLO, "EMCADE"</t>
  </si>
  <si>
    <t>03-7600025</t>
  </si>
  <si>
    <t>EMPRESA DE DESARROLLO URBANO DEL PACÍFICO -EDUP</t>
  </si>
  <si>
    <t>03-7600026</t>
  </si>
  <si>
    <t>EMPRESA PARA EL DESARROLLO URBANO DE OCCIDENTE S.A.S E.S.P.</t>
  </si>
  <si>
    <t>03-760003</t>
  </si>
  <si>
    <t>BIBLIOTECA DEPARTAMENTAL JORGE GARCES BORRERO</t>
  </si>
  <si>
    <t>03-760004</t>
  </si>
  <si>
    <t>FUNDACIÓN UNIVERSIDAD DEL VALLE</t>
  </si>
  <si>
    <t>03-760005</t>
  </si>
  <si>
    <t>UNIVERSIDAD DEL PACÍFICO</t>
  </si>
  <si>
    <t>03-760006</t>
  </si>
  <si>
    <t>INSTITUTO FINANCIERO PARA EL DESARROLLO DEL VALLE DEL CAUCA- INFIVALLE</t>
  </si>
  <si>
    <t>03-760007</t>
  </si>
  <si>
    <t>CORPORACION VALLECAUCANA DE LAS CUENCAS HIDROGRAFICAS Y EL MEDIO AMBIENTE - CORPOCUENCAS</t>
  </si>
  <si>
    <t>03-760008</t>
  </si>
  <si>
    <t>IMPRENTA DEPARTAMENTAL DEL VALLE SOLUCIONES INTEGRALES Y DE LAS TECNOLOGIAS DE LA INFORMACION Y COMUNICACIONES</t>
  </si>
  <si>
    <t>03-760009</t>
  </si>
  <si>
    <t>EMPRESA DE RECURSOS TECNOLOGICOS S.A. E.S.P.</t>
  </si>
  <si>
    <t>03-761091</t>
  </si>
  <si>
    <t>SOCIEDAD DE ACUEDUCTO  ALCANTARILLADO Y ASEO DE BUENAVENTURA S.A. E.S.P</t>
  </si>
  <si>
    <t>03-761261</t>
  </si>
  <si>
    <t>EMCALIMA E. S. P</t>
  </si>
  <si>
    <t>03-764971</t>
  </si>
  <si>
    <t>EMPRESA DE OBRAS SANITARIAS DE LA PROVINCIA DE OBANDO EMPOOBANDO E.S.P.</t>
  </si>
  <si>
    <t>03-766221</t>
  </si>
  <si>
    <t>INSTITUTO DE EDUCACION TECNICA PROFESIONAL DE ROLDANILLO</t>
  </si>
  <si>
    <t>03-810001</t>
  </si>
  <si>
    <t>EMPRESA ENERGÍA DE ARAUCA ENELAR E.S.P.</t>
  </si>
  <si>
    <t>03-8100010</t>
  </si>
  <si>
    <t>EMPRESA DE SERVICIOS PÚBLICOS ARAUCA ILUMINADA S.A.S. E.S.P.</t>
  </si>
  <si>
    <t>03-810002</t>
  </si>
  <si>
    <t>EMPRESA MUNICIPAL DE SERVICIOS PUBLICOS DE ARAUCA EICE  ESP</t>
  </si>
  <si>
    <t>03-810003</t>
  </si>
  <si>
    <t>INSTITUTO DEPARTAMENTAL DEL DEPORTE Y LA RECREACION DE ARAUCA COLDEPORTES ARAUCA</t>
  </si>
  <si>
    <t>03-810004</t>
  </si>
  <si>
    <t>EMPRESA DE SERVICIOS PUBLICOS DE TAME CARIBABARE E.S.P.</t>
  </si>
  <si>
    <t>03-810005</t>
  </si>
  <si>
    <t>ESE DEPARTAMENTAL DE PRIMER NIVEL MORENO Y CLAVIJO DEL DEPTO DE ARAUCA</t>
  </si>
  <si>
    <t>03-810006</t>
  </si>
  <si>
    <t>HOSPITAL DEL SARARE EMPRESA SOCIAL DEL ESTADO</t>
  </si>
  <si>
    <t>03-810007</t>
  </si>
  <si>
    <t>UNIDAD ADMINISTRATIVA ESPECIAL DE SALUD DE ARAUCA</t>
  </si>
  <si>
    <t>03-810008</t>
  </si>
  <si>
    <t>CUMARE E.S.P.</t>
  </si>
  <si>
    <t>03-810009</t>
  </si>
  <si>
    <t xml:space="preserve">E.S.E. HOSPITAL SAN VICENTE DE ARAUCA </t>
  </si>
  <si>
    <t>03-850001</t>
  </si>
  <si>
    <t xml:space="preserve">EMPRESA DEPARTAMENTAL DE SERVICIOS PÚBLICOS DE CASANARE ACUATODOS S.A. E.S.P. </t>
  </si>
  <si>
    <t>03-8500010</t>
  </si>
  <si>
    <t xml:space="preserve">INSTITUTO PARA EL DEPORTE Y LA RECREACIÓN DE AGUAZUL </t>
  </si>
  <si>
    <t>03-8500011</t>
  </si>
  <si>
    <t>INSTITUTO PARA EL DEPORTE Y RECREACION DE YOPAL</t>
  </si>
  <si>
    <t>03-8500012</t>
  </si>
  <si>
    <t>EMPRESAS PUBLICAS DE HATO COROZAL ACUEDUCTO, ALCANTARILLADO, GAS Y ASEO</t>
  </si>
  <si>
    <t>03-8500013</t>
  </si>
  <si>
    <t>HOSPITAL REGIONAL DE LA ORINOQUIA E.S.E.</t>
  </si>
  <si>
    <t>03-8500014</t>
  </si>
  <si>
    <t>EMPRESA DE ACUEDUCTO, ALCANTARILLADO Y ASEO DE PORE   ESP</t>
  </si>
  <si>
    <t>03-8500015</t>
  </si>
  <si>
    <t>ASOCIACION FONDO MIXTO DE LA ORINOQUIA</t>
  </si>
  <si>
    <t>03-850002</t>
  </si>
  <si>
    <t>INSTITUTO DE DEPORTES Y RECREACIÓN DE CASANARE INDERCAS</t>
  </si>
  <si>
    <t>03-850003</t>
  </si>
  <si>
    <t>EMPRESA DE ENERGIA DE CASANARE S.A. E.S.P.</t>
  </si>
  <si>
    <t>03-850004</t>
  </si>
  <si>
    <t>INSTITUTO DE VIVIENDA, GESTION URBANA Y RURAL DE YOPAL 2020</t>
  </si>
  <si>
    <t>03-850005</t>
  </si>
  <si>
    <t>RED SALUD CASANARE EMPRESA SOCIAL DEL ESTADO</t>
  </si>
  <si>
    <t>03-850006</t>
  </si>
  <si>
    <t>EMPRESA DE ACUEDUCTO, ALCANTARILLADO Y ASEO - PAZ DE ARIPORO</t>
  </si>
  <si>
    <t>03-850007</t>
  </si>
  <si>
    <t>EMPRESA DE ACUEDUCTO ALCANTARILLADO Y ASEO DE YOPAL</t>
  </si>
  <si>
    <t>03-850008</t>
  </si>
  <si>
    <t>UNIVERSIDAD INTERNACIONAL DEL TROPICO AMERICANO</t>
  </si>
  <si>
    <t>03-850009</t>
  </si>
  <si>
    <t>INSTITUTO FINANCIERO DE CASANARE</t>
  </si>
  <si>
    <t>03-850011</t>
  </si>
  <si>
    <t>EMPRESA DE SERVICIO DE ALUMBRADO PUBLICO DE YOPAL SAYOP S.A.S E.S.P</t>
  </si>
  <si>
    <t>03-850012</t>
  </si>
  <si>
    <t>CAPRESOCA E.P.S.</t>
  </si>
  <si>
    <t>03-850101</t>
  </si>
  <si>
    <t>EMPRESA DE SERVICIOS PUBLICOS DE AGUAZUL S.A.</t>
  </si>
  <si>
    <t>03-8501010</t>
  </si>
  <si>
    <t>INSTITUTO DE VIVIENDA MUNICIPAL DE AGUAZUL IVIMA</t>
  </si>
  <si>
    <t>03-850151</t>
  </si>
  <si>
    <t>E.S.P. EMPRESAS PÚBLICAS DE CHÁMEZA S.A.S.</t>
  </si>
  <si>
    <t>03-852301</t>
  </si>
  <si>
    <t>EMPRESA MUNICIPAL DE SERVICIOS PUBLICOS DE OROCUE S.A. E.S.P.</t>
  </si>
  <si>
    <t>03-852791</t>
  </si>
  <si>
    <t>EMPRESAS PÚBLICAS DE RECETOR EPR. S.A.S. E.S.P.</t>
  </si>
  <si>
    <t>03-854401</t>
  </si>
  <si>
    <t>EMPRESA DE SERVICIOS PÚBLICOS DE VILLANUEVA ESPAVI ESP S.A.</t>
  </si>
  <si>
    <t>03-860001</t>
  </si>
  <si>
    <t>INSTITUTO TECNOLÓGICO DEL PUTUMAYO</t>
  </si>
  <si>
    <t>03-860002</t>
  </si>
  <si>
    <t>EMPRESA SOCIAL DEL ESTADO HOSPITAL JOSE MARIA HERNANDEZ</t>
  </si>
  <si>
    <t>03-860003</t>
  </si>
  <si>
    <t>EMPRESA DE ENERGIA DEL VALLE DE SIBUNDOY S.A. E.S.P - EMEVASI</t>
  </si>
  <si>
    <t>03-860004</t>
  </si>
  <si>
    <t>EMPRESA DE SERVICIOS PUBLICOS DE PUERTO LEGUIZAMO</t>
  </si>
  <si>
    <t>03-860005</t>
  </si>
  <si>
    <t>EMPRESA DE AGUA POTABLE Y SANEAMIENTO BASICO ORITO ESP</t>
  </si>
  <si>
    <t>03-860006</t>
  </si>
  <si>
    <t>EMPRESA DE ACUEDUCTO, ALCANTARILLADO, ASEO Y ENERGIA (ZNI) DE PUERTO GUZMAN S.A ESP</t>
  </si>
  <si>
    <t>03-860007</t>
  </si>
  <si>
    <t>AGUAS COLON S.A.S. ESP</t>
  </si>
  <si>
    <t>03-860008</t>
  </si>
  <si>
    <t>E.S.E. HOSPITAL SAN GABRIEL ARCANGEL</t>
  </si>
  <si>
    <t>03-860011</t>
  </si>
  <si>
    <t>AGUAS MOCOA S.A. E.S.P</t>
  </si>
  <si>
    <t>03-863201</t>
  </si>
  <si>
    <t>EMPRESA SOCIAL DEL ESTADO HOSPITAL ORITO</t>
  </si>
  <si>
    <t>03-868651</t>
  </si>
  <si>
    <t>EMPRESA ADMINISTRATIVA DE SERVICIOS PÚBLICOS DOMICILIARIOS DEL VALLE DEL GUAMUEZ S.A. E.S.P.</t>
  </si>
  <si>
    <t>03-868851</t>
  </si>
  <si>
    <t>AGUAS LA CRISTALINA S.A E.S.P.</t>
  </si>
  <si>
    <t>03-880001</t>
  </si>
  <si>
    <t>EMPRESA DE ENERGIA DEL ARCHIPIÉLAGO DE SAN ANDRES, PROVIDENCIA Y SANTA CATALINA</t>
  </si>
  <si>
    <t>03-880002</t>
  </si>
  <si>
    <t>INSTITUTO NACIONAL DE FORMACION TECNICA PROFESIONAL DE SAN ANDRES Y PROVIDENCIA</t>
  </si>
  <si>
    <t>03-880003</t>
  </si>
  <si>
    <t>CORPORACION PARA EL DESARROLLO SOSTENIBLE DEL ARCHIPIELAGO DE SAN ANDRES PROVIDENCIA Y SANTA CATALINA</t>
  </si>
  <si>
    <t>03-910001</t>
  </si>
  <si>
    <t>INSTITUTO AMAZONICO DE INVESTIGACIONES CIENTIFICAS SINCHI</t>
  </si>
  <si>
    <t>03-910002</t>
  </si>
  <si>
    <t>UNIVERSIDAD DE LA AMAZONIA</t>
  </si>
  <si>
    <t>03-910003</t>
  </si>
  <si>
    <t>REGIÓN ADMINISTRATIVA Y DE PLANIFICACIÓN DE LA AMAZONÍA RAP AMAZONÍA</t>
  </si>
  <si>
    <t>03-910004</t>
  </si>
  <si>
    <t>AMAZONAS DESARROLLO INTELIGENTE - ADI SAS ESP</t>
  </si>
  <si>
    <t>03-950001</t>
  </si>
  <si>
    <t>EMPRESA DE ENERGIA ELECTRICA DEL DEPARTAMENTO DEL GUAVIARE S.A. E.S.P.</t>
  </si>
  <si>
    <t>03-950002</t>
  </si>
  <si>
    <t>INSTITUTO DE FOMENTO Y DESARROLLO ECONOMICO DEL GUAVIARE</t>
  </si>
  <si>
    <t>03-950003</t>
  </si>
  <si>
    <t>DESARROLLO SOSTENIBLE Y EQUIDAD TERRITORIAL</t>
  </si>
  <si>
    <t>03-950004</t>
  </si>
  <si>
    <t>ADMINISTRACION PUBLICA COOPERATIVA SERVIR</t>
  </si>
  <si>
    <t>03-950005</t>
  </si>
  <si>
    <t>EMPRESA SOCIAL DEL ESTADO HOSPITAL SAN JOSE DEL GUAVIARE</t>
  </si>
  <si>
    <t>03-950011</t>
  </si>
  <si>
    <t>EMPOAGUAS E.S.P.</t>
  </si>
  <si>
    <t>03-970001</t>
  </si>
  <si>
    <t>CENTRALES DE ENERGÍA ELÉCTRICA DE VAUPÉS S.A.S E.S.P</t>
  </si>
  <si>
    <t>03-990001</t>
  </si>
  <si>
    <t>EMPRESA DE ENERGIA ELECTRICA DEL DEPARTAMENTO DEL VICHADA S.A.</t>
  </si>
  <si>
    <t>03-990002</t>
  </si>
  <si>
    <t>HOSPITAL DEPARTAMENTAL SAN JUAN DE DIOS E.S.E.</t>
  </si>
  <si>
    <t>03-990003</t>
  </si>
  <si>
    <t>EMPRESA  SIGLO XXI EICE ESP.</t>
  </si>
  <si>
    <t>04-00001</t>
  </si>
  <si>
    <t>OCAD PARA LA PAZ</t>
  </si>
  <si>
    <t>04-00002</t>
  </si>
  <si>
    <t>OCAD REGIONAL CARIBE</t>
  </si>
  <si>
    <t>04-00003</t>
  </si>
  <si>
    <t>OCAD REGIONAL PACIFICO</t>
  </si>
  <si>
    <t>04-00004</t>
  </si>
  <si>
    <t>OCAD REGIONAL EJE CAFETERO</t>
  </si>
  <si>
    <t>04-00005</t>
  </si>
  <si>
    <t>OCAD REGIONAL CENTRO ORIENTE</t>
  </si>
  <si>
    <t>04-00006</t>
  </si>
  <si>
    <t>OCAD REGIONAL CENTRO SUR</t>
  </si>
  <si>
    <t>04-00007</t>
  </si>
  <si>
    <t>OCAD REGIONAL LLANOS</t>
  </si>
  <si>
    <t>04-00010</t>
  </si>
  <si>
    <t>OCAD  CTI MINCIENCIAS</t>
  </si>
  <si>
    <t>04-00011</t>
  </si>
  <si>
    <t>ASIGNACIONES PARA LA PAZ</t>
  </si>
  <si>
    <t>04-24010</t>
  </si>
  <si>
    <t>OCAD CORMAGDALENA</t>
  </si>
  <si>
    <t>04-320101</t>
  </si>
  <si>
    <t>OCAD MINISTERIO DE AMBIENTE</t>
  </si>
  <si>
    <t>04-370100</t>
  </si>
  <si>
    <t>INSTANCIA APROBADORA PUEBLO RROM</t>
  </si>
  <si>
    <t>04-370101</t>
  </si>
  <si>
    <t>INSTANCIA DE DECISION DE LOS PUEBLOS Y COMUNIDADES INDIGENAS</t>
  </si>
  <si>
    <t>05-010001</t>
  </si>
  <si>
    <t>UNIVERSIDAD EAFIT</t>
  </si>
  <si>
    <t>05-010002</t>
  </si>
  <si>
    <t>PONTIFICIA UNIVERSIDAD JAVERIANA</t>
  </si>
  <si>
    <t>05-010003</t>
  </si>
  <si>
    <t>FUNDACIÓN UNIVERSIDAD DEL NORTE</t>
  </si>
  <si>
    <t>05-010004</t>
  </si>
  <si>
    <t>UNIVERSIDAD AUTONOMA DE MANIZALES</t>
  </si>
  <si>
    <t>05-010005</t>
  </si>
  <si>
    <t>COLEGIO MAYOR DE NUESTRA SEÑORA DEL ROSARIO</t>
  </si>
  <si>
    <t>05-010006</t>
  </si>
  <si>
    <t>UNIVERSIDAD AUTÓNOMA DE OCCIDENTE</t>
  </si>
  <si>
    <t>05-010007</t>
  </si>
  <si>
    <t>UNIVERSIDAD DE LA SABANA</t>
  </si>
  <si>
    <t>05-010008</t>
  </si>
  <si>
    <t>CORPORACION UNIVERSIDAD DE LA COSTA</t>
  </si>
  <si>
    <t>05-010009</t>
  </si>
  <si>
    <t>UNIVERSIDAD ANTONIO NARIÑO</t>
  </si>
  <si>
    <t>05-010010</t>
  </si>
  <si>
    <t>UNIVERSIDAD DE LOS ANDES</t>
  </si>
  <si>
    <t>05-010011</t>
  </si>
  <si>
    <t>UNIVERSIDAD  SIMON BOLIVAR</t>
  </si>
  <si>
    <t>05-010012</t>
  </si>
  <si>
    <t>UNIVERSIDAD CATOLICA DE COLOMBIA</t>
  </si>
  <si>
    <t>05-010013</t>
  </si>
  <si>
    <t>UNIVERSIDAD DE MEDELLIN</t>
  </si>
  <si>
    <t>05-010014</t>
  </si>
  <si>
    <t>UNIVERSIDAD TECNOLÓGICA DE BOLÍVAR</t>
  </si>
  <si>
    <t>05-010015</t>
  </si>
  <si>
    <t>UNIVERSIDAD AUTÓNOMA DE BUCARAMANGA - UNAB</t>
  </si>
  <si>
    <t>05-010016</t>
  </si>
  <si>
    <t>UNIVERSIDAD CES</t>
  </si>
  <si>
    <t>05-010017</t>
  </si>
  <si>
    <t>UNIVERSIDAD EAN</t>
  </si>
  <si>
    <t>05-010018</t>
  </si>
  <si>
    <t>UNIVERSIDAD PONTIFICIA BOLIVARIANA</t>
  </si>
  <si>
    <t>05-010019</t>
  </si>
  <si>
    <t>UNIVERSIDAD EL BOSQUE</t>
  </si>
  <si>
    <t>05-010020</t>
  </si>
  <si>
    <t>FUNDACION UNIVERSIDAD DE BOGOTA JORGE TADEO LOZANO</t>
  </si>
  <si>
    <t>05-010021</t>
  </si>
  <si>
    <t>UNIVERSIDAD DE SAN BUENAVENTURA</t>
  </si>
  <si>
    <t>05-010022</t>
  </si>
  <si>
    <t>UNIVERSIDAD ICESI</t>
  </si>
  <si>
    <t>05-010023</t>
  </si>
  <si>
    <t>UNIVERSIDAD DE CIENCIAS APLICADAS Y AMBIENTALES U.D.C.A</t>
  </si>
  <si>
    <t>05-010024</t>
  </si>
  <si>
    <t>UNIVERSIDAD DEL SINU</t>
  </si>
  <si>
    <t>05-010025</t>
  </si>
  <si>
    <t>UNIVERSIDAD DE MANIZALES</t>
  </si>
  <si>
    <t>05-010026</t>
  </si>
  <si>
    <t>UNIVERSIDAD EIA</t>
  </si>
  <si>
    <t>05-010027</t>
  </si>
  <si>
    <t>FUNDACION UNIVERSITARIA DE POPAYÁN</t>
  </si>
  <si>
    <t>05-010028</t>
  </si>
  <si>
    <t>ESCUELA COLOMBIANA DE INGENIERIA JULIO GARAVITO</t>
  </si>
  <si>
    <t>05-010029</t>
  </si>
  <si>
    <t>UNIVERSIDAD DE SANTANDER</t>
  </si>
  <si>
    <t>05-010030</t>
  </si>
  <si>
    <t>UNIVERSIDAD EXTERNADO DE COLOMBIA</t>
  </si>
  <si>
    <t>05-010031</t>
  </si>
  <si>
    <t>FUNDACIÓN UNIVERSITARIA DE SAN GIL - UNISANGIL</t>
  </si>
  <si>
    <t>05-010032</t>
  </si>
  <si>
    <t>UNIVERSIDAD CENTRAL</t>
  </si>
  <si>
    <t>05-010033</t>
  </si>
  <si>
    <t>UNIVERSIDAD SANTO TOMAS</t>
  </si>
  <si>
    <t>05-010034</t>
  </si>
  <si>
    <t>UNIVERSIDAD SANTIAGO DE CALI</t>
  </si>
  <si>
    <t>05-010035</t>
  </si>
  <si>
    <t>FUNDACION TECNOLOGICA AUTONOMA DEL PACIFICO</t>
  </si>
  <si>
    <t>05-010036</t>
  </si>
  <si>
    <t>CORPORACION UNIVERSITARIA EMPRESARIAL ALEXANDER VON HUMBOLD</t>
  </si>
  <si>
    <t>05-010037</t>
  </si>
  <si>
    <t>CORPORACION TECNNOVA UNIVERSIDAD EMPRESA ESTADO</t>
  </si>
  <si>
    <t>05-010038</t>
  </si>
  <si>
    <t>CORPORACION UNIVERSIDAD PILOTO DE COLOMBIA</t>
  </si>
  <si>
    <t>05-010039</t>
  </si>
  <si>
    <t>FUNDACION UNIVERSITARIA DEL AREA ANDINA</t>
  </si>
  <si>
    <t>05-010040</t>
  </si>
  <si>
    <t>CORPORACION INTERUNIVERSITARIA DE SERVICIOS</t>
  </si>
  <si>
    <t>05-010041</t>
  </si>
  <si>
    <t>UNIVERSIDAD LIBRE</t>
  </si>
  <si>
    <t>05-010042</t>
  </si>
  <si>
    <t>UNIVERSIDAD AUTONOMA DEL CARIBE</t>
  </si>
  <si>
    <t>05-010043</t>
  </si>
  <si>
    <t>UNIVERSIDAD DE LA SALLE</t>
  </si>
  <si>
    <t>05-010044</t>
  </si>
  <si>
    <t>FUNDACION UNIVERSITARIA MARIA CANO</t>
  </si>
  <si>
    <t>05-010045</t>
  </si>
  <si>
    <t>CORPORACION UNIVERSITARIA REFORMADA CUR</t>
  </si>
  <si>
    <t>05-010046</t>
  </si>
  <si>
    <t>UNIVERSIDAD LA GRAN COLOMBIA</t>
  </si>
  <si>
    <t>05-020001</t>
  </si>
  <si>
    <t>CARVAJAL LABORATORIOS IPS S.A.S</t>
  </si>
  <si>
    <t>05-020002</t>
  </si>
  <si>
    <t>CORPORACIÓN CENTRO INTERNACIONAL DE ENTRENAMIENTO E INVESTIGACIONES MÉDICAS -CIDEIM</t>
  </si>
  <si>
    <t>05-020003</t>
  </si>
  <si>
    <t>FUNDACIÓN INNOVAGEN</t>
  </si>
  <si>
    <t>05-020004</t>
  </si>
  <si>
    <t>GENCELL PHARMA SAS</t>
  </si>
  <si>
    <t>05-020005</t>
  </si>
  <si>
    <t>FUNDACION ABOOD SHAIO</t>
  </si>
  <si>
    <t>05-020006</t>
  </si>
  <si>
    <t>FUNDACIÓN CARDIOVASCULAR DE COLOMBIA</t>
  </si>
  <si>
    <t>05-020007</t>
  </si>
  <si>
    <t>FUNDACIÓN CARDIOINFANTIL - INSTITUTO DE CARDIOLOGÍA</t>
  </si>
  <si>
    <t>05-020008</t>
  </si>
  <si>
    <t>FUNDACIÓN CENTRO DE EXCELENCIA EN SISTEMAS DE INNOVACIÓN</t>
  </si>
  <si>
    <t>05-020009</t>
  </si>
  <si>
    <t>GESTION EMPRESARIAL, CONSULTORIAS E INGENIERIA S.A.S</t>
  </si>
  <si>
    <t>05-020010</t>
  </si>
  <si>
    <t>UNIÓN TEMPORAL INNOVANEX</t>
  </si>
  <si>
    <t>05-020011</t>
  </si>
  <si>
    <t>CORPORACION CENTRO DE DESARROLLO TECNOLOGICO CLUSTER - CREATIC</t>
  </si>
  <si>
    <t>05-020012</t>
  </si>
  <si>
    <t>CLINICA OFTALMOLOGICA DEL CARIBE SAS</t>
  </si>
  <si>
    <t>05-020013</t>
  </si>
  <si>
    <t>CORPORACIÓN PARA INVESTIGACIONES BIOLÓGICAS -CIB-</t>
  </si>
  <si>
    <t>05-020014</t>
  </si>
  <si>
    <t>FUNDACION TECNALIA COLOMBIA</t>
  </si>
  <si>
    <t>05-020015</t>
  </si>
  <si>
    <t>ADVANCED TECHNOLOGIES SOLUTIONS GROUP S.A.S</t>
  </si>
  <si>
    <t>05-020016</t>
  </si>
  <si>
    <t>OBSERVATORIO DEL CARIBE COLOMBIANO</t>
  </si>
  <si>
    <t>05-020017</t>
  </si>
  <si>
    <t>UNIVERSIDAD COOPERATIVA DE COLOMBIA</t>
  </si>
  <si>
    <t>05-020018</t>
  </si>
  <si>
    <t>CORPORACION UNIVERSITARIA DEL CARIBE - CECAR</t>
  </si>
  <si>
    <t>05-020019</t>
  </si>
  <si>
    <t>CAMARA DE COMERCIO DE SANTA MARTA PARA EL MAGDALENA</t>
  </si>
  <si>
    <t>05-020020</t>
  </si>
  <si>
    <t>ASOCIACION COLOMBIANA DE LAS MICRO, PEQUEÑAS Y MEDIANAS EMPRESAS DE ANTIOQUIA</t>
  </si>
  <si>
    <t>05-020021</t>
  </si>
  <si>
    <t>ASOCIACION COLOMBIANA DE LAS MICRO PEQUEÑAS  Y MEDIANAS EMPRESAS ACOPI SECCIONAL ATLANTICO</t>
  </si>
  <si>
    <t>05-020022</t>
  </si>
  <si>
    <t>CORPORACION CONNECT BOGOTA REGION</t>
  </si>
  <si>
    <t>05-020023</t>
  </si>
  <si>
    <t>UP HOLDING S A S</t>
  </si>
  <si>
    <t>05-020024</t>
  </si>
  <si>
    <t>ASOCIACION DE LAS MICRO PEQUEÑAS Y MEDIANAS EMPRESAS</t>
  </si>
  <si>
    <t>05-020025</t>
  </si>
  <si>
    <t>CORPORACION UNIVERSITARIA REMINGTON</t>
  </si>
  <si>
    <t>05-020026</t>
  </si>
  <si>
    <t>CÁMARA DE COMERCIO DE BUCARAMANGA</t>
  </si>
  <si>
    <t>05-020027</t>
  </si>
  <si>
    <t>FUNDACIÓN PARQUE TECNOLÓGICO DE SOFTWARE DE BOGOTÁ</t>
  </si>
  <si>
    <t>05-020028</t>
  </si>
  <si>
    <t>CÁMARA DE COMERCIO DE LA GUAJIRA</t>
  </si>
  <si>
    <t>05-020029</t>
  </si>
  <si>
    <t>ASOCIACION NACIONAL DE EMPRESARIOS DE COLOMBIA</t>
  </si>
  <si>
    <t>05-020030</t>
  </si>
  <si>
    <t>ASOCIACION COLOMBIANA PARA EL AVANCE DE LA CIENCIA ACAC</t>
  </si>
  <si>
    <t>05-020031</t>
  </si>
  <si>
    <t>CAMARA DE COMERCIO DEL PUTUMAYO</t>
  </si>
  <si>
    <t>05-020032</t>
  </si>
  <si>
    <t>CORPORACION PARQUE EXPLORA</t>
  </si>
  <si>
    <t>05-020033</t>
  </si>
  <si>
    <t>CORPORACION CENTRO DE CIENCIA Y TECNOLOGIA DE ANTIOQUIA</t>
  </si>
  <si>
    <t>05-020034</t>
  </si>
  <si>
    <t>MINDTECH S.A.S</t>
  </si>
  <si>
    <t>05-020035</t>
  </si>
  <si>
    <t>CORPORACION NATURAL SIG</t>
  </si>
  <si>
    <t>05-020036</t>
  </si>
  <si>
    <t>AGENCIA ESPACIAL DE COLOMBIA</t>
  </si>
  <si>
    <t>05-020037</t>
  </si>
  <si>
    <t>FUNDACION CENTRO INTERNACIONAL DE EDUCACIÓN Y DESARROLLO HUMANO - CINDE</t>
  </si>
  <si>
    <t>05-020038</t>
  </si>
  <si>
    <t>CORPORACIÓN PARA LA INVESTIGACIÓN APLICADA AL DESARROLLO CIAD</t>
  </si>
  <si>
    <t>05-020039</t>
  </si>
  <si>
    <t>CORPORACIÓN PARA LA INVESTIGACIÓN DE LA CORROSIÓN</t>
  </si>
  <si>
    <t>800254591</t>
  </si>
  <si>
    <t>05-020040</t>
  </si>
  <si>
    <t>FUNDACIÓN CENTRO INTERNACIONAL DE VACUNAS - C.I.V, MALARIA  VACCINE AND DRUG DEVELOPMENT CENTER - M.V.D.C.</t>
  </si>
  <si>
    <t>805019399</t>
  </si>
  <si>
    <t>05-020041</t>
  </si>
  <si>
    <t>CENTRO INTERNACIONAL DE FÍSICA - SIF</t>
  </si>
  <si>
    <t>860536210</t>
  </si>
  <si>
    <t>05-020042</t>
  </si>
  <si>
    <t>ASOCIACION COLOMBIANA DE AGENCIAS DE VIAJES Y TURISMO ANATO CAPITULO CARIBE</t>
  </si>
  <si>
    <t>800203928</t>
  </si>
  <si>
    <t>05-020043</t>
  </si>
  <si>
    <t>CIENCIA Y TECNOLOGIA DE FAGOS SCIPHAGE S A S</t>
  </si>
  <si>
    <t>900738246</t>
  </si>
  <si>
    <t>05-020044</t>
  </si>
  <si>
    <t>CAMARA DE COMERCIO DE VALLEDUPAR PARA EL VALLE DEL RIO CESAR</t>
  </si>
  <si>
    <t>892300072</t>
  </si>
  <si>
    <t>05-020045</t>
  </si>
  <si>
    <t>CAMARA DE COMERCIO DE BARRANCABERMEJA</t>
  </si>
  <si>
    <t>890201676</t>
  </si>
  <si>
    <t>05-020046</t>
  </si>
  <si>
    <t>FUNDACION PARA EL SANEAMIENTO AMBIENTE HIGIENE EMPRENDIMIENTO Y DESARROLLO SOSTENIBLE</t>
  </si>
  <si>
    <t>900541075</t>
  </si>
  <si>
    <t>05-020047</t>
  </si>
  <si>
    <t>FUNDACION CENTRO DE DESARROLLO TECNOLOGICO PARA LA SOSTENIBILIDAD Y COMPETITIVIDAD REGIONAL - SCIENCE TECHNOLOGY ADV</t>
  </si>
  <si>
    <t>900520257</t>
  </si>
  <si>
    <t>05-020048</t>
  </si>
  <si>
    <t>CENTRO DE INVESTIGACION DE LA CAÑA DE AZUCAR DE COLOMBIA - CENICAÑA</t>
  </si>
  <si>
    <t>890312562</t>
  </si>
  <si>
    <t>05-020049</t>
  </si>
  <si>
    <t>CORPORACION UNIFICADA NACIONAL DE EDUCACION SUPERIOR - C</t>
  </si>
  <si>
    <t>860401734</t>
  </si>
  <si>
    <t>05-020050</t>
  </si>
  <si>
    <t>GATEWAY INNOVATION TECHNOLOGIES S.AS.</t>
  </si>
  <si>
    <t>901005299</t>
  </si>
  <si>
    <t>05-020051</t>
  </si>
  <si>
    <t>CAMARA DE COMERCIO DEL HUILA</t>
  </si>
  <si>
    <t>891180000</t>
  </si>
  <si>
    <t>05-020052</t>
  </si>
  <si>
    <t>CORPORACIÓN DE INNOVACIÓN E INVESTIGACIÓN ERNESTO SCHIEFELBEIN</t>
  </si>
  <si>
    <t>900843987</t>
  </si>
  <si>
    <t>05-020053</t>
  </si>
  <si>
    <t>FUNDACION UNIVERSITARIA NAVARRA - UNINAVARRA</t>
  </si>
  <si>
    <t>900480042</t>
  </si>
  <si>
    <t>05-020054</t>
  </si>
  <si>
    <t>CORPORACION DE PARTICIPACION MIXTA INSTITUTO  COLOMBIANO DE MEDICINA TROPICAL ANTONIO ROLDAN BETANCUR</t>
  </si>
  <si>
    <t>800082822</t>
  </si>
  <si>
    <t>05-020055</t>
  </si>
  <si>
    <t>FUNDACION CENTRO DE INVESTIGACION Y DESARROLLO TECNOLOGICO EN CIENCIAS APLICADAS</t>
  </si>
  <si>
    <t>900837776</t>
  </si>
  <si>
    <t>05-020056</t>
  </si>
  <si>
    <t>REDDI AGENCIA DE DESARROLLO TECNOLOGICO Y DE INNOVACION</t>
  </si>
  <si>
    <t>901066091</t>
  </si>
  <si>
    <t>05-020057</t>
  </si>
  <si>
    <t>CORPORACION UNIVERSITARIA DEL HUILA</t>
  </si>
  <si>
    <t>800107584</t>
  </si>
  <si>
    <t>05-020058</t>
  </si>
  <si>
    <t>CENTRO DE BIOINFORMATICA Y BIOLOGIA COMPUTACIONAL DE COLOMBIA O BIOS O CBBC</t>
  </si>
  <si>
    <t>900404482</t>
  </si>
  <si>
    <t>05-020059</t>
  </si>
  <si>
    <t>CENTRO DE PRODUCTIVIDAD Y COMPETITIVIDAD DEL ORIENTE  CPC ORIENTE</t>
  </si>
  <si>
    <t>804012522</t>
  </si>
  <si>
    <t>05-020060</t>
  </si>
  <si>
    <t>FUNDACION UNIVERSITARIA KONRAD LORENZ</t>
  </si>
  <si>
    <t>860504759</t>
  </si>
  <si>
    <t>05-020061</t>
  </si>
  <si>
    <t>CENTRO REGIONAL DE PRODUCTIVIDAD E INNOVACION DEL CAUCA</t>
  </si>
  <si>
    <t>817004091</t>
  </si>
  <si>
    <t>05-020063</t>
  </si>
  <si>
    <t>FUNDACION ZOOLOGICA DE CALI</t>
  </si>
  <si>
    <t>890318247</t>
  </si>
  <si>
    <t>05-020064</t>
  </si>
  <si>
    <t>FUNDACION BOTANICA Y ZOOLOGICA DE BARRANQUILLA</t>
  </si>
  <si>
    <t>800199708</t>
  </si>
  <si>
    <t>05-020065</t>
  </si>
  <si>
    <t>CAMARA DE COMERCIO DE SAN ANDRES  Y PROVIDENCIA ISLAS</t>
  </si>
  <si>
    <t>892400080</t>
  </si>
  <si>
    <t>05-020066</t>
  </si>
  <si>
    <t>PUNTO ESTRATEGICO. RED DE CONSULTORES S.A.S.</t>
  </si>
  <si>
    <t>900343420</t>
  </si>
  <si>
    <t>05-020067</t>
  </si>
  <si>
    <t>ASESORIA ESTRATEGICA EMPRESARIAL S.A.S.</t>
  </si>
  <si>
    <t>901029406</t>
  </si>
  <si>
    <t>05-020068</t>
  </si>
  <si>
    <t>INNOVAGRIC S.A.S</t>
  </si>
  <si>
    <t>901358715</t>
  </si>
  <si>
    <t>05-020069</t>
  </si>
  <si>
    <t>CORPORACION PARA EL DESARROLLO RURAL SOSTENIBLE CORPORURAL</t>
  </si>
  <si>
    <t>900788916</t>
  </si>
  <si>
    <t>05-020070</t>
  </si>
  <si>
    <t>CORPORACIÓN CENTRO DE INNOVACIÓN Y PRODUCTIVIDAD  VALLE DEL RISARALDA</t>
  </si>
  <si>
    <t>901217773</t>
  </si>
  <si>
    <t>06-02001</t>
  </si>
  <si>
    <t>CORPORACION AMBIENTAL Y DE DESARROLLO SOCIAL INTEGRAL DE AFRODESCENDIENTES DEL ZODES DEL MAGDALENA MEDIO BOLIVARENSE " COAFROB"</t>
  </si>
  <si>
    <t>901361790</t>
  </si>
  <si>
    <t>06-020010</t>
  </si>
  <si>
    <t>FUNDACION INTEGRACION SOCIAL AFROCOLOMBIANA</t>
  </si>
  <si>
    <t>900093940</t>
  </si>
  <si>
    <t>06-020011</t>
  </si>
  <si>
    <t>CABILDO INDIGENA ZENU DE MEMBRILLAL</t>
  </si>
  <si>
    <t>900889003</t>
  </si>
  <si>
    <t>06-020012</t>
  </si>
  <si>
    <t>CORPORACION SOCIAL INCLUYENTE, SUEÑOS, OPORTUNIDADES Y REALIDAD</t>
  </si>
  <si>
    <t>901190372</t>
  </si>
  <si>
    <t>06-020013</t>
  </si>
  <si>
    <t>CORPORACION KOFI ANNAN</t>
  </si>
  <si>
    <t>806012625</t>
  </si>
  <si>
    <t>06-020014</t>
  </si>
  <si>
    <t>CONSEJO COMUNITARIO DE LA COMUNIDAD NEGRA DE LA VEREDA VILLA GLORIA, LA BOQUILLA UNIDAD COMUNERA N° 2 TURISTICA Y DE LA VIRGEN</t>
  </si>
  <si>
    <t>900539546</t>
  </si>
  <si>
    <t>06-020015</t>
  </si>
  <si>
    <t>ORGANIZACION DE AFRODESCENDIENTES O COMUNIDADES NEGRAS DESPLAZADOS Y VICTIMAS DE LA VIOLENCIA DEL MUNICIPIO DE PLANETA RICA</t>
  </si>
  <si>
    <t>900260907</t>
  </si>
  <si>
    <t>06-020016</t>
  </si>
  <si>
    <t>KUMPANIA DE SAN PELAYO</t>
  </si>
  <si>
    <t>900471691</t>
  </si>
  <si>
    <t>06-020017</t>
  </si>
  <si>
    <t xml:space="preserve">KUMPANIA DE SAHAGUN </t>
  </si>
  <si>
    <t>900471694</t>
  </si>
  <si>
    <t>06-020018</t>
  </si>
  <si>
    <t>FUNDACION PARA EL DESARROLLO INTEGRAL DE LAS COMUNIDADES AFRODESCENDIENTES FUNDIDCA</t>
  </si>
  <si>
    <t>901247008</t>
  </si>
  <si>
    <t>06-020019</t>
  </si>
  <si>
    <t>ORGANIZACION DE ETNIAS AFROCOLOMBIANAS RESIDENTES EN EL MUNICIPIO DE PUERTO LIBERTADOR- CORDOBA</t>
  </si>
  <si>
    <t>812005296</t>
  </si>
  <si>
    <t>06-02002</t>
  </si>
  <si>
    <t>CORPORACION REDAFRO RED PARA EL AVANCE DE LAS COMUNIDADES AFRODESCENDIENTES</t>
  </si>
  <si>
    <t>900100577</t>
  </si>
  <si>
    <t>06-020020</t>
  </si>
  <si>
    <t>COMITE ETNOEDUCATIVO DE PUERTO ESCONDIDO</t>
  </si>
  <si>
    <t>812006807</t>
  </si>
  <si>
    <t>06-020021</t>
  </si>
  <si>
    <t>ORGANIZACION DE LAS ETNICAS AFROS RESIDENTES EN SAN CARLOS CORDOBA</t>
  </si>
  <si>
    <t>901324954</t>
  </si>
  <si>
    <t>06-020022</t>
  </si>
  <si>
    <t>CABILDO MENOR INDIGENA DE LOS CASTILLO</t>
  </si>
  <si>
    <t>900012577</t>
  </si>
  <si>
    <t>06-020023</t>
  </si>
  <si>
    <t>ASOCIACION DE AUTORIDADES TRADICIONALES INDIGENAS WAYUU ALAULAYUU APUSHI</t>
  </si>
  <si>
    <t>900601770</t>
  </si>
  <si>
    <t>06-020024</t>
  </si>
  <si>
    <t>ASOCIACION DE AUTORIDADES TRADICIONALES WAYUU DE ALEWASHI</t>
  </si>
  <si>
    <t>825000331</t>
  </si>
  <si>
    <t>06-020025</t>
  </si>
  <si>
    <t>COMUNIDAD INDIGENA WAYUU DE EL CERRO DE HATONUEVO</t>
  </si>
  <si>
    <t>900017768</t>
  </si>
  <si>
    <t>06-020026</t>
  </si>
  <si>
    <t>ASOCIACION DE CABILDOS INDIGENAS ZENU DE PALMITO SUCRE ACZEPAL PINCHORROY</t>
  </si>
  <si>
    <t>901667627</t>
  </si>
  <si>
    <t>06-020027</t>
  </si>
  <si>
    <t>CONSEJO COMUNITARIO AFRO DE LA CUENCA DEL RIO BROQUELES</t>
  </si>
  <si>
    <t>900662081</t>
  </si>
  <si>
    <t>06-020028</t>
  </si>
  <si>
    <t>COMUNIDAD INDIGENA EL CARITO DEL PUEBLO ZENU</t>
  </si>
  <si>
    <t>900914334</t>
  </si>
  <si>
    <t>06-020029</t>
  </si>
  <si>
    <t>COMUNIDAD CAÑAVERAL DEL PUEBLO ZENU</t>
  </si>
  <si>
    <t>900791183</t>
  </si>
  <si>
    <t>06-02003</t>
  </si>
  <si>
    <t>FUNDACION AFRODESCENDIENTE SOÑAR Y VIVIR</t>
  </si>
  <si>
    <t>900812748</t>
  </si>
  <si>
    <t>06-020030</t>
  </si>
  <si>
    <t>FUNDACION ETNICA DE PROGRESO Y PAZ</t>
  </si>
  <si>
    <t>901109521</t>
  </si>
  <si>
    <t>06-020031</t>
  </si>
  <si>
    <t>KUMPANIA DE SABANALARGA</t>
  </si>
  <si>
    <t>900684594</t>
  </si>
  <si>
    <t>06-020032</t>
  </si>
  <si>
    <t>ASOCIACION Y ORGANIZACION DE LAS ETNIAS AFROCOLOMBIANAS RESIDENTES EN EL DEPARTAMENTO DE SUCRE</t>
  </si>
  <si>
    <t>900822374</t>
  </si>
  <si>
    <t>06-020033</t>
  </si>
  <si>
    <t>ASOCIACION DE COMUNIDADES NEGRAS DESPERTAR AFRO EN EL MUNICIPIO DE CIENAGA MAGDALENA</t>
  </si>
  <si>
    <t>901140401</t>
  </si>
  <si>
    <t>06-020034</t>
  </si>
  <si>
    <t>RESGUARDO INDIGENA IROKA</t>
  </si>
  <si>
    <t>824002010</t>
  </si>
  <si>
    <t>06-020035</t>
  </si>
  <si>
    <t>ORGANIZACION COMUNITARIA ASOCIATIVA PARA NEGRITUDES Y AFROCOLOMBIANOS PRUDENCIO MARIN QUINTERO DE GAMARRA CESAR</t>
  </si>
  <si>
    <t>901110565</t>
  </si>
  <si>
    <t>06-020036</t>
  </si>
  <si>
    <t>ASOCIACION DE DESPLAZADOS AFRODECENDIENTES RAIZALES Y PALENQUEROS DEL DEPARTAMENTO DEL CESAR MUJERES CERRAJONERAS</t>
  </si>
  <si>
    <t>901354049</t>
  </si>
  <si>
    <t>06-020037</t>
  </si>
  <si>
    <t>CABILDO INDIGENA DEL RESGUARDO DE MAYABANGLOMA</t>
  </si>
  <si>
    <t>900642427</t>
  </si>
  <si>
    <t>06-02004</t>
  </si>
  <si>
    <t>FUNDACION AFRODESENDIENTE RED DE LOS SUEÑOS</t>
  </si>
  <si>
    <t>900174231</t>
  </si>
  <si>
    <t>06-02005</t>
  </si>
  <si>
    <t>RESGUARDO INDIGENA KANKUAMO</t>
  </si>
  <si>
    <t>900874999</t>
  </si>
  <si>
    <t>06-02006</t>
  </si>
  <si>
    <t>ASOCIACION  AFROCOLOMBIANA, NEGRA RAIZAL Y PALENQUERA LA MATUNA</t>
  </si>
  <si>
    <t>901337543</t>
  </si>
  <si>
    <t>06-02007</t>
  </si>
  <si>
    <t>ORGANIZACION DE LAS ETNIAS AFROCOLOMBIANAS DE PUEBLO NUEVO CORDOBA</t>
  </si>
  <si>
    <t>900273056</t>
  </si>
  <si>
    <t>06-02008</t>
  </si>
  <si>
    <t>FUNDACION SOCIAL RENOVANDO VIDAS</t>
  </si>
  <si>
    <t>900702855</t>
  </si>
  <si>
    <t>06-02009</t>
  </si>
  <si>
    <t>ASOCIACIÓN PARA LA GESTIÓN DE ASUNTOS DE LAS COMUNIDADES NEGRAS, AFROCOLOMBIANAS, RAIZALES Y PALENQUERAS RAICES AFRO</t>
  </si>
  <si>
    <t>901181656</t>
  </si>
  <si>
    <t>06-03001</t>
  </si>
  <si>
    <t>ASOCIACION DE CABILDOS Y/O AUTORIDADES TRADICIONALES INDÍGENAS INTY-QUILLA</t>
  </si>
  <si>
    <t>900652849</t>
  </si>
  <si>
    <t>06-03002</t>
  </si>
  <si>
    <t>ASOCIACION DE AUTORIDADES ANCESTRALES TERRITORIALES NASA ÇXHÃÇXHÃ</t>
  </si>
  <si>
    <t>817000260</t>
  </si>
  <si>
    <t>06-03003</t>
  </si>
  <si>
    <t>ASOCIACION DE CABILDOS Y/O AUTORIDADES INDIGENAS DEL NUDO DE LOS PASTOS- SHAQUIÑAN</t>
  </si>
  <si>
    <t>900032891</t>
  </si>
  <si>
    <t>06-03004</t>
  </si>
  <si>
    <t>ORGANIZACION DEL PUEBLO GITANO DE COLOMBIA - UNION ROMANI DE COLOMBIA</t>
  </si>
  <si>
    <t>900081156</t>
  </si>
  <si>
    <t>06-03005</t>
  </si>
  <si>
    <t>CABILDO INDIGENA DEL RESGUARDO DE SAN JUAN</t>
  </si>
  <si>
    <t>837000591</t>
  </si>
  <si>
    <t>06-03006</t>
  </si>
  <si>
    <t>KUMPANIA DE PASTO</t>
  </si>
  <si>
    <t>900662021</t>
  </si>
  <si>
    <t>06-04001</t>
  </si>
  <si>
    <t>FUNDACION PARA EL DESARROLLO ECONOMICO, EDUCATIVO Y AMBIENTAL DE LAS COMUNIDADES NEGRAS "JUVENTUD DEL PACIFICO FUNDECOA</t>
  </si>
  <si>
    <t>901133616</t>
  </si>
  <si>
    <t>06-04002</t>
  </si>
  <si>
    <t>KUMPANIA DE SAMPUES</t>
  </si>
  <si>
    <t>900584145</t>
  </si>
  <si>
    <t>06-04003</t>
  </si>
  <si>
    <t>KUMPANIA DE ENVIGADO</t>
  </si>
  <si>
    <t>900552749</t>
  </si>
  <si>
    <t>06-05001</t>
  </si>
  <si>
    <t>CONFEDERACIÓN INDÍGENA TAYRONA</t>
  </si>
  <si>
    <t>901632088</t>
  </si>
  <si>
    <t>06-050010</t>
  </si>
  <si>
    <t>ASOCIACION DE AFRODESCENDIENTES DEL CORREGIMIENTO EL LLANITO</t>
  </si>
  <si>
    <t>901079872</t>
  </si>
  <si>
    <t>06-050011</t>
  </si>
  <si>
    <t>KUMPANIA DE GIRON</t>
  </si>
  <si>
    <t>900684607</t>
  </si>
  <si>
    <t>06-050012</t>
  </si>
  <si>
    <t>PROCESO ORGANIZATIVO DEL PUEBLO ROM (GITANO) DE COLOMBIA PROROM</t>
  </si>
  <si>
    <t>830075326</t>
  </si>
  <si>
    <t>06-05002</t>
  </si>
  <si>
    <t>ORGANIZACION NACIONAL INDIGENA DE COLOMBIA O N I C</t>
  </si>
  <si>
    <t>860521808</t>
  </si>
  <si>
    <t>06-05003</t>
  </si>
  <si>
    <t>ASOCIACION AFRODESCENDIENTE COLOMBIA UNIDA</t>
  </si>
  <si>
    <t>901034320</t>
  </si>
  <si>
    <t>06-05004</t>
  </si>
  <si>
    <t>ASOCIACION DE AUTORIDADES TRADICIONALES  U´ WA</t>
  </si>
  <si>
    <t>826000799</t>
  </si>
  <si>
    <t>06-05005</t>
  </si>
  <si>
    <t>ORGANIZACION NACIONAL DE LOS PUEBLOS INDIGENAS DE LA AMAZONIA COLOMBIANA</t>
  </si>
  <si>
    <t>830009653</t>
  </si>
  <si>
    <t>06-05006</t>
  </si>
  <si>
    <t>KUMPANIA DE CUCUTA-NORTE DE SANTANDER</t>
  </si>
  <si>
    <t>900684612</t>
  </si>
  <si>
    <t>06-05007</t>
  </si>
  <si>
    <t>CABILDO INDIGENA DEL RESGUARDO POTRERITO</t>
  </si>
  <si>
    <t>900014128</t>
  </si>
  <si>
    <t>06-05008</t>
  </si>
  <si>
    <t>ASOCIACION DE RESGUARDOS PIJAOS DEL TOLIMA - ARPIT</t>
  </si>
  <si>
    <t>901220094</t>
  </si>
  <si>
    <t>06-05009</t>
  </si>
  <si>
    <t>ASOCIACION DE AUTORIDADES TRADICIONALES DEL CONSEJO REGIONAL INDIGENA DEL TOLIMA</t>
  </si>
  <si>
    <t>800249220</t>
  </si>
  <si>
    <t>06-06001</t>
  </si>
  <si>
    <t>AFROCOLOMBIANOS EN EL HUILA</t>
  </si>
  <si>
    <t>813012578</t>
  </si>
  <si>
    <t>06-06002</t>
  </si>
  <si>
    <t>ASOCIACION DE AUTORIDADES TRADICIONALES DEL CONSEJO REGIONAL INDIGENA DEL ORTEGUAZA MEDIO CAQUETA - CRIOMC</t>
  </si>
  <si>
    <t>900030521</t>
  </si>
  <si>
    <t>06-06003</t>
  </si>
  <si>
    <t>KUMPANIA DE TOLIMA</t>
  </si>
  <si>
    <t>900494374</t>
  </si>
  <si>
    <t>06-07001</t>
  </si>
  <si>
    <t>RESGUARDO INDIGENA COROCITO YOPALITO WACOYO</t>
  </si>
  <si>
    <t>900114321</t>
  </si>
  <si>
    <t>06-070010</t>
  </si>
  <si>
    <t>AFROCOLOMBIANOS ASOCIADOS POR EL DESARROLLO DE AGUAZUL CASANARE</t>
  </si>
  <si>
    <t>901480467</t>
  </si>
  <si>
    <t>06-070011</t>
  </si>
  <si>
    <t>COMUNIDAD INDIGENA INGA DE VILLAVICENCIO</t>
  </si>
  <si>
    <t>901554102</t>
  </si>
  <si>
    <t>06-070012</t>
  </si>
  <si>
    <t>ASOCIACION AFRO DE ACACIAS META ASAFRODACAM</t>
  </si>
  <si>
    <t>901064352</t>
  </si>
  <si>
    <t>06-070013</t>
  </si>
  <si>
    <t>ASOCIACION DE TRABAJADORES AFRODESCENDIENTES DE LA ZONA DE INFLUENCIA DEL SECTOR DE HIDROCARBUROS Y LA AGROINDUSTRIA DE PUERTO G</t>
  </si>
  <si>
    <t>901766057</t>
  </si>
  <si>
    <t>06-07002</t>
  </si>
  <si>
    <t>RESGUARDO INDIGENA MAGUARE</t>
  </si>
  <si>
    <t>901053503</t>
  </si>
  <si>
    <t>06-07003</t>
  </si>
  <si>
    <t>ASOCIACION DE CABILDOS INDIGENAS DEL DEPARTAMENTO DEL META</t>
  </si>
  <si>
    <t>900167925</t>
  </si>
  <si>
    <t>06-07004</t>
  </si>
  <si>
    <t>RESGUARDO INDIGENA COROZAL TAPAOJO ETNIA SALIBA</t>
  </si>
  <si>
    <t>901697555</t>
  </si>
  <si>
    <t>06-07005</t>
  </si>
  <si>
    <t>RESGUARDO INDIGENA EL TIGRE</t>
  </si>
  <si>
    <t>900046567</t>
  </si>
  <si>
    <t>06-07006</t>
  </si>
  <si>
    <t>RESGUARDO INDIGENA COROZAL TAPAOJO ETNIA PIAPOCO - ETNIA SALIBA</t>
  </si>
  <si>
    <t>901009602</t>
  </si>
  <si>
    <t>06-07007</t>
  </si>
  <si>
    <t>FUNDACION PARA EL DESARROLLO AFRODESCENDIENTE Y MULTICULTURAL DE COLOMBIA</t>
  </si>
  <si>
    <t>901342221</t>
  </si>
  <si>
    <t>06-07008</t>
  </si>
  <si>
    <t>RESGUARDO INDIGENA NAEXAL LAJT</t>
  </si>
  <si>
    <t>901709306</t>
  </si>
  <si>
    <t>06-07009</t>
  </si>
  <si>
    <t>CORPORACION FOLCLORICA SOCIAL Y CULTURAL RAICES DE COLOMBIA</t>
  </si>
  <si>
    <t>900130881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</si>
</sst>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Verdana"/>
      <family val="2"/>
    </font>
    <font>
      <b/>
      <sz val="11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B18940"/>
        <bgColor indexed="64"/>
      </patternFill>
    </fill>
    <fill>
      <patternFill patternType="solid">
        <fgColor rgb="FFEDE4D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2" borderId="0" xfId="0" applyNumberFormat="1" applyFill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</cellXfs>
  <cellStyles count="1">
    <cellStyle name="Normal" xfId="0" builtinId="0"/>
  </cellStyles>
  <dxfs count="3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EDE4D8"/>
      <color rgb="FFB189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719667</xdr:colOff>
      <xdr:row>1</xdr:row>
      <xdr:rowOff>2</xdr:rowOff>
    </xdr:from>
    <xdr:to>
      <xdr:col>7</xdr:col>
      <xdr:colOff>2964</xdr:colOff>
      <xdr:row>31</xdr:row>
      <xdr:rowOff>114154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1EFB90B-202B-B1CF-C3DF-EB25A83729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" r="439"/>
        <a:stretch/>
      </xdr:blipFill>
      <xdr:spPr>
        <a:xfrm>
          <a:off x="719667" y="190502"/>
          <a:ext cx="18129250" cy="5829152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254000</xdr:colOff>
      <xdr:row>32</xdr:row>
      <xdr:rowOff>338665</xdr:rowOff>
    </xdr:from>
    <xdr:to>
      <xdr:col>4</xdr:col>
      <xdr:colOff>3925</xdr:colOff>
      <xdr:row>35</xdr:row>
      <xdr:rowOff>118884</xdr:rowOff>
    </xdr:to>
    <xdr:pic>
      <xdr:nvPicPr>
        <xdr:cNvPr id="7" name="Imagen 6" descr="Alerta - Iconos gratis de señalización">
          <a:extLst>
            <a:ext uri="{FF2B5EF4-FFF2-40B4-BE49-F238E27FC236}">
              <a16:creationId xmlns:a16="http://schemas.microsoft.com/office/drawing/2014/main" id="{544DE959-3238-8812-4910-CAB5C89D2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3111" y="7648221"/>
          <a:ext cx="787939" cy="791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718458</xdr:colOff>
      <xdr:row>42</xdr:row>
      <xdr:rowOff>183444</xdr:rowOff>
    </xdr:from>
    <xdr:to>
      <xdr:col>6</xdr:col>
      <xdr:colOff>3693583</xdr:colOff>
      <xdr:row>52</xdr:row>
      <xdr:rowOff>118501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204B4B-4D07-B2BD-16E4-D128B6059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58" y="8607777"/>
          <a:ext cx="17569542" cy="189487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719667</xdr:colOff>
      <xdr:row>1</xdr:row>
      <xdr:rowOff>2</xdr:rowOff>
    </xdr:from>
    <xdr:to>
      <xdr:col>6</xdr:col>
      <xdr:colOff>2973916</xdr:colOff>
      <xdr:row>31</xdr:row>
      <xdr:rowOff>114154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2782C6-6696-46FB-B54C-9B8794BEF4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" r="439"/>
        <a:stretch/>
      </xdr:blipFill>
      <xdr:spPr>
        <a:xfrm>
          <a:off x="719667" y="190502"/>
          <a:ext cx="16856074" cy="5829152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254000</xdr:colOff>
      <xdr:row>32</xdr:row>
      <xdr:rowOff>338665</xdr:rowOff>
    </xdr:from>
    <xdr:to>
      <xdr:col>4</xdr:col>
      <xdr:colOff>5830</xdr:colOff>
      <xdr:row>35</xdr:row>
      <xdr:rowOff>128409</xdr:rowOff>
    </xdr:to>
    <xdr:pic>
      <xdr:nvPicPr>
        <xdr:cNvPr id="3" name="Imagen 2" descr="Alerta - Iconos gratis de señalización">
          <a:extLst>
            <a:ext uri="{FF2B5EF4-FFF2-40B4-BE49-F238E27FC236}">
              <a16:creationId xmlns:a16="http://schemas.microsoft.com/office/drawing/2014/main" id="{F041DD2D-347B-4B9B-995D-63CD812BD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1050" y="6434665"/>
          <a:ext cx="780530" cy="780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718458</xdr:colOff>
      <xdr:row>42</xdr:row>
      <xdr:rowOff>183444</xdr:rowOff>
    </xdr:from>
    <xdr:to>
      <xdr:col>6</xdr:col>
      <xdr:colOff>2899833</xdr:colOff>
      <xdr:row>52</xdr:row>
      <xdr:rowOff>120406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B4207D5-32D5-48B1-AC59-5DC87D31B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58" y="8603544"/>
          <a:ext cx="16783200" cy="18895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719667</xdr:colOff>
      <xdr:row>1</xdr:row>
      <xdr:rowOff>2</xdr:rowOff>
    </xdr:from>
    <xdr:to>
      <xdr:col>6</xdr:col>
      <xdr:colOff>2973916</xdr:colOff>
      <xdr:row>31</xdr:row>
      <xdr:rowOff>114154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DDA433-6D44-44B0-88A4-3FEC5AEAF2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" r="439"/>
        <a:stretch/>
      </xdr:blipFill>
      <xdr:spPr>
        <a:xfrm>
          <a:off x="719667" y="190502"/>
          <a:ext cx="16856074" cy="5829152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254000</xdr:colOff>
      <xdr:row>32</xdr:row>
      <xdr:rowOff>338665</xdr:rowOff>
    </xdr:from>
    <xdr:to>
      <xdr:col>4</xdr:col>
      <xdr:colOff>5830</xdr:colOff>
      <xdr:row>35</xdr:row>
      <xdr:rowOff>128409</xdr:rowOff>
    </xdr:to>
    <xdr:pic>
      <xdr:nvPicPr>
        <xdr:cNvPr id="3" name="Imagen 2" descr="Alerta - Iconos gratis de señalización">
          <a:extLst>
            <a:ext uri="{FF2B5EF4-FFF2-40B4-BE49-F238E27FC236}">
              <a16:creationId xmlns:a16="http://schemas.microsoft.com/office/drawing/2014/main" id="{C83A18CE-CBC3-49C2-A242-A07FBCDBF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1050" y="6434665"/>
          <a:ext cx="780530" cy="780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718458</xdr:colOff>
      <xdr:row>42</xdr:row>
      <xdr:rowOff>183444</xdr:rowOff>
    </xdr:from>
    <xdr:to>
      <xdr:col>6</xdr:col>
      <xdr:colOff>2899833</xdr:colOff>
      <xdr:row>52</xdr:row>
      <xdr:rowOff>120406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A321034-F30D-49D6-8D2D-78F2B6A7C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58" y="8603544"/>
          <a:ext cx="16783200" cy="18895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719667</xdr:colOff>
      <xdr:row>1</xdr:row>
      <xdr:rowOff>2</xdr:rowOff>
    </xdr:from>
    <xdr:to>
      <xdr:col>6</xdr:col>
      <xdr:colOff>2973916</xdr:colOff>
      <xdr:row>31</xdr:row>
      <xdr:rowOff>114154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DB4187-5D15-45DB-8F4E-D8B6F0EF32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" r="439"/>
        <a:stretch/>
      </xdr:blipFill>
      <xdr:spPr>
        <a:xfrm>
          <a:off x="719667" y="190502"/>
          <a:ext cx="16856074" cy="5829152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254000</xdr:colOff>
      <xdr:row>32</xdr:row>
      <xdr:rowOff>338665</xdr:rowOff>
    </xdr:from>
    <xdr:to>
      <xdr:col>4</xdr:col>
      <xdr:colOff>5830</xdr:colOff>
      <xdr:row>35</xdr:row>
      <xdr:rowOff>128409</xdr:rowOff>
    </xdr:to>
    <xdr:pic>
      <xdr:nvPicPr>
        <xdr:cNvPr id="3" name="Imagen 2" descr="Alerta - Iconos gratis de señalización">
          <a:extLst>
            <a:ext uri="{FF2B5EF4-FFF2-40B4-BE49-F238E27FC236}">
              <a16:creationId xmlns:a16="http://schemas.microsoft.com/office/drawing/2014/main" id="{F42C263C-7442-445A-B8D4-00B4E8E6D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1050" y="6434665"/>
          <a:ext cx="780530" cy="780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718458</xdr:colOff>
      <xdr:row>42</xdr:row>
      <xdr:rowOff>183444</xdr:rowOff>
    </xdr:from>
    <xdr:to>
      <xdr:col>6</xdr:col>
      <xdr:colOff>2899833</xdr:colOff>
      <xdr:row>52</xdr:row>
      <xdr:rowOff>120406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0FF8B5-AEC8-48AD-9889-5002A0070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58" y="8603544"/>
          <a:ext cx="16783200" cy="18895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719667</xdr:colOff>
      <xdr:row>1</xdr:row>
      <xdr:rowOff>2</xdr:rowOff>
    </xdr:from>
    <xdr:to>
      <xdr:col>6</xdr:col>
      <xdr:colOff>2973916</xdr:colOff>
      <xdr:row>31</xdr:row>
      <xdr:rowOff>114154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971B3D-04AA-4A1F-A802-1B9A01EE7E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" r="439"/>
        <a:stretch/>
      </xdr:blipFill>
      <xdr:spPr>
        <a:xfrm>
          <a:off x="719667" y="190502"/>
          <a:ext cx="16856074" cy="5829152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254000</xdr:colOff>
      <xdr:row>32</xdr:row>
      <xdr:rowOff>338665</xdr:rowOff>
    </xdr:from>
    <xdr:to>
      <xdr:col>4</xdr:col>
      <xdr:colOff>5830</xdr:colOff>
      <xdr:row>35</xdr:row>
      <xdr:rowOff>128409</xdr:rowOff>
    </xdr:to>
    <xdr:pic>
      <xdr:nvPicPr>
        <xdr:cNvPr id="3" name="Imagen 2" descr="Alerta - Iconos gratis de señalización">
          <a:extLst>
            <a:ext uri="{FF2B5EF4-FFF2-40B4-BE49-F238E27FC236}">
              <a16:creationId xmlns:a16="http://schemas.microsoft.com/office/drawing/2014/main" id="{3B1E6921-24D6-4B47-A651-E7FCA6A16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1050" y="6434665"/>
          <a:ext cx="780530" cy="780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718458</xdr:colOff>
      <xdr:row>42</xdr:row>
      <xdr:rowOff>183444</xdr:rowOff>
    </xdr:from>
    <xdr:to>
      <xdr:col>6</xdr:col>
      <xdr:colOff>2899833</xdr:colOff>
      <xdr:row>52</xdr:row>
      <xdr:rowOff>120406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021684A-12D0-4781-9496-9CE6F3FCD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58" y="8603544"/>
          <a:ext cx="16783200" cy="18895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719667</xdr:colOff>
      <xdr:row>1</xdr:row>
      <xdr:rowOff>2</xdr:rowOff>
    </xdr:from>
    <xdr:to>
      <xdr:col>6</xdr:col>
      <xdr:colOff>2973916</xdr:colOff>
      <xdr:row>31</xdr:row>
      <xdr:rowOff>114154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BEE7DA-32F4-45CC-9F79-750961BDB8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" r="439"/>
        <a:stretch/>
      </xdr:blipFill>
      <xdr:spPr>
        <a:xfrm>
          <a:off x="719667" y="190502"/>
          <a:ext cx="16856074" cy="5829152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254000</xdr:colOff>
      <xdr:row>32</xdr:row>
      <xdr:rowOff>338665</xdr:rowOff>
    </xdr:from>
    <xdr:to>
      <xdr:col>4</xdr:col>
      <xdr:colOff>5830</xdr:colOff>
      <xdr:row>35</xdr:row>
      <xdr:rowOff>128409</xdr:rowOff>
    </xdr:to>
    <xdr:pic>
      <xdr:nvPicPr>
        <xdr:cNvPr id="3" name="Imagen 2" descr="Alerta - Iconos gratis de señalización">
          <a:extLst>
            <a:ext uri="{FF2B5EF4-FFF2-40B4-BE49-F238E27FC236}">
              <a16:creationId xmlns:a16="http://schemas.microsoft.com/office/drawing/2014/main" id="{6A19C92F-6DDF-4596-B82D-A4DABBA90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1050" y="6434665"/>
          <a:ext cx="780530" cy="780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718458</xdr:colOff>
      <xdr:row>42</xdr:row>
      <xdr:rowOff>183444</xdr:rowOff>
    </xdr:from>
    <xdr:to>
      <xdr:col>6</xdr:col>
      <xdr:colOff>2899833</xdr:colOff>
      <xdr:row>52</xdr:row>
      <xdr:rowOff>120406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5D9BFC8-EA5C-4AFA-8D57-3BB7935C2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58" y="8603544"/>
          <a:ext cx="16783200" cy="188958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719667</xdr:colOff>
      <xdr:row>1</xdr:row>
      <xdr:rowOff>2</xdr:rowOff>
    </xdr:from>
    <xdr:to>
      <xdr:col>6</xdr:col>
      <xdr:colOff>2973916</xdr:colOff>
      <xdr:row>31</xdr:row>
      <xdr:rowOff>114154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33C02C-3F8B-40C1-95C7-0A423194B8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" r="439"/>
        <a:stretch/>
      </xdr:blipFill>
      <xdr:spPr>
        <a:xfrm>
          <a:off x="719667" y="190502"/>
          <a:ext cx="16856074" cy="5829152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254000</xdr:colOff>
      <xdr:row>32</xdr:row>
      <xdr:rowOff>338665</xdr:rowOff>
    </xdr:from>
    <xdr:to>
      <xdr:col>4</xdr:col>
      <xdr:colOff>5830</xdr:colOff>
      <xdr:row>35</xdr:row>
      <xdr:rowOff>128409</xdr:rowOff>
    </xdr:to>
    <xdr:pic>
      <xdr:nvPicPr>
        <xdr:cNvPr id="3" name="Imagen 2" descr="Alerta - Iconos gratis de señalización">
          <a:extLst>
            <a:ext uri="{FF2B5EF4-FFF2-40B4-BE49-F238E27FC236}">
              <a16:creationId xmlns:a16="http://schemas.microsoft.com/office/drawing/2014/main" id="{892186D1-3A05-43F4-B060-37DB394EF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1050" y="6434665"/>
          <a:ext cx="780530" cy="780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718458</xdr:colOff>
      <xdr:row>42</xdr:row>
      <xdr:rowOff>183444</xdr:rowOff>
    </xdr:from>
    <xdr:to>
      <xdr:col>6</xdr:col>
      <xdr:colOff>2899833</xdr:colOff>
      <xdr:row>52</xdr:row>
      <xdr:rowOff>120406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D70B488-0CC8-4572-BB2A-A0A977C26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58" y="8603544"/>
          <a:ext cx="16783200" cy="18895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719667</xdr:colOff>
      <xdr:row>1</xdr:row>
      <xdr:rowOff>2</xdr:rowOff>
    </xdr:from>
    <xdr:to>
      <xdr:col>6</xdr:col>
      <xdr:colOff>2973916</xdr:colOff>
      <xdr:row>31</xdr:row>
      <xdr:rowOff>114154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CD90D5-CF35-454B-8D93-E8AC00913F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" r="439"/>
        <a:stretch/>
      </xdr:blipFill>
      <xdr:spPr>
        <a:xfrm>
          <a:off x="719667" y="190502"/>
          <a:ext cx="16856074" cy="5829152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254000</xdr:colOff>
      <xdr:row>32</xdr:row>
      <xdr:rowOff>338665</xdr:rowOff>
    </xdr:from>
    <xdr:to>
      <xdr:col>4</xdr:col>
      <xdr:colOff>5830</xdr:colOff>
      <xdr:row>35</xdr:row>
      <xdr:rowOff>128409</xdr:rowOff>
    </xdr:to>
    <xdr:pic>
      <xdr:nvPicPr>
        <xdr:cNvPr id="3" name="Imagen 2" descr="Alerta - Iconos gratis de señalización">
          <a:extLst>
            <a:ext uri="{FF2B5EF4-FFF2-40B4-BE49-F238E27FC236}">
              <a16:creationId xmlns:a16="http://schemas.microsoft.com/office/drawing/2014/main" id="{0E022136-8D7A-4416-B2A3-C7C3A0B7B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1050" y="6434665"/>
          <a:ext cx="780530" cy="780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718458</xdr:colOff>
      <xdr:row>42</xdr:row>
      <xdr:rowOff>183444</xdr:rowOff>
    </xdr:from>
    <xdr:to>
      <xdr:col>6</xdr:col>
      <xdr:colOff>2899833</xdr:colOff>
      <xdr:row>52</xdr:row>
      <xdr:rowOff>120406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B794DE7-9B02-4DF1-8749-E027FE4DD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58" y="8603544"/>
          <a:ext cx="16783200" cy="188958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719667</xdr:colOff>
      <xdr:row>1</xdr:row>
      <xdr:rowOff>2</xdr:rowOff>
    </xdr:from>
    <xdr:to>
      <xdr:col>6</xdr:col>
      <xdr:colOff>2973916</xdr:colOff>
      <xdr:row>31</xdr:row>
      <xdr:rowOff>114154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7A3DCC-F9DA-4BE4-B6AC-A95F0DA661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" r="439"/>
        <a:stretch/>
      </xdr:blipFill>
      <xdr:spPr>
        <a:xfrm>
          <a:off x="719667" y="190502"/>
          <a:ext cx="16856074" cy="5829152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254000</xdr:colOff>
      <xdr:row>32</xdr:row>
      <xdr:rowOff>338665</xdr:rowOff>
    </xdr:from>
    <xdr:to>
      <xdr:col>4</xdr:col>
      <xdr:colOff>5830</xdr:colOff>
      <xdr:row>35</xdr:row>
      <xdr:rowOff>128409</xdr:rowOff>
    </xdr:to>
    <xdr:pic>
      <xdr:nvPicPr>
        <xdr:cNvPr id="3" name="Imagen 2" descr="Alerta - Iconos gratis de señalización">
          <a:extLst>
            <a:ext uri="{FF2B5EF4-FFF2-40B4-BE49-F238E27FC236}">
              <a16:creationId xmlns:a16="http://schemas.microsoft.com/office/drawing/2014/main" id="{99F70034-A277-48D6-B262-E618A9D8B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1050" y="6434665"/>
          <a:ext cx="780530" cy="780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718458</xdr:colOff>
      <xdr:row>42</xdr:row>
      <xdr:rowOff>183444</xdr:rowOff>
    </xdr:from>
    <xdr:to>
      <xdr:col>6</xdr:col>
      <xdr:colOff>2899833</xdr:colOff>
      <xdr:row>52</xdr:row>
      <xdr:rowOff>120406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E07E2DF-0F62-4B63-8920-0D0DF2633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58" y="8603544"/>
          <a:ext cx="16783200" cy="188958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719667</xdr:colOff>
      <xdr:row>1</xdr:row>
      <xdr:rowOff>2</xdr:rowOff>
    </xdr:from>
    <xdr:to>
      <xdr:col>6</xdr:col>
      <xdr:colOff>2973916</xdr:colOff>
      <xdr:row>31</xdr:row>
      <xdr:rowOff>114154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1FF828-9FE4-4048-91A4-2B27BE7C6F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" r="439"/>
        <a:stretch/>
      </xdr:blipFill>
      <xdr:spPr>
        <a:xfrm>
          <a:off x="719667" y="190502"/>
          <a:ext cx="16856074" cy="5829152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254000</xdr:colOff>
      <xdr:row>32</xdr:row>
      <xdr:rowOff>338665</xdr:rowOff>
    </xdr:from>
    <xdr:to>
      <xdr:col>4</xdr:col>
      <xdr:colOff>5830</xdr:colOff>
      <xdr:row>35</xdr:row>
      <xdr:rowOff>128409</xdr:rowOff>
    </xdr:to>
    <xdr:pic>
      <xdr:nvPicPr>
        <xdr:cNvPr id="3" name="Imagen 2" descr="Alerta - Iconos gratis de señalización">
          <a:extLst>
            <a:ext uri="{FF2B5EF4-FFF2-40B4-BE49-F238E27FC236}">
              <a16:creationId xmlns:a16="http://schemas.microsoft.com/office/drawing/2014/main" id="{6B54CAC7-BE46-4956-B5DB-AE58CF3B2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1050" y="6434665"/>
          <a:ext cx="780530" cy="780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718458</xdr:colOff>
      <xdr:row>42</xdr:row>
      <xdr:rowOff>183444</xdr:rowOff>
    </xdr:from>
    <xdr:to>
      <xdr:col>6</xdr:col>
      <xdr:colOff>2899833</xdr:colOff>
      <xdr:row>52</xdr:row>
      <xdr:rowOff>120406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2DDD5ED-A282-4C5D-B5AF-6360CCB41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58" y="8603544"/>
          <a:ext cx="16783200" cy="18895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inhaciendagovco-my.sharepoint.com/personal/colivero_minhacienda_gov_co/Documents/Gesti&#243;n%20Pendiente/Pendiente%20de%20gesti&#243;n%20Detalle%20por%20PCI.xlsx" TargetMode="External"/><Relationship Id="rId1" Type="http://schemas.openxmlformats.org/officeDocument/2006/relationships/externalLinkPath" Target="/personal/colivero_minhacienda_gov_co/Documents/Gesti&#243;n%20Pendiente/Pendiente%20de%20gesti&#243;n%20Detalle%20por%20P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romisos pendientes de trasl"/>
      <sheetName val="Obligaciones pendientes de tras"/>
      <sheetName val="Entidades sin cierre"/>
      <sheetName val="Desaprobados"/>
      <sheetName val="Medidas de control"/>
      <sheetName val="Proy cerrados en Gesproy"/>
      <sheetName val="Recaudo Inferior al Cierre"/>
      <sheetName val="Proy en varias vig sin ejec"/>
      <sheetName val="Ajustes a Proyectos"/>
      <sheetName val="Proy Aprobados sin asignar"/>
      <sheetName val="Recaudo por clasificar"/>
      <sheetName val="Proc de pago sin terminar"/>
      <sheetName val="Deducciones pendientes por soli"/>
      <sheetName val="proceso reclas o dev deduccione"/>
      <sheetName val="Proyectos sin CDP prox a vencer"/>
      <sheetName val="entidades"/>
    </sheetNames>
    <sheetDataSet>
      <sheetData sheetId="0">
        <row r="2">
          <cell r="A2" t="str">
            <v>01-190300</v>
          </cell>
        </row>
        <row r="3">
          <cell r="A3" t="str">
            <v>01-240200</v>
          </cell>
        </row>
        <row r="4">
          <cell r="A4" t="str">
            <v>02-05000</v>
          </cell>
        </row>
        <row r="5">
          <cell r="A5" t="str">
            <v>02-05030</v>
          </cell>
        </row>
        <row r="6">
          <cell r="A6" t="str">
            <v>02-05040</v>
          </cell>
        </row>
        <row r="7">
          <cell r="A7" t="str">
            <v>02-05044</v>
          </cell>
        </row>
        <row r="8">
          <cell r="A8" t="str">
            <v>02-05045</v>
          </cell>
        </row>
        <row r="9">
          <cell r="A9" t="str">
            <v>02-05051</v>
          </cell>
        </row>
        <row r="10">
          <cell r="A10" t="str">
            <v>02-05091</v>
          </cell>
        </row>
        <row r="11">
          <cell r="A11" t="str">
            <v>02-05107</v>
          </cell>
        </row>
        <row r="12">
          <cell r="A12" t="str">
            <v>02-05120</v>
          </cell>
        </row>
        <row r="13">
          <cell r="A13" t="str">
            <v>02-05125</v>
          </cell>
        </row>
        <row r="14">
          <cell r="A14" t="str">
            <v>02-05129</v>
          </cell>
        </row>
        <row r="15">
          <cell r="A15" t="str">
            <v>02-05145</v>
          </cell>
        </row>
        <row r="16">
          <cell r="A16" t="str">
            <v>02-05150</v>
          </cell>
        </row>
        <row r="17">
          <cell r="A17" t="str">
            <v>02-05154</v>
          </cell>
        </row>
        <row r="18">
          <cell r="A18" t="str">
            <v>02-05172</v>
          </cell>
        </row>
        <row r="19">
          <cell r="A19" t="str">
            <v>02-05190</v>
          </cell>
        </row>
        <row r="20">
          <cell r="A20" t="str">
            <v>02-05284</v>
          </cell>
        </row>
        <row r="21">
          <cell r="A21" t="str">
            <v>02-05308</v>
          </cell>
        </row>
        <row r="22">
          <cell r="A22" t="str">
            <v>02-05347</v>
          </cell>
        </row>
        <row r="23">
          <cell r="A23" t="str">
            <v>02-05400</v>
          </cell>
        </row>
        <row r="24">
          <cell r="A24" t="str">
            <v>02-05425</v>
          </cell>
        </row>
        <row r="25">
          <cell r="A25" t="str">
            <v>02-05490</v>
          </cell>
        </row>
        <row r="26">
          <cell r="A26" t="str">
            <v>02-05495</v>
          </cell>
        </row>
        <row r="27">
          <cell r="A27" t="str">
            <v>02-05501</v>
          </cell>
        </row>
        <row r="28">
          <cell r="A28" t="str">
            <v>02-05543</v>
          </cell>
        </row>
        <row r="29">
          <cell r="A29" t="str">
            <v>02-05585</v>
          </cell>
        </row>
        <row r="30">
          <cell r="A30" t="str">
            <v>02-05642</v>
          </cell>
        </row>
        <row r="31">
          <cell r="A31" t="str">
            <v>02-05674</v>
          </cell>
        </row>
        <row r="32">
          <cell r="A32" t="str">
            <v>02-05679</v>
          </cell>
        </row>
        <row r="33">
          <cell r="A33" t="str">
            <v>02-05686</v>
          </cell>
        </row>
        <row r="34">
          <cell r="A34" t="str">
            <v>02-05697</v>
          </cell>
        </row>
        <row r="35">
          <cell r="A35" t="str">
            <v>02-05761</v>
          </cell>
        </row>
        <row r="36">
          <cell r="A36" t="str">
            <v>02-05790</v>
          </cell>
        </row>
        <row r="37">
          <cell r="A37" t="str">
            <v>02-05809</v>
          </cell>
        </row>
        <row r="38">
          <cell r="A38" t="str">
            <v>02-05847</v>
          </cell>
        </row>
        <row r="39">
          <cell r="A39" t="str">
            <v>02-05854</v>
          </cell>
        </row>
        <row r="40">
          <cell r="A40" t="str">
            <v>02-05858</v>
          </cell>
        </row>
        <row r="41">
          <cell r="A41" t="str">
            <v>02-08078</v>
          </cell>
        </row>
        <row r="42">
          <cell r="A42" t="str">
            <v>02-08141</v>
          </cell>
        </row>
        <row r="43">
          <cell r="A43" t="str">
            <v>02-08296</v>
          </cell>
        </row>
        <row r="44">
          <cell r="A44" t="str">
            <v>02-08433</v>
          </cell>
        </row>
        <row r="45">
          <cell r="A45" t="str">
            <v>02-08549</v>
          </cell>
        </row>
        <row r="46">
          <cell r="A46" t="str">
            <v>02-08560</v>
          </cell>
        </row>
        <row r="47">
          <cell r="A47" t="str">
            <v>02-08606</v>
          </cell>
        </row>
        <row r="48">
          <cell r="A48" t="str">
            <v>02-08634</v>
          </cell>
        </row>
        <row r="49">
          <cell r="A49" t="str">
            <v>02-08685</v>
          </cell>
        </row>
        <row r="50">
          <cell r="A50" t="str">
            <v>02-13000</v>
          </cell>
        </row>
        <row r="51">
          <cell r="A51" t="str">
            <v>02-13001</v>
          </cell>
        </row>
        <row r="52">
          <cell r="A52" t="str">
            <v>02-13052</v>
          </cell>
        </row>
        <row r="53">
          <cell r="A53" t="str">
            <v>02-13062</v>
          </cell>
        </row>
        <row r="54">
          <cell r="A54" t="str">
            <v>02-13160</v>
          </cell>
        </row>
        <row r="55">
          <cell r="A55" t="str">
            <v>02-13212</v>
          </cell>
        </row>
        <row r="56">
          <cell r="A56" t="str">
            <v>02-13268</v>
          </cell>
        </row>
        <row r="57">
          <cell r="A57" t="str">
            <v>02-13433</v>
          </cell>
        </row>
        <row r="58">
          <cell r="A58" t="str">
            <v>02-13458</v>
          </cell>
        </row>
        <row r="59">
          <cell r="A59" t="str">
            <v>02-13468</v>
          </cell>
        </row>
        <row r="60">
          <cell r="A60" t="str">
            <v>02-13473</v>
          </cell>
        </row>
        <row r="61">
          <cell r="A61" t="str">
            <v>02-13580</v>
          </cell>
        </row>
        <row r="62">
          <cell r="A62" t="str">
            <v>02-13620</v>
          </cell>
        </row>
        <row r="63">
          <cell r="A63" t="str">
            <v>02-13654</v>
          </cell>
        </row>
        <row r="64">
          <cell r="A64" t="str">
            <v>02-13657</v>
          </cell>
        </row>
        <row r="65">
          <cell r="A65" t="str">
            <v>02-13673</v>
          </cell>
        </row>
        <row r="66">
          <cell r="A66" t="str">
            <v>02-13683</v>
          </cell>
        </row>
        <row r="67">
          <cell r="A67" t="str">
            <v>02-13810</v>
          </cell>
        </row>
        <row r="68">
          <cell r="A68" t="str">
            <v>02-13873</v>
          </cell>
        </row>
        <row r="69">
          <cell r="A69" t="str">
            <v>02-15000</v>
          </cell>
        </row>
        <row r="70">
          <cell r="A70" t="str">
            <v>02-15087</v>
          </cell>
        </row>
        <row r="71">
          <cell r="A71" t="str">
            <v>02-15172</v>
          </cell>
        </row>
        <row r="72">
          <cell r="A72" t="str">
            <v>02-15187</v>
          </cell>
        </row>
        <row r="73">
          <cell r="A73" t="str">
            <v>02-15189</v>
          </cell>
        </row>
        <row r="74">
          <cell r="A74" t="str">
            <v>02-15204</v>
          </cell>
        </row>
        <row r="75">
          <cell r="A75" t="str">
            <v>02-15223</v>
          </cell>
        </row>
        <row r="76">
          <cell r="A76" t="str">
            <v>02-15226</v>
          </cell>
        </row>
        <row r="77">
          <cell r="A77" t="str">
            <v>02-15244</v>
          </cell>
        </row>
        <row r="78">
          <cell r="A78" t="str">
            <v>02-15276</v>
          </cell>
        </row>
        <row r="79">
          <cell r="A79" t="str">
            <v>02-15299</v>
          </cell>
        </row>
        <row r="80">
          <cell r="A80" t="str">
            <v>02-15367</v>
          </cell>
        </row>
        <row r="81">
          <cell r="A81" t="str">
            <v>02-15377</v>
          </cell>
        </row>
        <row r="82">
          <cell r="A82" t="str">
            <v>02-15403</v>
          </cell>
        </row>
        <row r="83">
          <cell r="A83" t="str">
            <v>02-15442</v>
          </cell>
        </row>
        <row r="84">
          <cell r="A84" t="str">
            <v>02-15476</v>
          </cell>
        </row>
        <row r="85">
          <cell r="A85" t="str">
            <v>02-15491</v>
          </cell>
        </row>
        <row r="86">
          <cell r="A86" t="str">
            <v>02-15500</v>
          </cell>
        </row>
        <row r="87">
          <cell r="A87" t="str">
            <v>02-15511</v>
          </cell>
        </row>
        <row r="88">
          <cell r="A88" t="str">
            <v>02-15522</v>
          </cell>
        </row>
        <row r="89">
          <cell r="A89" t="str">
            <v>02-15531</v>
          </cell>
        </row>
        <row r="90">
          <cell r="A90" t="str">
            <v>02-15580</v>
          </cell>
        </row>
        <row r="91">
          <cell r="A91" t="str">
            <v>02-15621</v>
          </cell>
        </row>
        <row r="92">
          <cell r="A92" t="str">
            <v>02-15638</v>
          </cell>
        </row>
        <row r="93">
          <cell r="A93" t="str">
            <v>02-15664</v>
          </cell>
        </row>
        <row r="94">
          <cell r="A94" t="str">
            <v>02-15667</v>
          </cell>
        </row>
        <row r="95">
          <cell r="A95" t="str">
            <v>02-15673</v>
          </cell>
        </row>
        <row r="96">
          <cell r="A96" t="str">
            <v>02-15681</v>
          </cell>
        </row>
        <row r="97">
          <cell r="A97" t="str">
            <v>02-15686</v>
          </cell>
        </row>
        <row r="98">
          <cell r="A98" t="str">
            <v>02-15696</v>
          </cell>
        </row>
        <row r="99">
          <cell r="A99" t="str">
            <v>02-15723</v>
          </cell>
        </row>
        <row r="100">
          <cell r="A100" t="str">
            <v>02-15740</v>
          </cell>
        </row>
        <row r="101">
          <cell r="A101" t="str">
            <v>02-15814</v>
          </cell>
        </row>
        <row r="102">
          <cell r="A102" t="str">
            <v>02-15816</v>
          </cell>
        </row>
        <row r="103">
          <cell r="A103" t="str">
            <v>02-15820</v>
          </cell>
        </row>
        <row r="104">
          <cell r="A104" t="str">
            <v>02-15832</v>
          </cell>
        </row>
        <row r="105">
          <cell r="A105" t="str">
            <v>02-15835</v>
          </cell>
        </row>
        <row r="106">
          <cell r="A106" t="str">
            <v>02-15837</v>
          </cell>
        </row>
        <row r="107">
          <cell r="A107" t="str">
            <v>02-15861</v>
          </cell>
        </row>
        <row r="108">
          <cell r="A108" t="str">
            <v>02-15897</v>
          </cell>
        </row>
        <row r="109">
          <cell r="A109" t="str">
            <v>02-17088</v>
          </cell>
        </row>
        <row r="110">
          <cell r="A110" t="str">
            <v>02-17174</v>
          </cell>
        </row>
        <row r="111">
          <cell r="A111" t="str">
            <v>02-17272</v>
          </cell>
        </row>
        <row r="112">
          <cell r="A112" t="str">
            <v>02-17433</v>
          </cell>
        </row>
        <row r="113">
          <cell r="A113" t="str">
            <v>02-17442</v>
          </cell>
        </row>
        <row r="114">
          <cell r="A114" t="str">
            <v>02-17444</v>
          </cell>
        </row>
        <row r="115">
          <cell r="A115" t="str">
            <v>02-17513</v>
          </cell>
        </row>
        <row r="116">
          <cell r="A116" t="str">
            <v>02-17653</v>
          </cell>
        </row>
        <row r="117">
          <cell r="A117" t="str">
            <v>02-17662</v>
          </cell>
        </row>
        <row r="118">
          <cell r="A118" t="str">
            <v>02-18000</v>
          </cell>
        </row>
        <row r="119">
          <cell r="A119" t="str">
            <v>02-18029</v>
          </cell>
        </row>
        <row r="120">
          <cell r="A120" t="str">
            <v>02-18150</v>
          </cell>
        </row>
        <row r="121">
          <cell r="A121" t="str">
            <v>02-18256</v>
          </cell>
        </row>
        <row r="122">
          <cell r="A122" t="str">
            <v>02-18410</v>
          </cell>
        </row>
        <row r="123">
          <cell r="A123" t="str">
            <v>02-18592</v>
          </cell>
        </row>
        <row r="124">
          <cell r="A124" t="str">
            <v>02-18610</v>
          </cell>
        </row>
        <row r="125">
          <cell r="A125" t="str">
            <v>02-18753</v>
          </cell>
        </row>
        <row r="126">
          <cell r="A126" t="str">
            <v>02-19075</v>
          </cell>
        </row>
        <row r="127">
          <cell r="A127" t="str">
            <v>02-19130</v>
          </cell>
        </row>
        <row r="128">
          <cell r="A128" t="str">
            <v>02-19137</v>
          </cell>
        </row>
        <row r="129">
          <cell r="A129" t="str">
            <v>02-19256</v>
          </cell>
        </row>
        <row r="130">
          <cell r="A130" t="str">
            <v>02-19290</v>
          </cell>
        </row>
        <row r="131">
          <cell r="A131" t="str">
            <v>02-19318</v>
          </cell>
        </row>
        <row r="132">
          <cell r="A132" t="str">
            <v>02-19418</v>
          </cell>
        </row>
        <row r="133">
          <cell r="A133" t="str">
            <v>02-19517</v>
          </cell>
        </row>
        <row r="134">
          <cell r="A134" t="str">
            <v>02-19548</v>
          </cell>
        </row>
        <row r="135">
          <cell r="A135" t="str">
            <v>02-19573</v>
          </cell>
        </row>
        <row r="136">
          <cell r="A136" t="str">
            <v>02-19701</v>
          </cell>
        </row>
        <row r="137">
          <cell r="A137" t="str">
            <v>02-19807</v>
          </cell>
        </row>
        <row r="138">
          <cell r="A138" t="str">
            <v>02-19824</v>
          </cell>
        </row>
        <row r="139">
          <cell r="A139" t="str">
            <v>02-19845</v>
          </cell>
        </row>
        <row r="140">
          <cell r="A140" t="str">
            <v>02-20000</v>
          </cell>
        </row>
        <row r="141">
          <cell r="A141" t="str">
            <v>02-20175</v>
          </cell>
        </row>
        <row r="142">
          <cell r="A142" t="str">
            <v>02-20383</v>
          </cell>
        </row>
        <row r="143">
          <cell r="A143" t="str">
            <v>02-20550</v>
          </cell>
        </row>
        <row r="144">
          <cell r="A144" t="str">
            <v>02-20570</v>
          </cell>
        </row>
        <row r="145">
          <cell r="A145" t="str">
            <v>02-20750</v>
          </cell>
        </row>
        <row r="146">
          <cell r="A146" t="str">
            <v>02-20770</v>
          </cell>
        </row>
        <row r="147">
          <cell r="A147" t="str">
            <v>02-23001</v>
          </cell>
        </row>
        <row r="148">
          <cell r="A148" t="str">
            <v>02-23068</v>
          </cell>
        </row>
        <row r="149">
          <cell r="A149" t="str">
            <v>02-23079</v>
          </cell>
        </row>
        <row r="150">
          <cell r="A150" t="str">
            <v>02-23168</v>
          </cell>
        </row>
        <row r="151">
          <cell r="A151" t="str">
            <v>02-23182</v>
          </cell>
        </row>
        <row r="152">
          <cell r="A152" t="str">
            <v>02-23300</v>
          </cell>
        </row>
        <row r="153">
          <cell r="A153" t="str">
            <v>02-23417</v>
          </cell>
        </row>
        <row r="154">
          <cell r="A154" t="str">
            <v>02-23570</v>
          </cell>
        </row>
        <row r="155">
          <cell r="A155" t="str">
            <v>02-23574</v>
          </cell>
        </row>
        <row r="156">
          <cell r="A156" t="str">
            <v>02-23580</v>
          </cell>
        </row>
        <row r="157">
          <cell r="A157" t="str">
            <v>02-23586</v>
          </cell>
        </row>
        <row r="158">
          <cell r="A158" t="str">
            <v>02-23670</v>
          </cell>
        </row>
        <row r="159">
          <cell r="A159" t="str">
            <v>02-23675</v>
          </cell>
        </row>
        <row r="160">
          <cell r="A160" t="str">
            <v>02-23682</v>
          </cell>
        </row>
        <row r="161">
          <cell r="A161" t="str">
            <v>02-23686</v>
          </cell>
        </row>
        <row r="162">
          <cell r="A162" t="str">
            <v>02-23807</v>
          </cell>
        </row>
        <row r="163">
          <cell r="A163" t="str">
            <v>02-23815</v>
          </cell>
        </row>
        <row r="164">
          <cell r="A164" t="str">
            <v>02-25000</v>
          </cell>
        </row>
        <row r="165">
          <cell r="A165" t="str">
            <v>02-25019</v>
          </cell>
        </row>
        <row r="166">
          <cell r="A166" t="str">
            <v>02-25053</v>
          </cell>
        </row>
        <row r="167">
          <cell r="A167" t="str">
            <v>02-25099</v>
          </cell>
        </row>
        <row r="168">
          <cell r="A168" t="str">
            <v>02-25120</v>
          </cell>
        </row>
        <row r="169">
          <cell r="A169" t="str">
            <v>02-25178</v>
          </cell>
        </row>
        <row r="170">
          <cell r="A170" t="str">
            <v>02-25183</v>
          </cell>
        </row>
        <row r="171">
          <cell r="A171" t="str">
            <v>02-25245</v>
          </cell>
        </row>
        <row r="172">
          <cell r="A172" t="str">
            <v>02-25258</v>
          </cell>
        </row>
        <row r="173">
          <cell r="A173" t="str">
            <v>02-25281</v>
          </cell>
        </row>
        <row r="174">
          <cell r="A174" t="str">
            <v>02-25297</v>
          </cell>
        </row>
        <row r="175">
          <cell r="A175" t="str">
            <v>02-25312</v>
          </cell>
        </row>
        <row r="176">
          <cell r="A176" t="str">
            <v>02-25402</v>
          </cell>
        </row>
        <row r="177">
          <cell r="A177" t="str">
            <v>02-25407</v>
          </cell>
        </row>
        <row r="178">
          <cell r="A178" t="str">
            <v>02-25489</v>
          </cell>
        </row>
        <row r="179">
          <cell r="A179" t="str">
            <v>02-25513</v>
          </cell>
        </row>
        <row r="180">
          <cell r="A180" t="str">
            <v>02-25718</v>
          </cell>
        </row>
        <row r="181">
          <cell r="A181" t="str">
            <v>02-25777</v>
          </cell>
        </row>
        <row r="182">
          <cell r="A182" t="str">
            <v>02-25785</v>
          </cell>
        </row>
        <row r="183">
          <cell r="A183" t="str">
            <v>02-25807</v>
          </cell>
        </row>
        <row r="184">
          <cell r="A184" t="str">
            <v>02-25815</v>
          </cell>
        </row>
        <row r="185">
          <cell r="A185" t="str">
            <v>02-25843</v>
          </cell>
        </row>
        <row r="186">
          <cell r="A186" t="str">
            <v>02-25862</v>
          </cell>
        </row>
        <row r="187">
          <cell r="A187" t="str">
            <v>02-27000</v>
          </cell>
        </row>
        <row r="188">
          <cell r="A188" t="str">
            <v>02-27001</v>
          </cell>
        </row>
        <row r="189">
          <cell r="A189" t="str">
            <v>02-27025</v>
          </cell>
        </row>
        <row r="190">
          <cell r="A190" t="str">
            <v>02-27077</v>
          </cell>
        </row>
        <row r="191">
          <cell r="A191" t="str">
            <v>02-27099</v>
          </cell>
        </row>
        <row r="192">
          <cell r="A192" t="str">
            <v>02-27150</v>
          </cell>
        </row>
        <row r="193">
          <cell r="A193" t="str">
            <v>02-27372</v>
          </cell>
        </row>
        <row r="194">
          <cell r="A194" t="str">
            <v>02-27413</v>
          </cell>
        </row>
        <row r="195">
          <cell r="A195" t="str">
            <v>02-27430</v>
          </cell>
        </row>
        <row r="196">
          <cell r="A196" t="str">
            <v>02-27615</v>
          </cell>
        </row>
        <row r="197">
          <cell r="A197" t="str">
            <v>02-27660</v>
          </cell>
        </row>
        <row r="198">
          <cell r="A198" t="str">
            <v>02-27800</v>
          </cell>
        </row>
        <row r="199">
          <cell r="A199" t="str">
            <v>02-41000</v>
          </cell>
        </row>
        <row r="200">
          <cell r="A200" t="str">
            <v>02-41001</v>
          </cell>
        </row>
        <row r="201">
          <cell r="A201" t="str">
            <v>02-41132</v>
          </cell>
        </row>
        <row r="202">
          <cell r="A202" t="str">
            <v>02-41298</v>
          </cell>
        </row>
        <row r="203">
          <cell r="A203" t="str">
            <v>02-41378</v>
          </cell>
        </row>
        <row r="204">
          <cell r="A204" t="str">
            <v>02-41503</v>
          </cell>
        </row>
        <row r="205">
          <cell r="A205" t="str">
            <v>02-41530</v>
          </cell>
        </row>
        <row r="206">
          <cell r="A206" t="str">
            <v>02-41668</v>
          </cell>
        </row>
        <row r="207">
          <cell r="A207" t="str">
            <v>02-41676</v>
          </cell>
        </row>
        <row r="208">
          <cell r="A208" t="str">
            <v>02-41797</v>
          </cell>
        </row>
        <row r="209">
          <cell r="A209" t="str">
            <v>02-41807</v>
          </cell>
        </row>
        <row r="210">
          <cell r="A210" t="str">
            <v>02-41885</v>
          </cell>
        </row>
        <row r="211">
          <cell r="A211" t="str">
            <v>02-44000</v>
          </cell>
        </row>
        <row r="212">
          <cell r="A212" t="str">
            <v>02-44001</v>
          </cell>
        </row>
        <row r="213">
          <cell r="A213" t="str">
            <v>02-44090</v>
          </cell>
        </row>
        <row r="214">
          <cell r="A214" t="str">
            <v>02-44098</v>
          </cell>
        </row>
        <row r="215">
          <cell r="A215" t="str">
            <v>02-44110</v>
          </cell>
        </row>
        <row r="216">
          <cell r="A216" t="str">
            <v>02-44279</v>
          </cell>
        </row>
        <row r="217">
          <cell r="A217" t="str">
            <v>02-44847</v>
          </cell>
        </row>
        <row r="218">
          <cell r="A218" t="str">
            <v>02-44874</v>
          </cell>
        </row>
        <row r="219">
          <cell r="A219" t="str">
            <v>02-47053</v>
          </cell>
        </row>
        <row r="220">
          <cell r="A220" t="str">
            <v>02-47058</v>
          </cell>
        </row>
        <row r="221">
          <cell r="A221" t="str">
            <v>02-47170</v>
          </cell>
        </row>
        <row r="222">
          <cell r="A222" t="str">
            <v>02-47189</v>
          </cell>
        </row>
        <row r="223">
          <cell r="A223" t="str">
            <v>02-47205</v>
          </cell>
        </row>
        <row r="224">
          <cell r="A224" t="str">
            <v>02-47258</v>
          </cell>
        </row>
        <row r="225">
          <cell r="A225" t="str">
            <v>02-47268</v>
          </cell>
        </row>
        <row r="226">
          <cell r="A226" t="str">
            <v>02-47288</v>
          </cell>
        </row>
        <row r="227">
          <cell r="A227" t="str">
            <v>02-47555</v>
          </cell>
        </row>
        <row r="228">
          <cell r="A228" t="str">
            <v>02-47605</v>
          </cell>
        </row>
        <row r="229">
          <cell r="A229" t="str">
            <v>02-47675</v>
          </cell>
        </row>
        <row r="230">
          <cell r="A230" t="str">
            <v>02-47707</v>
          </cell>
        </row>
        <row r="231">
          <cell r="A231" t="str">
            <v>02-47798</v>
          </cell>
        </row>
        <row r="232">
          <cell r="A232" t="str">
            <v>02-50000</v>
          </cell>
        </row>
        <row r="233">
          <cell r="A233" t="str">
            <v>02-50110</v>
          </cell>
        </row>
        <row r="234">
          <cell r="A234" t="str">
            <v>02-50124</v>
          </cell>
        </row>
        <row r="235">
          <cell r="A235" t="str">
            <v>02-50313</v>
          </cell>
        </row>
        <row r="236">
          <cell r="A236" t="str">
            <v>02-50330</v>
          </cell>
        </row>
        <row r="237">
          <cell r="A237" t="str">
            <v>02-50350</v>
          </cell>
        </row>
        <row r="238">
          <cell r="A238" t="str">
            <v>02-50590</v>
          </cell>
        </row>
        <row r="239">
          <cell r="A239" t="str">
            <v>02-50711</v>
          </cell>
        </row>
        <row r="240">
          <cell r="A240" t="str">
            <v>02-52000</v>
          </cell>
        </row>
        <row r="241">
          <cell r="A241" t="str">
            <v>02-52036</v>
          </cell>
        </row>
        <row r="242">
          <cell r="A242" t="str">
            <v>02-52079</v>
          </cell>
        </row>
        <row r="243">
          <cell r="A243" t="str">
            <v>02-52083</v>
          </cell>
        </row>
        <row r="244">
          <cell r="A244" t="str">
            <v>02-52110</v>
          </cell>
        </row>
        <row r="245">
          <cell r="A245" t="str">
            <v>02-52207</v>
          </cell>
        </row>
        <row r="246">
          <cell r="A246" t="str">
            <v>02-52224</v>
          </cell>
        </row>
        <row r="247">
          <cell r="A247" t="str">
            <v>02-52227</v>
          </cell>
        </row>
        <row r="248">
          <cell r="A248" t="str">
            <v>02-52233</v>
          </cell>
        </row>
        <row r="249">
          <cell r="A249" t="str">
            <v>02-52256</v>
          </cell>
        </row>
        <row r="250">
          <cell r="A250" t="str">
            <v>02-52260</v>
          </cell>
        </row>
        <row r="251">
          <cell r="A251" t="str">
            <v>02-52317</v>
          </cell>
        </row>
        <row r="252">
          <cell r="A252" t="str">
            <v>02-52323</v>
          </cell>
        </row>
        <row r="253">
          <cell r="A253" t="str">
            <v>02-52352</v>
          </cell>
        </row>
        <row r="254">
          <cell r="A254" t="str">
            <v>02-52381</v>
          </cell>
        </row>
        <row r="255">
          <cell r="A255" t="str">
            <v>02-52385</v>
          </cell>
        </row>
        <row r="256">
          <cell r="A256" t="str">
            <v>02-52390</v>
          </cell>
        </row>
        <row r="257">
          <cell r="A257" t="str">
            <v>02-52411</v>
          </cell>
        </row>
        <row r="258">
          <cell r="A258" t="str">
            <v>02-52418</v>
          </cell>
        </row>
        <row r="259">
          <cell r="A259" t="str">
            <v>02-52427</v>
          </cell>
        </row>
        <row r="260">
          <cell r="A260" t="str">
            <v>02-52435</v>
          </cell>
        </row>
        <row r="261">
          <cell r="A261" t="str">
            <v>02-52506</v>
          </cell>
        </row>
        <row r="262">
          <cell r="A262" t="str">
            <v>02-52560</v>
          </cell>
        </row>
        <row r="263">
          <cell r="A263" t="str">
            <v>02-52573</v>
          </cell>
        </row>
        <row r="264">
          <cell r="A264" t="str">
            <v>02-52585</v>
          </cell>
        </row>
        <row r="265">
          <cell r="A265" t="str">
            <v>02-52678</v>
          </cell>
        </row>
        <row r="266">
          <cell r="A266" t="str">
            <v>02-52683</v>
          </cell>
        </row>
        <row r="267">
          <cell r="A267" t="str">
            <v>02-52685</v>
          </cell>
        </row>
        <row r="268">
          <cell r="A268" t="str">
            <v>02-52696</v>
          </cell>
        </row>
        <row r="269">
          <cell r="A269" t="str">
            <v>02-52699</v>
          </cell>
        </row>
        <row r="270">
          <cell r="A270" t="str">
            <v>02-52720</v>
          </cell>
        </row>
        <row r="271">
          <cell r="A271" t="str">
            <v>02-52786</v>
          </cell>
        </row>
        <row r="272">
          <cell r="A272" t="str">
            <v>02-52835</v>
          </cell>
        </row>
        <row r="273">
          <cell r="A273" t="str">
            <v>02-54000</v>
          </cell>
        </row>
        <row r="274">
          <cell r="A274" t="str">
            <v>02-54051</v>
          </cell>
        </row>
        <row r="275">
          <cell r="A275" t="str">
            <v>02-54099</v>
          </cell>
        </row>
        <row r="276">
          <cell r="A276" t="str">
            <v>02-54109</v>
          </cell>
        </row>
        <row r="277">
          <cell r="A277" t="str">
            <v>02-54128</v>
          </cell>
        </row>
        <row r="278">
          <cell r="A278" t="str">
            <v>02-54172</v>
          </cell>
        </row>
        <row r="279">
          <cell r="A279" t="str">
            <v>02-54223</v>
          </cell>
        </row>
        <row r="280">
          <cell r="A280" t="str">
            <v>02-54239</v>
          </cell>
        </row>
        <row r="281">
          <cell r="A281" t="str">
            <v>02-54261</v>
          </cell>
        </row>
        <row r="282">
          <cell r="A282" t="str">
            <v>02-54405</v>
          </cell>
        </row>
        <row r="283">
          <cell r="A283" t="str">
            <v>02-54480</v>
          </cell>
        </row>
        <row r="284">
          <cell r="A284" t="str">
            <v>02-54498</v>
          </cell>
        </row>
        <row r="285">
          <cell r="A285" t="str">
            <v>02-54599</v>
          </cell>
        </row>
        <row r="286">
          <cell r="A286" t="str">
            <v>02-54660</v>
          </cell>
        </row>
        <row r="287">
          <cell r="A287" t="str">
            <v>02-54670</v>
          </cell>
        </row>
        <row r="288">
          <cell r="A288" t="str">
            <v>02-54673</v>
          </cell>
        </row>
        <row r="289">
          <cell r="A289" t="str">
            <v>02-54680</v>
          </cell>
        </row>
        <row r="290">
          <cell r="A290" t="str">
            <v>02-54720</v>
          </cell>
        </row>
        <row r="291">
          <cell r="A291" t="str">
            <v>02-54800</v>
          </cell>
        </row>
        <row r="292">
          <cell r="A292" t="str">
            <v>02-63130</v>
          </cell>
        </row>
        <row r="293">
          <cell r="A293" t="str">
            <v>02-63212</v>
          </cell>
        </row>
        <row r="294">
          <cell r="A294" t="str">
            <v>02-63548</v>
          </cell>
        </row>
        <row r="295">
          <cell r="A295" t="str">
            <v>02-63690</v>
          </cell>
        </row>
        <row r="296">
          <cell r="A296" t="str">
            <v>02-66000</v>
          </cell>
        </row>
        <row r="297">
          <cell r="A297" t="str">
            <v>02-68051</v>
          </cell>
        </row>
        <row r="298">
          <cell r="A298" t="str">
            <v>02-68077</v>
          </cell>
        </row>
        <row r="299">
          <cell r="A299" t="str">
            <v>02-68101</v>
          </cell>
        </row>
        <row r="300">
          <cell r="A300" t="str">
            <v>02-68132</v>
          </cell>
        </row>
        <row r="301">
          <cell r="A301" t="str">
            <v>02-68147</v>
          </cell>
        </row>
        <row r="302">
          <cell r="A302" t="str">
            <v>02-68162</v>
          </cell>
        </row>
        <row r="303">
          <cell r="A303" t="str">
            <v>02-68176</v>
          </cell>
        </row>
        <row r="304">
          <cell r="A304" t="str">
            <v>02-68207</v>
          </cell>
        </row>
        <row r="305">
          <cell r="A305" t="str">
            <v>02-68211</v>
          </cell>
        </row>
        <row r="306">
          <cell r="A306" t="str">
            <v>02-68245</v>
          </cell>
        </row>
        <row r="307">
          <cell r="A307" t="str">
            <v>02-68255</v>
          </cell>
        </row>
        <row r="308">
          <cell r="A308" t="str">
            <v>02-68266</v>
          </cell>
        </row>
        <row r="309">
          <cell r="A309" t="str">
            <v>02-68296</v>
          </cell>
        </row>
        <row r="310">
          <cell r="A310" t="str">
            <v>02-68318</v>
          </cell>
        </row>
        <row r="311">
          <cell r="A311" t="str">
            <v>02-68368</v>
          </cell>
        </row>
        <row r="312">
          <cell r="A312" t="str">
            <v>02-68370</v>
          </cell>
        </row>
        <row r="313">
          <cell r="A313" t="str">
            <v>02-68432</v>
          </cell>
        </row>
        <row r="314">
          <cell r="A314" t="str">
            <v>02-68444</v>
          </cell>
        </row>
        <row r="315">
          <cell r="A315" t="str">
            <v>02-68522</v>
          </cell>
        </row>
        <row r="316">
          <cell r="A316" t="str">
            <v>02-68524</v>
          </cell>
        </row>
        <row r="317">
          <cell r="A317" t="str">
            <v>02-68549</v>
          </cell>
        </row>
        <row r="318">
          <cell r="A318" t="str">
            <v>02-68572</v>
          </cell>
        </row>
        <row r="319">
          <cell r="A319" t="str">
            <v>02-68615</v>
          </cell>
        </row>
        <row r="320">
          <cell r="A320" t="str">
            <v>02-68655</v>
          </cell>
        </row>
        <row r="321">
          <cell r="A321" t="str">
            <v>02-68669</v>
          </cell>
        </row>
        <row r="322">
          <cell r="A322" t="str">
            <v>02-68679</v>
          </cell>
        </row>
        <row r="323">
          <cell r="A323" t="str">
            <v>02-68686</v>
          </cell>
        </row>
        <row r="324">
          <cell r="A324" t="str">
            <v>02-68755</v>
          </cell>
        </row>
        <row r="325">
          <cell r="A325" t="str">
            <v>02-68773</v>
          </cell>
        </row>
        <row r="326">
          <cell r="A326" t="str">
            <v>02-68861</v>
          </cell>
        </row>
        <row r="327">
          <cell r="A327" t="str">
            <v>02-68872</v>
          </cell>
        </row>
        <row r="328">
          <cell r="A328" t="str">
            <v>02-68895</v>
          </cell>
        </row>
        <row r="329">
          <cell r="A329" t="str">
            <v>02-70110</v>
          </cell>
        </row>
        <row r="330">
          <cell r="A330" t="str">
            <v>02-70204</v>
          </cell>
        </row>
        <row r="331">
          <cell r="A331" t="str">
            <v>02-70221</v>
          </cell>
        </row>
        <row r="332">
          <cell r="A332" t="str">
            <v>02-70233</v>
          </cell>
        </row>
        <row r="333">
          <cell r="A333" t="str">
            <v>02-70235</v>
          </cell>
        </row>
        <row r="334">
          <cell r="A334" t="str">
            <v>02-70400</v>
          </cell>
        </row>
        <row r="335">
          <cell r="A335" t="str">
            <v>02-70418</v>
          </cell>
        </row>
        <row r="336">
          <cell r="A336" t="str">
            <v>02-70429</v>
          </cell>
        </row>
        <row r="337">
          <cell r="A337" t="str">
            <v>02-70473</v>
          </cell>
        </row>
        <row r="338">
          <cell r="A338" t="str">
            <v>02-70508</v>
          </cell>
        </row>
        <row r="339">
          <cell r="A339" t="str">
            <v>02-70713</v>
          </cell>
        </row>
        <row r="340">
          <cell r="A340" t="str">
            <v>02-70717</v>
          </cell>
        </row>
        <row r="341">
          <cell r="A341" t="str">
            <v>02-70742</v>
          </cell>
        </row>
        <row r="342">
          <cell r="A342" t="str">
            <v>02-70771</v>
          </cell>
        </row>
        <row r="343">
          <cell r="A343" t="str">
            <v>02-70820</v>
          </cell>
        </row>
        <row r="344">
          <cell r="A344" t="str">
            <v>02-70823</v>
          </cell>
        </row>
        <row r="345">
          <cell r="A345" t="str">
            <v>02-73000</v>
          </cell>
        </row>
        <row r="346">
          <cell r="A346" t="str">
            <v>02-73024</v>
          </cell>
        </row>
        <row r="347">
          <cell r="A347" t="str">
            <v>02-73030</v>
          </cell>
        </row>
        <row r="348">
          <cell r="A348" t="str">
            <v>02-73124</v>
          </cell>
        </row>
        <row r="349">
          <cell r="A349" t="str">
            <v>02-73236</v>
          </cell>
        </row>
        <row r="350">
          <cell r="A350" t="str">
            <v>02-73268</v>
          </cell>
        </row>
        <row r="351">
          <cell r="A351" t="str">
            <v>02-73275</v>
          </cell>
        </row>
        <row r="352">
          <cell r="A352" t="str">
            <v>02-73347</v>
          </cell>
        </row>
        <row r="353">
          <cell r="A353" t="str">
            <v>02-73411</v>
          </cell>
        </row>
        <row r="354">
          <cell r="A354" t="str">
            <v>02-73504</v>
          </cell>
        </row>
        <row r="355">
          <cell r="A355" t="str">
            <v>02-73547</v>
          </cell>
        </row>
        <row r="356">
          <cell r="A356" t="str">
            <v>02-73563</v>
          </cell>
        </row>
        <row r="357">
          <cell r="A357" t="str">
            <v>02-73585</v>
          </cell>
        </row>
        <row r="358">
          <cell r="A358" t="str">
            <v>02-73616</v>
          </cell>
        </row>
        <row r="359">
          <cell r="A359" t="str">
            <v>02-73622</v>
          </cell>
        </row>
        <row r="360">
          <cell r="A360" t="str">
            <v>02-73675</v>
          </cell>
        </row>
        <row r="361">
          <cell r="A361" t="str">
            <v>02-73686</v>
          </cell>
        </row>
        <row r="362">
          <cell r="A362" t="str">
            <v>02-73770</v>
          </cell>
        </row>
        <row r="363">
          <cell r="A363" t="str">
            <v>02-73854</v>
          </cell>
        </row>
        <row r="364">
          <cell r="A364" t="str">
            <v>02-76122</v>
          </cell>
        </row>
        <row r="365">
          <cell r="A365" t="str">
            <v>02-76147</v>
          </cell>
        </row>
        <row r="366">
          <cell r="A366" t="str">
            <v>02-76233</v>
          </cell>
        </row>
        <row r="367">
          <cell r="A367" t="str">
            <v>02-76246</v>
          </cell>
        </row>
        <row r="368">
          <cell r="A368" t="str">
            <v>02-76250</v>
          </cell>
        </row>
        <row r="369">
          <cell r="A369" t="str">
            <v>02-76306</v>
          </cell>
        </row>
        <row r="370">
          <cell r="A370" t="str">
            <v>02-76616</v>
          </cell>
        </row>
        <row r="371">
          <cell r="A371" t="str">
            <v>02-76863</v>
          </cell>
        </row>
        <row r="372">
          <cell r="A372" t="str">
            <v>02-76890</v>
          </cell>
        </row>
        <row r="373">
          <cell r="A373" t="str">
            <v>02-81001</v>
          </cell>
        </row>
        <row r="374">
          <cell r="A374" t="str">
            <v>02-81065</v>
          </cell>
        </row>
        <row r="375">
          <cell r="A375" t="str">
            <v>02-81736</v>
          </cell>
        </row>
        <row r="376">
          <cell r="A376" t="str">
            <v>02-81794</v>
          </cell>
        </row>
        <row r="377">
          <cell r="A377" t="str">
            <v>02-85125</v>
          </cell>
        </row>
        <row r="378">
          <cell r="A378" t="str">
            <v>02-85136</v>
          </cell>
        </row>
        <row r="379">
          <cell r="A379" t="str">
            <v>02-85325</v>
          </cell>
        </row>
        <row r="380">
          <cell r="A380" t="str">
            <v>02-85400</v>
          </cell>
        </row>
        <row r="381">
          <cell r="A381" t="str">
            <v>02-85440</v>
          </cell>
        </row>
        <row r="382">
          <cell r="A382" t="str">
            <v>02-86219</v>
          </cell>
        </row>
        <row r="383">
          <cell r="A383" t="str">
            <v>02-86749</v>
          </cell>
        </row>
        <row r="384">
          <cell r="A384" t="str">
            <v>02-86760</v>
          </cell>
        </row>
        <row r="385">
          <cell r="A385" t="str">
            <v>02-86885</v>
          </cell>
        </row>
        <row r="386">
          <cell r="A386" t="str">
            <v>02-88564</v>
          </cell>
        </row>
        <row r="387">
          <cell r="A387" t="str">
            <v>02-91000</v>
          </cell>
        </row>
        <row r="388">
          <cell r="A388" t="str">
            <v>02-91001</v>
          </cell>
        </row>
        <row r="389">
          <cell r="A389" t="str">
            <v>02-91540</v>
          </cell>
        </row>
        <row r="390">
          <cell r="A390" t="str">
            <v>02-94000</v>
          </cell>
        </row>
        <row r="391">
          <cell r="A391" t="str">
            <v>02-95000</v>
          </cell>
        </row>
        <row r="392">
          <cell r="A392" t="str">
            <v>02-95001</v>
          </cell>
        </row>
        <row r="393">
          <cell r="A393" t="str">
            <v>02-97000</v>
          </cell>
        </row>
        <row r="394">
          <cell r="A394" t="str">
            <v>03-0500012</v>
          </cell>
        </row>
        <row r="395">
          <cell r="A395" t="str">
            <v>03-0500013</v>
          </cell>
        </row>
        <row r="396">
          <cell r="A396" t="str">
            <v>03-0500014</v>
          </cell>
        </row>
        <row r="397">
          <cell r="A397" t="str">
            <v>03-0500015</v>
          </cell>
        </row>
        <row r="398">
          <cell r="A398" t="str">
            <v>03-0500018</v>
          </cell>
        </row>
        <row r="399">
          <cell r="A399" t="str">
            <v>03-0500020</v>
          </cell>
        </row>
        <row r="400">
          <cell r="A400" t="str">
            <v>03-0500022</v>
          </cell>
        </row>
        <row r="401">
          <cell r="A401" t="str">
            <v>03-0500025</v>
          </cell>
        </row>
        <row r="402">
          <cell r="A402" t="str">
            <v>03-0500027</v>
          </cell>
        </row>
        <row r="403">
          <cell r="A403" t="str">
            <v>03-0500029</v>
          </cell>
        </row>
        <row r="404">
          <cell r="A404" t="str">
            <v>03-0500033</v>
          </cell>
        </row>
        <row r="405">
          <cell r="A405" t="str">
            <v>03-0500035</v>
          </cell>
        </row>
        <row r="406">
          <cell r="A406" t="str">
            <v>03-0500037</v>
          </cell>
        </row>
        <row r="407">
          <cell r="A407" t="str">
            <v>03-0500040</v>
          </cell>
        </row>
        <row r="408">
          <cell r="A408" t="str">
            <v>03-0500042</v>
          </cell>
        </row>
        <row r="409">
          <cell r="A409" t="str">
            <v>03-0500049</v>
          </cell>
        </row>
        <row r="410">
          <cell r="A410" t="str">
            <v>03-050005</v>
          </cell>
        </row>
        <row r="411">
          <cell r="A411" t="str">
            <v>03-0500050</v>
          </cell>
        </row>
        <row r="412">
          <cell r="A412" t="str">
            <v>03-0500052</v>
          </cell>
        </row>
        <row r="413">
          <cell r="A413" t="str">
            <v>03-0500055</v>
          </cell>
        </row>
        <row r="414">
          <cell r="A414" t="str">
            <v>03-0500057</v>
          </cell>
        </row>
        <row r="415">
          <cell r="A415" t="str">
            <v>03-050009</v>
          </cell>
        </row>
        <row r="416">
          <cell r="A416" t="str">
            <v>03-050451</v>
          </cell>
        </row>
        <row r="417">
          <cell r="A417" t="str">
            <v>03-053081</v>
          </cell>
        </row>
        <row r="418">
          <cell r="A418" t="str">
            <v>03-053211</v>
          </cell>
        </row>
        <row r="419">
          <cell r="A419" t="str">
            <v>03-053611</v>
          </cell>
        </row>
        <row r="420">
          <cell r="A420" t="str">
            <v>03-053761</v>
          </cell>
        </row>
        <row r="421">
          <cell r="A421" t="str">
            <v>03-054901</v>
          </cell>
        </row>
        <row r="422">
          <cell r="A422" t="str">
            <v>03-054951</v>
          </cell>
        </row>
        <row r="423">
          <cell r="A423" t="str">
            <v>03-058371</v>
          </cell>
        </row>
        <row r="424">
          <cell r="A424" t="str">
            <v>03-080002</v>
          </cell>
        </row>
        <row r="425">
          <cell r="A425" t="str">
            <v>03-080009</v>
          </cell>
        </row>
        <row r="426">
          <cell r="A426" t="str">
            <v>03-1100115</v>
          </cell>
        </row>
        <row r="427">
          <cell r="A427" t="str">
            <v>03-110017</v>
          </cell>
        </row>
        <row r="428">
          <cell r="A428" t="str">
            <v>03-130005</v>
          </cell>
        </row>
        <row r="429">
          <cell r="A429" t="str">
            <v>03-130011</v>
          </cell>
        </row>
        <row r="430">
          <cell r="A430" t="str">
            <v>03-131601</v>
          </cell>
        </row>
        <row r="431">
          <cell r="A431" t="str">
            <v>03-150871</v>
          </cell>
        </row>
        <row r="432">
          <cell r="A432" t="str">
            <v>03-170005</v>
          </cell>
        </row>
        <row r="433">
          <cell r="A433" t="str">
            <v>03-180011</v>
          </cell>
        </row>
        <row r="434">
          <cell r="A434" t="str">
            <v>03-180291</v>
          </cell>
        </row>
        <row r="435">
          <cell r="A435" t="str">
            <v>03-181501</v>
          </cell>
        </row>
        <row r="436">
          <cell r="A436" t="str">
            <v>03-182561</v>
          </cell>
        </row>
        <row r="437">
          <cell r="A437" t="str">
            <v>03-1900011</v>
          </cell>
        </row>
        <row r="438">
          <cell r="A438" t="str">
            <v>03-220001</v>
          </cell>
        </row>
        <row r="439">
          <cell r="A439" t="str">
            <v>03-230012</v>
          </cell>
        </row>
        <row r="440">
          <cell r="A440" t="str">
            <v>03-250007</v>
          </cell>
        </row>
        <row r="441">
          <cell r="A441" t="str">
            <v>03-270002</v>
          </cell>
        </row>
        <row r="442">
          <cell r="A442" t="str">
            <v>03-270005</v>
          </cell>
        </row>
        <row r="443">
          <cell r="A443" t="str">
            <v>03-4100010</v>
          </cell>
        </row>
        <row r="444">
          <cell r="A444" t="str">
            <v>03-4100019</v>
          </cell>
        </row>
        <row r="445">
          <cell r="A445" t="str">
            <v>03-410161</v>
          </cell>
        </row>
        <row r="446">
          <cell r="A446" t="str">
            <v>03-412981</v>
          </cell>
        </row>
        <row r="447">
          <cell r="A447" t="str">
            <v>03-417971</v>
          </cell>
        </row>
        <row r="448">
          <cell r="A448" t="str">
            <v>03-418721</v>
          </cell>
        </row>
        <row r="449">
          <cell r="A449" t="str">
            <v>03-440901</v>
          </cell>
        </row>
        <row r="450">
          <cell r="A450" t="str">
            <v>03-470001</v>
          </cell>
        </row>
        <row r="451">
          <cell r="A451" t="str">
            <v>03-500002</v>
          </cell>
        </row>
        <row r="452">
          <cell r="A452" t="str">
            <v>03-500012</v>
          </cell>
        </row>
        <row r="453">
          <cell r="A453" t="str">
            <v>03-520003</v>
          </cell>
        </row>
        <row r="454">
          <cell r="A454" t="str">
            <v>03-520006</v>
          </cell>
        </row>
        <row r="455">
          <cell r="A455" t="str">
            <v>03-520008</v>
          </cell>
        </row>
        <row r="456">
          <cell r="A456" t="str">
            <v>03-540004</v>
          </cell>
        </row>
        <row r="457">
          <cell r="A457" t="str">
            <v>03-540006</v>
          </cell>
        </row>
        <row r="458">
          <cell r="A458" t="str">
            <v>03-545181</v>
          </cell>
        </row>
        <row r="459">
          <cell r="A459" t="str">
            <v>03-660008</v>
          </cell>
        </row>
        <row r="460">
          <cell r="A460" t="str">
            <v>03-665941</v>
          </cell>
        </row>
        <row r="461">
          <cell r="A461" t="str">
            <v>03-666822</v>
          </cell>
        </row>
        <row r="462">
          <cell r="A462" t="str">
            <v>03-680002</v>
          </cell>
        </row>
        <row r="463">
          <cell r="A463" t="str">
            <v>03-7000010</v>
          </cell>
        </row>
        <row r="464">
          <cell r="A464" t="str">
            <v>03-700011</v>
          </cell>
        </row>
        <row r="465">
          <cell r="A465" t="str">
            <v>03-730004</v>
          </cell>
        </row>
        <row r="466">
          <cell r="A466" t="str">
            <v>03-730009</v>
          </cell>
        </row>
        <row r="467">
          <cell r="A467" t="str">
            <v>03-734491</v>
          </cell>
        </row>
        <row r="468">
          <cell r="A468" t="str">
            <v>03-7600012</v>
          </cell>
        </row>
        <row r="469">
          <cell r="A469" t="str">
            <v>03-7600016</v>
          </cell>
        </row>
        <row r="470">
          <cell r="A470" t="str">
            <v>03-7600021</v>
          </cell>
        </row>
        <row r="471">
          <cell r="A471" t="str">
            <v>03-760005</v>
          </cell>
        </row>
        <row r="472">
          <cell r="A472" t="str">
            <v>03-761091</v>
          </cell>
        </row>
        <row r="473">
          <cell r="A473" t="str">
            <v>03-810002</v>
          </cell>
        </row>
        <row r="474">
          <cell r="A474" t="str">
            <v>03-810006</v>
          </cell>
        </row>
        <row r="475">
          <cell r="A475" t="str">
            <v>03-850002</v>
          </cell>
        </row>
        <row r="476">
          <cell r="A476" t="str">
            <v>03-850006</v>
          </cell>
        </row>
        <row r="477">
          <cell r="A477" t="str">
            <v>03-850101</v>
          </cell>
        </row>
        <row r="478">
          <cell r="A478" t="str">
            <v>03-8501010</v>
          </cell>
        </row>
        <row r="479">
          <cell r="A479" t="str">
            <v>03-860004</v>
          </cell>
        </row>
        <row r="480">
          <cell r="A480" t="str">
            <v>03-910003</v>
          </cell>
        </row>
        <row r="481">
          <cell r="A481" t="str">
            <v>03-950003</v>
          </cell>
        </row>
        <row r="482">
          <cell r="A482" t="str">
            <v>03-950011</v>
          </cell>
        </row>
        <row r="483">
          <cell r="A483" t="str">
            <v>05-010019</v>
          </cell>
        </row>
        <row r="484">
          <cell r="A484" t="str">
            <v>05-010020</v>
          </cell>
        </row>
        <row r="485">
          <cell r="A485" t="str">
            <v>05-010024</v>
          </cell>
        </row>
        <row r="486">
          <cell r="A486" t="str">
            <v>05-010035</v>
          </cell>
        </row>
        <row r="487">
          <cell r="A487" t="str">
            <v>05-020020</v>
          </cell>
        </row>
        <row r="488">
          <cell r="A488" t="str">
            <v>05-020036</v>
          </cell>
        </row>
        <row r="489">
          <cell r="A489" t="str">
            <v>05-020037</v>
          </cell>
        </row>
        <row r="490">
          <cell r="A490" t="str">
            <v>05-020038</v>
          </cell>
        </row>
        <row r="491">
          <cell r="A491" t="str">
            <v>05-020052</v>
          </cell>
        </row>
        <row r="492">
          <cell r="A492" t="str">
            <v>05-020058</v>
          </cell>
        </row>
        <row r="493">
          <cell r="A493" t="str">
            <v>06-07004</v>
          </cell>
        </row>
        <row r="494">
          <cell r="A494" t="str">
            <v>06-07006</v>
          </cell>
        </row>
      </sheetData>
      <sheetData sheetId="1">
        <row r="2">
          <cell r="A2" t="str">
            <v>01-260100</v>
          </cell>
        </row>
        <row r="3">
          <cell r="A3" t="str">
            <v>02-05107</v>
          </cell>
        </row>
        <row r="4">
          <cell r="A4" t="str">
            <v>02-05154</v>
          </cell>
        </row>
        <row r="5">
          <cell r="A5" t="str">
            <v>02-05467</v>
          </cell>
        </row>
        <row r="6">
          <cell r="A6" t="str">
            <v>02-05475</v>
          </cell>
        </row>
        <row r="7">
          <cell r="A7" t="str">
            <v>02-05686</v>
          </cell>
        </row>
        <row r="8">
          <cell r="A8" t="str">
            <v>02-05789</v>
          </cell>
        </row>
        <row r="9">
          <cell r="A9" t="str">
            <v>02-13030</v>
          </cell>
        </row>
        <row r="10">
          <cell r="A10" t="str">
            <v>02-13052</v>
          </cell>
        </row>
        <row r="11">
          <cell r="A11" t="str">
            <v>02-13212</v>
          </cell>
        </row>
        <row r="12">
          <cell r="A12" t="str">
            <v>02-13433</v>
          </cell>
        </row>
        <row r="13">
          <cell r="A13" t="str">
            <v>02-13473</v>
          </cell>
        </row>
        <row r="14">
          <cell r="A14" t="str">
            <v>02-13657</v>
          </cell>
        </row>
        <row r="15">
          <cell r="A15" t="str">
            <v>02-13670</v>
          </cell>
        </row>
        <row r="16">
          <cell r="A16" t="str">
            <v>02-15533</v>
          </cell>
        </row>
        <row r="17">
          <cell r="A17" t="str">
            <v>02-15740</v>
          </cell>
        </row>
        <row r="18">
          <cell r="A18" t="str">
            <v>02-15832</v>
          </cell>
        </row>
        <row r="19">
          <cell r="A19" t="str">
            <v>02-18001</v>
          </cell>
        </row>
        <row r="20">
          <cell r="A20" t="str">
            <v>02-19397</v>
          </cell>
        </row>
        <row r="21">
          <cell r="A21" t="str">
            <v>02-19548</v>
          </cell>
        </row>
        <row r="22">
          <cell r="A22" t="str">
            <v>02-19693</v>
          </cell>
        </row>
        <row r="23">
          <cell r="A23" t="str">
            <v>02-19807</v>
          </cell>
        </row>
        <row r="24">
          <cell r="A24" t="str">
            <v>02-20000</v>
          </cell>
        </row>
        <row r="25">
          <cell r="A25" t="str">
            <v>02-20001</v>
          </cell>
        </row>
        <row r="26">
          <cell r="A26" t="str">
            <v>02-20175</v>
          </cell>
        </row>
        <row r="27">
          <cell r="A27" t="str">
            <v>02-20383</v>
          </cell>
        </row>
        <row r="28">
          <cell r="A28" t="str">
            <v>02-23000</v>
          </cell>
        </row>
        <row r="29">
          <cell r="A29" t="str">
            <v>02-23162</v>
          </cell>
        </row>
        <row r="30">
          <cell r="A30" t="str">
            <v>02-23570</v>
          </cell>
        </row>
        <row r="31">
          <cell r="A31" t="str">
            <v>02-23586</v>
          </cell>
        </row>
        <row r="32">
          <cell r="A32" t="str">
            <v>02-23672</v>
          </cell>
        </row>
        <row r="33">
          <cell r="A33" t="str">
            <v>02-23675</v>
          </cell>
        </row>
        <row r="34">
          <cell r="A34" t="str">
            <v>02-23682</v>
          </cell>
        </row>
        <row r="35">
          <cell r="A35" t="str">
            <v>02-23686</v>
          </cell>
        </row>
        <row r="36">
          <cell r="A36" t="str">
            <v>02-23815</v>
          </cell>
        </row>
        <row r="37">
          <cell r="A37" t="str">
            <v>02-25335</v>
          </cell>
        </row>
        <row r="38">
          <cell r="A38" t="str">
            <v>02-25386</v>
          </cell>
        </row>
        <row r="39">
          <cell r="A39" t="str">
            <v>02-25394</v>
          </cell>
        </row>
        <row r="40">
          <cell r="A40" t="str">
            <v>02-25489</v>
          </cell>
        </row>
        <row r="41">
          <cell r="A41" t="str">
            <v>02-25797</v>
          </cell>
        </row>
        <row r="42">
          <cell r="A42" t="str">
            <v>02-25898</v>
          </cell>
        </row>
        <row r="43">
          <cell r="A43" t="str">
            <v>02-27001</v>
          </cell>
        </row>
        <row r="44">
          <cell r="A44" t="str">
            <v>02-27006</v>
          </cell>
        </row>
        <row r="45">
          <cell r="A45" t="str">
            <v>02-27073</v>
          </cell>
        </row>
        <row r="46">
          <cell r="A46" t="str">
            <v>02-27615</v>
          </cell>
        </row>
        <row r="47">
          <cell r="A47" t="str">
            <v>02-27787</v>
          </cell>
        </row>
        <row r="48">
          <cell r="A48" t="str">
            <v>02-41016</v>
          </cell>
        </row>
        <row r="49">
          <cell r="A49" t="str">
            <v>02-44035</v>
          </cell>
        </row>
        <row r="50">
          <cell r="A50" t="str">
            <v>02-44098</v>
          </cell>
        </row>
        <row r="51">
          <cell r="A51" t="str">
            <v>02-44279</v>
          </cell>
        </row>
        <row r="52">
          <cell r="A52" t="str">
            <v>02-44847</v>
          </cell>
        </row>
        <row r="53">
          <cell r="A53" t="str">
            <v>02-47001</v>
          </cell>
        </row>
        <row r="54">
          <cell r="A54" t="str">
            <v>02-47189</v>
          </cell>
        </row>
        <row r="55">
          <cell r="A55" t="str">
            <v>02-47268</v>
          </cell>
        </row>
        <row r="56">
          <cell r="A56" t="str">
            <v>02-47675</v>
          </cell>
        </row>
        <row r="57">
          <cell r="A57" t="str">
            <v>02-47798</v>
          </cell>
        </row>
        <row r="58">
          <cell r="A58" t="str">
            <v>02-50711</v>
          </cell>
        </row>
        <row r="59">
          <cell r="A59" t="str">
            <v>02-52258</v>
          </cell>
        </row>
        <row r="60">
          <cell r="A60" t="str">
            <v>02-52405</v>
          </cell>
        </row>
        <row r="61">
          <cell r="A61" t="str">
            <v>02-52418</v>
          </cell>
        </row>
        <row r="62">
          <cell r="A62" t="str">
            <v>02-54172</v>
          </cell>
        </row>
        <row r="63">
          <cell r="A63" t="str">
            <v>02-70678</v>
          </cell>
        </row>
        <row r="64">
          <cell r="A64" t="str">
            <v>02-70742</v>
          </cell>
        </row>
        <row r="65">
          <cell r="A65" t="str">
            <v>02-70823</v>
          </cell>
        </row>
        <row r="66">
          <cell r="A66" t="str">
            <v>02-73585</v>
          </cell>
        </row>
        <row r="67">
          <cell r="A67" t="str">
            <v>02-85279</v>
          </cell>
        </row>
        <row r="68">
          <cell r="A68" t="str">
            <v>02-85440</v>
          </cell>
        </row>
        <row r="69">
          <cell r="A69" t="str">
            <v>02-86320</v>
          </cell>
        </row>
        <row r="70">
          <cell r="A70" t="str">
            <v>02-86569</v>
          </cell>
        </row>
        <row r="71">
          <cell r="A71" t="str">
            <v>02-86755</v>
          </cell>
        </row>
        <row r="72">
          <cell r="A72" t="str">
            <v>02-88564</v>
          </cell>
        </row>
        <row r="73">
          <cell r="A73" t="str">
            <v>02-91000</v>
          </cell>
        </row>
        <row r="74">
          <cell r="A74" t="str">
            <v>02-91540</v>
          </cell>
        </row>
        <row r="75">
          <cell r="A75" t="str">
            <v>02-95200</v>
          </cell>
        </row>
        <row r="76">
          <cell r="A76" t="str">
            <v>03-0500012</v>
          </cell>
        </row>
        <row r="77">
          <cell r="A77" t="str">
            <v>03-0500014</v>
          </cell>
        </row>
        <row r="78">
          <cell r="A78" t="str">
            <v>03-0500029</v>
          </cell>
        </row>
        <row r="79">
          <cell r="A79" t="str">
            <v>03-0500032</v>
          </cell>
        </row>
        <row r="80">
          <cell r="A80" t="str">
            <v>03-053081</v>
          </cell>
        </row>
        <row r="81">
          <cell r="A81" t="str">
            <v>03-053761</v>
          </cell>
        </row>
        <row r="82">
          <cell r="A82" t="str">
            <v>03-1100111</v>
          </cell>
        </row>
        <row r="83">
          <cell r="A83" t="str">
            <v>03-130001</v>
          </cell>
        </row>
        <row r="84">
          <cell r="A84" t="str">
            <v>03-186101</v>
          </cell>
        </row>
        <row r="85">
          <cell r="A85" t="str">
            <v>03-190009</v>
          </cell>
        </row>
        <row r="86">
          <cell r="A86" t="str">
            <v>03-205701</v>
          </cell>
        </row>
        <row r="87">
          <cell r="A87" t="str">
            <v>03-220001</v>
          </cell>
        </row>
        <row r="88">
          <cell r="A88" t="str">
            <v>03-270002</v>
          </cell>
        </row>
        <row r="89">
          <cell r="A89" t="str">
            <v>03-4100023</v>
          </cell>
        </row>
        <row r="90">
          <cell r="A90" t="str">
            <v>03-410010</v>
          </cell>
        </row>
        <row r="91">
          <cell r="A91" t="str">
            <v>03-470001</v>
          </cell>
        </row>
        <row r="92">
          <cell r="A92" t="str">
            <v>03-5000011</v>
          </cell>
        </row>
        <row r="93">
          <cell r="A93" t="str">
            <v>03-520005</v>
          </cell>
        </row>
        <row r="94">
          <cell r="A94" t="str">
            <v>03-520006</v>
          </cell>
        </row>
        <row r="95">
          <cell r="A95" t="str">
            <v>03-660003</v>
          </cell>
        </row>
        <row r="96">
          <cell r="A96" t="str">
            <v>03-665941</v>
          </cell>
        </row>
        <row r="97">
          <cell r="A97" t="str">
            <v>03-700005</v>
          </cell>
        </row>
        <row r="98">
          <cell r="A98" t="str">
            <v>03-810002</v>
          </cell>
        </row>
        <row r="99">
          <cell r="A99" t="str">
            <v>03-8500014</v>
          </cell>
        </row>
        <row r="100">
          <cell r="A100" t="str">
            <v>03-860004</v>
          </cell>
        </row>
        <row r="101">
          <cell r="A101" t="str">
            <v>05-010032</v>
          </cell>
        </row>
        <row r="102">
          <cell r="A102" t="str">
            <v>05-020036</v>
          </cell>
        </row>
        <row r="103">
          <cell r="A103" t="str">
            <v>05-020038</v>
          </cell>
        </row>
        <row r="104">
          <cell r="A104" t="str">
            <v>05-020058</v>
          </cell>
        </row>
      </sheetData>
      <sheetData sheetId="2">
        <row r="2">
          <cell r="A2" t="str">
            <v>01-190300</v>
          </cell>
        </row>
        <row r="3">
          <cell r="A3" t="str">
            <v>01-224200</v>
          </cell>
        </row>
        <row r="4">
          <cell r="A4" t="str">
            <v>01-270102</v>
          </cell>
        </row>
        <row r="5">
          <cell r="A5" t="str">
            <v>02-05059</v>
          </cell>
        </row>
        <row r="6">
          <cell r="A6" t="str">
            <v>02-05380</v>
          </cell>
        </row>
        <row r="7">
          <cell r="A7" t="str">
            <v>02-15401</v>
          </cell>
        </row>
        <row r="8">
          <cell r="A8" t="str">
            <v>02-17088</v>
          </cell>
        </row>
        <row r="9">
          <cell r="A9" t="str">
            <v>02-63130</v>
          </cell>
        </row>
        <row r="10">
          <cell r="A10" t="str">
            <v>02-68077</v>
          </cell>
        </row>
        <row r="11">
          <cell r="A11" t="str">
            <v>02-68162</v>
          </cell>
        </row>
        <row r="12">
          <cell r="A12" t="str">
            <v>02-76233</v>
          </cell>
        </row>
        <row r="13">
          <cell r="A13" t="str">
            <v>02-76895</v>
          </cell>
        </row>
        <row r="14">
          <cell r="A14" t="str">
            <v>03-0500018</v>
          </cell>
        </row>
        <row r="15">
          <cell r="A15" t="str">
            <v>03-0500031</v>
          </cell>
        </row>
        <row r="16">
          <cell r="A16" t="str">
            <v>03-0500040</v>
          </cell>
        </row>
        <row r="17">
          <cell r="A17" t="str">
            <v>03-0500057</v>
          </cell>
        </row>
        <row r="18">
          <cell r="A18" t="str">
            <v>03-0500058</v>
          </cell>
        </row>
        <row r="19">
          <cell r="A19" t="str">
            <v>03-051071</v>
          </cell>
        </row>
        <row r="20">
          <cell r="A20" t="str">
            <v>03-058541</v>
          </cell>
        </row>
        <row r="21">
          <cell r="A21" t="str">
            <v>03-0800010</v>
          </cell>
        </row>
        <row r="22">
          <cell r="A22" t="str">
            <v>03-080007</v>
          </cell>
        </row>
        <row r="23">
          <cell r="A23" t="str">
            <v>03-110015</v>
          </cell>
        </row>
        <row r="24">
          <cell r="A24" t="str">
            <v>03-110018</v>
          </cell>
        </row>
        <row r="25">
          <cell r="A25" t="str">
            <v>03-110022</v>
          </cell>
        </row>
        <row r="26">
          <cell r="A26" t="str">
            <v>03-130011</v>
          </cell>
        </row>
        <row r="27">
          <cell r="A27" t="str">
            <v>03-150004</v>
          </cell>
        </row>
        <row r="28">
          <cell r="A28" t="str">
            <v>03-150871</v>
          </cell>
        </row>
        <row r="29">
          <cell r="A29" t="str">
            <v>03-151761</v>
          </cell>
        </row>
        <row r="30">
          <cell r="A30" t="str">
            <v>03-1700013</v>
          </cell>
        </row>
        <row r="31">
          <cell r="A31" t="str">
            <v>03-170005</v>
          </cell>
        </row>
        <row r="32">
          <cell r="A32" t="str">
            <v>03-180291</v>
          </cell>
        </row>
        <row r="33">
          <cell r="A33" t="str">
            <v>03-181501</v>
          </cell>
        </row>
        <row r="34">
          <cell r="A34" t="str">
            <v>03-182561</v>
          </cell>
        </row>
        <row r="35">
          <cell r="A35" t="str">
            <v>03-190003</v>
          </cell>
        </row>
        <row r="36">
          <cell r="A36" t="str">
            <v>03-190008</v>
          </cell>
        </row>
        <row r="37">
          <cell r="A37" t="str">
            <v>03-200003</v>
          </cell>
        </row>
        <row r="38">
          <cell r="A38" t="str">
            <v>03-200131</v>
          </cell>
        </row>
        <row r="39">
          <cell r="A39" t="str">
            <v>03-205701</v>
          </cell>
        </row>
        <row r="40">
          <cell r="A40" t="str">
            <v>03-206211</v>
          </cell>
        </row>
        <row r="41">
          <cell r="A41" t="str">
            <v>03-230011</v>
          </cell>
        </row>
        <row r="42">
          <cell r="A42" t="str">
            <v>03-230012</v>
          </cell>
        </row>
        <row r="43">
          <cell r="A43" t="str">
            <v>03-230791</v>
          </cell>
        </row>
        <row r="44">
          <cell r="A44" t="str">
            <v>03-250005</v>
          </cell>
        </row>
        <row r="45">
          <cell r="A45" t="str">
            <v>03-250007</v>
          </cell>
        </row>
        <row r="46">
          <cell r="A46" t="str">
            <v>03-270003</v>
          </cell>
        </row>
        <row r="47">
          <cell r="A47" t="str">
            <v>03-412981</v>
          </cell>
        </row>
        <row r="48">
          <cell r="A48" t="str">
            <v>03-500012</v>
          </cell>
        </row>
        <row r="49">
          <cell r="A49" t="str">
            <v>03-520004</v>
          </cell>
        </row>
        <row r="50">
          <cell r="A50" t="str">
            <v>03-520008</v>
          </cell>
        </row>
        <row r="51">
          <cell r="A51" t="str">
            <v>03-544981</v>
          </cell>
        </row>
        <row r="52">
          <cell r="A52" t="str">
            <v>03-545181</v>
          </cell>
        </row>
        <row r="53">
          <cell r="A53" t="str">
            <v>03-630005</v>
          </cell>
        </row>
        <row r="54">
          <cell r="A54" t="str">
            <v>03-660008</v>
          </cell>
        </row>
        <row r="55">
          <cell r="A55" t="str">
            <v>03-660881</v>
          </cell>
        </row>
        <row r="56">
          <cell r="A56" t="str">
            <v>03-661701</v>
          </cell>
        </row>
        <row r="57">
          <cell r="A57" t="str">
            <v>03-666822</v>
          </cell>
        </row>
        <row r="58">
          <cell r="A58" t="str">
            <v>03-6800010</v>
          </cell>
        </row>
        <row r="59">
          <cell r="A59" t="str">
            <v>03-680008</v>
          </cell>
        </row>
        <row r="60">
          <cell r="A60" t="str">
            <v>03-7000010</v>
          </cell>
        </row>
        <row r="61">
          <cell r="A61" t="str">
            <v>03-700009</v>
          </cell>
        </row>
        <row r="62">
          <cell r="A62" t="str">
            <v>03-700011</v>
          </cell>
        </row>
        <row r="63">
          <cell r="A63" t="str">
            <v>03-730003</v>
          </cell>
        </row>
        <row r="64">
          <cell r="A64" t="str">
            <v>03-730005</v>
          </cell>
        </row>
        <row r="65">
          <cell r="A65" t="str">
            <v>03-732751</v>
          </cell>
        </row>
        <row r="66">
          <cell r="A66" t="str">
            <v>03-734491</v>
          </cell>
        </row>
        <row r="67">
          <cell r="A67" t="str">
            <v>03-7600012</v>
          </cell>
        </row>
        <row r="68">
          <cell r="A68" t="str">
            <v>03-7600015</v>
          </cell>
        </row>
        <row r="69">
          <cell r="A69" t="str">
            <v>03-7600018</v>
          </cell>
        </row>
        <row r="70">
          <cell r="A70" t="str">
            <v>03-760002</v>
          </cell>
        </row>
        <row r="71">
          <cell r="A71" t="str">
            <v>03-7600020</v>
          </cell>
        </row>
        <row r="72">
          <cell r="A72" t="str">
            <v>03-7600021</v>
          </cell>
        </row>
        <row r="73">
          <cell r="A73" t="str">
            <v>03-7600022</v>
          </cell>
        </row>
        <row r="74">
          <cell r="A74" t="str">
            <v>03-760005</v>
          </cell>
        </row>
        <row r="75">
          <cell r="A75" t="str">
            <v>03-760008</v>
          </cell>
        </row>
        <row r="76">
          <cell r="A76" t="str">
            <v>03-760009</v>
          </cell>
        </row>
        <row r="77">
          <cell r="A77" t="str">
            <v>03-761261</v>
          </cell>
        </row>
        <row r="78">
          <cell r="A78" t="str">
            <v>03-766221</v>
          </cell>
        </row>
        <row r="79">
          <cell r="A79" t="str">
            <v>03-810006</v>
          </cell>
        </row>
        <row r="80">
          <cell r="A80" t="str">
            <v>04-00011</v>
          </cell>
        </row>
        <row r="81">
          <cell r="A81" t="str">
            <v>05-010021</v>
          </cell>
        </row>
        <row r="82">
          <cell r="A82" t="str">
            <v>05-010027</v>
          </cell>
        </row>
        <row r="83">
          <cell r="A83" t="str">
            <v>05-010035</v>
          </cell>
        </row>
        <row r="84">
          <cell r="A84" t="str">
            <v>05-020003</v>
          </cell>
        </row>
        <row r="85">
          <cell r="A85" t="str">
            <v>05-020013</v>
          </cell>
        </row>
        <row r="86">
          <cell r="A86" t="str">
            <v>05-020014</v>
          </cell>
        </row>
        <row r="87">
          <cell r="A87" t="str">
            <v>05-020015</v>
          </cell>
        </row>
        <row r="88">
          <cell r="A88" t="str">
            <v>05-020016</v>
          </cell>
        </row>
        <row r="89">
          <cell r="A89" t="str">
            <v>05-020018</v>
          </cell>
        </row>
        <row r="90">
          <cell r="A90" t="str">
            <v>05-020020</v>
          </cell>
        </row>
        <row r="91">
          <cell r="A91" t="str">
            <v>05-020025</v>
          </cell>
        </row>
        <row r="92">
          <cell r="A92" t="str">
            <v>05-020026</v>
          </cell>
        </row>
        <row r="93">
          <cell r="A93" t="str">
            <v>05-020030</v>
          </cell>
        </row>
        <row r="94">
          <cell r="A94" t="str">
            <v>05-020036</v>
          </cell>
        </row>
        <row r="95">
          <cell r="A95" t="str">
            <v>05-020041</v>
          </cell>
        </row>
        <row r="96">
          <cell r="A96" t="str">
            <v>05-020044</v>
          </cell>
        </row>
        <row r="97">
          <cell r="A97" t="str">
            <v>05-020058</v>
          </cell>
        </row>
        <row r="98">
          <cell r="A98" t="str">
            <v>05-020059</v>
          </cell>
        </row>
        <row r="99">
          <cell r="A99" t="str">
            <v>06-020028</v>
          </cell>
        </row>
        <row r="100">
          <cell r="A100" t="str">
            <v>06-02007</v>
          </cell>
        </row>
        <row r="101">
          <cell r="A101" t="str">
            <v>06-06001</v>
          </cell>
        </row>
      </sheetData>
      <sheetData sheetId="3">
        <row r="2">
          <cell r="A2" t="str">
            <v>01-021100</v>
          </cell>
        </row>
        <row r="3">
          <cell r="A3" t="str">
            <v>01-321900</v>
          </cell>
        </row>
        <row r="4">
          <cell r="A4" t="str">
            <v>02-05234</v>
          </cell>
        </row>
        <row r="5">
          <cell r="A5" t="str">
            <v>02-05579</v>
          </cell>
        </row>
        <row r="6">
          <cell r="A6" t="str">
            <v>02-15000</v>
          </cell>
        </row>
        <row r="7">
          <cell r="A7" t="str">
            <v>02-15047</v>
          </cell>
        </row>
        <row r="8">
          <cell r="A8" t="str">
            <v>02-15690</v>
          </cell>
        </row>
        <row r="9">
          <cell r="A9" t="str">
            <v>02-20013</v>
          </cell>
        </row>
        <row r="10">
          <cell r="A10" t="str">
            <v>02-20750</v>
          </cell>
        </row>
        <row r="11">
          <cell r="A11" t="str">
            <v>02-23001</v>
          </cell>
        </row>
        <row r="12">
          <cell r="A12" t="str">
            <v>02-23300</v>
          </cell>
        </row>
        <row r="13">
          <cell r="A13" t="str">
            <v>02-23678</v>
          </cell>
        </row>
        <row r="14">
          <cell r="A14" t="str">
            <v>02-25040</v>
          </cell>
        </row>
        <row r="15">
          <cell r="A15" t="str">
            <v>02-25281</v>
          </cell>
        </row>
        <row r="16">
          <cell r="A16" t="str">
            <v>02-25572</v>
          </cell>
        </row>
        <row r="17">
          <cell r="A17" t="str">
            <v>02-25843</v>
          </cell>
        </row>
        <row r="18">
          <cell r="A18" t="str">
            <v>02-27160</v>
          </cell>
        </row>
        <row r="19">
          <cell r="A19" t="str">
            <v>02-41807</v>
          </cell>
        </row>
        <row r="20">
          <cell r="A20" t="str">
            <v>02-44378</v>
          </cell>
        </row>
        <row r="21">
          <cell r="A21" t="str">
            <v>02-47000</v>
          </cell>
        </row>
        <row r="22">
          <cell r="A22" t="str">
            <v>02-50000</v>
          </cell>
        </row>
        <row r="23">
          <cell r="A23" t="str">
            <v>02-50330</v>
          </cell>
        </row>
        <row r="24">
          <cell r="A24" t="str">
            <v>02-50686</v>
          </cell>
        </row>
        <row r="25">
          <cell r="A25" t="str">
            <v>02-52317</v>
          </cell>
        </row>
        <row r="26">
          <cell r="A26" t="str">
            <v>02-52678</v>
          </cell>
        </row>
        <row r="27">
          <cell r="A27" t="str">
            <v>02-54174</v>
          </cell>
        </row>
        <row r="28">
          <cell r="A28" t="str">
            <v>02-68211</v>
          </cell>
        </row>
        <row r="29">
          <cell r="A29" t="str">
            <v>02-68432</v>
          </cell>
        </row>
        <row r="30">
          <cell r="A30" t="str">
            <v>02-70400</v>
          </cell>
        </row>
        <row r="31">
          <cell r="A31" t="str">
            <v>02-73024</v>
          </cell>
        </row>
        <row r="32">
          <cell r="A32" t="str">
            <v>02-73124</v>
          </cell>
        </row>
        <row r="33">
          <cell r="A33" t="str">
            <v>02-73504</v>
          </cell>
        </row>
        <row r="34">
          <cell r="A34" t="str">
            <v>02-73622</v>
          </cell>
        </row>
        <row r="35">
          <cell r="A35" t="str">
            <v>02-76834</v>
          </cell>
        </row>
        <row r="36">
          <cell r="A36" t="str">
            <v>02-86571</v>
          </cell>
        </row>
        <row r="37">
          <cell r="A37" t="str">
            <v>03-020062</v>
          </cell>
        </row>
        <row r="38">
          <cell r="A38" t="str">
            <v>03-130003</v>
          </cell>
        </row>
        <row r="39">
          <cell r="A39" t="str">
            <v>03-270007</v>
          </cell>
        </row>
        <row r="40">
          <cell r="A40" t="str">
            <v>03-500002</v>
          </cell>
        </row>
        <row r="41">
          <cell r="A41" t="str">
            <v>03-5200011</v>
          </cell>
        </row>
        <row r="42">
          <cell r="A42" t="str">
            <v>04-00010</v>
          </cell>
        </row>
      </sheetData>
      <sheetData sheetId="4">
        <row r="2">
          <cell r="A2" t="str">
            <v>02-05234</v>
          </cell>
        </row>
        <row r="3">
          <cell r="A3" t="str">
            <v>02-05604</v>
          </cell>
        </row>
        <row r="4">
          <cell r="A4" t="str">
            <v>02-05652</v>
          </cell>
        </row>
        <row r="5">
          <cell r="A5" t="str">
            <v>02-23419</v>
          </cell>
        </row>
        <row r="6">
          <cell r="A6" t="str">
            <v>02-25572</v>
          </cell>
        </row>
        <row r="7">
          <cell r="A7" t="str">
            <v>02-47001</v>
          </cell>
        </row>
        <row r="8">
          <cell r="A8" t="str">
            <v>02-52418</v>
          </cell>
        </row>
        <row r="9">
          <cell r="A9" t="str">
            <v>02-68684</v>
          </cell>
        </row>
        <row r="10">
          <cell r="A10" t="str">
            <v>02-68770</v>
          </cell>
        </row>
        <row r="11">
          <cell r="A11" t="str">
            <v>02-73483</v>
          </cell>
        </row>
        <row r="12">
          <cell r="A12" t="str">
            <v>02-76275</v>
          </cell>
        </row>
      </sheetData>
      <sheetData sheetId="5">
        <row r="2">
          <cell r="A2" t="str">
            <v>01-220100</v>
          </cell>
        </row>
        <row r="3">
          <cell r="A3" t="str">
            <v>01-240200</v>
          </cell>
        </row>
        <row r="4">
          <cell r="A4" t="str">
            <v>01-320800</v>
          </cell>
        </row>
        <row r="5">
          <cell r="A5" t="str">
            <v>01-321800</v>
          </cell>
        </row>
        <row r="6">
          <cell r="A6" t="str">
            <v>01-321900</v>
          </cell>
        </row>
        <row r="7">
          <cell r="A7" t="str">
            <v>01-322100</v>
          </cell>
        </row>
        <row r="8">
          <cell r="A8" t="str">
            <v>01-323500</v>
          </cell>
        </row>
        <row r="9">
          <cell r="A9" t="str">
            <v>01-400200</v>
          </cell>
        </row>
        <row r="10">
          <cell r="A10" t="str">
            <v>02-05000</v>
          </cell>
        </row>
        <row r="11">
          <cell r="A11" t="str">
            <v>02-05002</v>
          </cell>
        </row>
        <row r="12">
          <cell r="A12" t="str">
            <v>02-05031</v>
          </cell>
        </row>
        <row r="13">
          <cell r="A13" t="str">
            <v>02-05036</v>
          </cell>
        </row>
        <row r="14">
          <cell r="A14" t="str">
            <v>02-05038</v>
          </cell>
        </row>
        <row r="15">
          <cell r="A15" t="str">
            <v>02-05040</v>
          </cell>
        </row>
        <row r="16">
          <cell r="A16" t="str">
            <v>02-05044</v>
          </cell>
        </row>
        <row r="17">
          <cell r="A17" t="str">
            <v>02-05045</v>
          </cell>
        </row>
        <row r="18">
          <cell r="A18" t="str">
            <v>02-05051</v>
          </cell>
        </row>
        <row r="19">
          <cell r="A19" t="str">
            <v>02-05079</v>
          </cell>
        </row>
        <row r="20">
          <cell r="A20" t="str">
            <v>02-05086</v>
          </cell>
        </row>
        <row r="21">
          <cell r="A21" t="str">
            <v>02-05091</v>
          </cell>
        </row>
        <row r="22">
          <cell r="A22" t="str">
            <v>02-05093</v>
          </cell>
        </row>
        <row r="23">
          <cell r="A23" t="str">
            <v>02-05101</v>
          </cell>
        </row>
        <row r="24">
          <cell r="A24" t="str">
            <v>02-05107</v>
          </cell>
        </row>
        <row r="25">
          <cell r="A25" t="str">
            <v>02-05120</v>
          </cell>
        </row>
        <row r="26">
          <cell r="A26" t="str">
            <v>02-05125</v>
          </cell>
        </row>
        <row r="27">
          <cell r="A27" t="str">
            <v>02-05138</v>
          </cell>
        </row>
        <row r="28">
          <cell r="A28" t="str">
            <v>02-05142</v>
          </cell>
        </row>
        <row r="29">
          <cell r="A29" t="str">
            <v>02-05147</v>
          </cell>
        </row>
        <row r="30">
          <cell r="A30" t="str">
            <v>02-05150</v>
          </cell>
        </row>
        <row r="31">
          <cell r="A31" t="str">
            <v>02-05154</v>
          </cell>
        </row>
        <row r="32">
          <cell r="A32" t="str">
            <v>02-05172</v>
          </cell>
        </row>
        <row r="33">
          <cell r="A33" t="str">
            <v>02-05197</v>
          </cell>
        </row>
        <row r="34">
          <cell r="A34" t="str">
            <v>02-05206</v>
          </cell>
        </row>
        <row r="35">
          <cell r="A35" t="str">
            <v>02-05209</v>
          </cell>
        </row>
        <row r="36">
          <cell r="A36" t="str">
            <v>02-05234</v>
          </cell>
        </row>
        <row r="37">
          <cell r="A37" t="str">
            <v>02-05240</v>
          </cell>
        </row>
        <row r="38">
          <cell r="A38" t="str">
            <v>02-05250</v>
          </cell>
        </row>
        <row r="39">
          <cell r="A39" t="str">
            <v>02-05264</v>
          </cell>
        </row>
        <row r="40">
          <cell r="A40" t="str">
            <v>02-05282</v>
          </cell>
        </row>
        <row r="41">
          <cell r="A41" t="str">
            <v>02-05284</v>
          </cell>
        </row>
        <row r="42">
          <cell r="A42" t="str">
            <v>02-05306</v>
          </cell>
        </row>
        <row r="43">
          <cell r="A43" t="str">
            <v>02-05313</v>
          </cell>
        </row>
        <row r="44">
          <cell r="A44" t="str">
            <v>02-05315</v>
          </cell>
        </row>
        <row r="45">
          <cell r="A45" t="str">
            <v>02-05347</v>
          </cell>
        </row>
        <row r="46">
          <cell r="A46" t="str">
            <v>02-05353</v>
          </cell>
        </row>
        <row r="47">
          <cell r="A47" t="str">
            <v>02-05361</v>
          </cell>
        </row>
        <row r="48">
          <cell r="A48" t="str">
            <v>02-05368</v>
          </cell>
        </row>
        <row r="49">
          <cell r="A49" t="str">
            <v>02-05376</v>
          </cell>
        </row>
        <row r="50">
          <cell r="A50" t="str">
            <v>02-05390</v>
          </cell>
        </row>
        <row r="51">
          <cell r="A51" t="str">
            <v>02-05411</v>
          </cell>
        </row>
        <row r="52">
          <cell r="A52" t="str">
            <v>02-05425</v>
          </cell>
        </row>
        <row r="53">
          <cell r="A53" t="str">
            <v>02-05467</v>
          </cell>
        </row>
        <row r="54">
          <cell r="A54" t="str">
            <v>02-05475</v>
          </cell>
        </row>
        <row r="55">
          <cell r="A55" t="str">
            <v>02-05480</v>
          </cell>
        </row>
        <row r="56">
          <cell r="A56" t="str">
            <v>02-05490</v>
          </cell>
        </row>
        <row r="57">
          <cell r="A57" t="str">
            <v>02-05495</v>
          </cell>
        </row>
        <row r="58">
          <cell r="A58" t="str">
            <v>02-05501</v>
          </cell>
        </row>
        <row r="59">
          <cell r="A59" t="str">
            <v>02-05543</v>
          </cell>
        </row>
        <row r="60">
          <cell r="A60" t="str">
            <v>02-05576</v>
          </cell>
        </row>
        <row r="61">
          <cell r="A61" t="str">
            <v>02-05579</v>
          </cell>
        </row>
        <row r="62">
          <cell r="A62" t="str">
            <v>02-05585</v>
          </cell>
        </row>
        <row r="63">
          <cell r="A63" t="str">
            <v>02-05591</v>
          </cell>
        </row>
        <row r="64">
          <cell r="A64" t="str">
            <v>02-05604</v>
          </cell>
        </row>
        <row r="65">
          <cell r="A65" t="str">
            <v>02-05628</v>
          </cell>
        </row>
        <row r="66">
          <cell r="A66" t="str">
            <v>02-05642</v>
          </cell>
        </row>
        <row r="67">
          <cell r="A67" t="str">
            <v>02-05647</v>
          </cell>
        </row>
        <row r="68">
          <cell r="A68" t="str">
            <v>02-05649</v>
          </cell>
        </row>
        <row r="69">
          <cell r="A69" t="str">
            <v>02-05652</v>
          </cell>
        </row>
        <row r="70">
          <cell r="A70" t="str">
            <v>02-05656</v>
          </cell>
        </row>
        <row r="71">
          <cell r="A71" t="str">
            <v>02-05658</v>
          </cell>
        </row>
        <row r="72">
          <cell r="A72" t="str">
            <v>02-05659</v>
          </cell>
        </row>
        <row r="73">
          <cell r="A73" t="str">
            <v>02-05665</v>
          </cell>
        </row>
        <row r="74">
          <cell r="A74" t="str">
            <v>02-05670</v>
          </cell>
        </row>
        <row r="75">
          <cell r="A75" t="str">
            <v>02-05674</v>
          </cell>
        </row>
        <row r="76">
          <cell r="A76" t="str">
            <v>02-05679</v>
          </cell>
        </row>
        <row r="77">
          <cell r="A77" t="str">
            <v>02-05686</v>
          </cell>
        </row>
        <row r="78">
          <cell r="A78" t="str">
            <v>02-05690</v>
          </cell>
        </row>
        <row r="79">
          <cell r="A79" t="str">
            <v>02-05697</v>
          </cell>
        </row>
        <row r="80">
          <cell r="A80" t="str">
            <v>02-05736</v>
          </cell>
        </row>
        <row r="81">
          <cell r="A81" t="str">
            <v>02-05756</v>
          </cell>
        </row>
        <row r="82">
          <cell r="A82" t="str">
            <v>02-05761</v>
          </cell>
        </row>
        <row r="83">
          <cell r="A83" t="str">
            <v>02-05789</v>
          </cell>
        </row>
        <row r="84">
          <cell r="A84" t="str">
            <v>02-05790</v>
          </cell>
        </row>
        <row r="85">
          <cell r="A85" t="str">
            <v>02-05792</v>
          </cell>
        </row>
        <row r="86">
          <cell r="A86" t="str">
            <v>02-05809</v>
          </cell>
        </row>
        <row r="87">
          <cell r="A87" t="str">
            <v>02-05819</v>
          </cell>
        </row>
        <row r="88">
          <cell r="A88" t="str">
            <v>02-05837</v>
          </cell>
        </row>
        <row r="89">
          <cell r="A89" t="str">
            <v>02-05854</v>
          </cell>
        </row>
        <row r="90">
          <cell r="A90" t="str">
            <v>02-05856</v>
          </cell>
        </row>
        <row r="91">
          <cell r="A91" t="str">
            <v>02-05858</v>
          </cell>
        </row>
        <row r="92">
          <cell r="A92" t="str">
            <v>02-05873</v>
          </cell>
        </row>
        <row r="93">
          <cell r="A93" t="str">
            <v>02-05887</v>
          </cell>
        </row>
        <row r="94">
          <cell r="A94" t="str">
            <v>02-05890</v>
          </cell>
        </row>
        <row r="95">
          <cell r="A95" t="str">
            <v>02-05893</v>
          </cell>
        </row>
        <row r="96">
          <cell r="A96" t="str">
            <v>02-05895</v>
          </cell>
        </row>
        <row r="97">
          <cell r="A97" t="str">
            <v>02-08000</v>
          </cell>
        </row>
        <row r="98">
          <cell r="A98" t="str">
            <v>02-08078</v>
          </cell>
        </row>
        <row r="99">
          <cell r="A99" t="str">
            <v>02-08137</v>
          </cell>
        </row>
        <row r="100">
          <cell r="A100" t="str">
            <v>02-08141</v>
          </cell>
        </row>
        <row r="101">
          <cell r="A101" t="str">
            <v>02-08296</v>
          </cell>
        </row>
        <row r="102">
          <cell r="A102" t="str">
            <v>02-08372</v>
          </cell>
        </row>
        <row r="103">
          <cell r="A103" t="str">
            <v>02-08421</v>
          </cell>
        </row>
        <row r="104">
          <cell r="A104" t="str">
            <v>02-08520</v>
          </cell>
        </row>
        <row r="105">
          <cell r="A105" t="str">
            <v>02-08549</v>
          </cell>
        </row>
        <row r="106">
          <cell r="A106" t="str">
            <v>02-08558</v>
          </cell>
        </row>
        <row r="107">
          <cell r="A107" t="str">
            <v>02-08560</v>
          </cell>
        </row>
        <row r="108">
          <cell r="A108" t="str">
            <v>02-08606</v>
          </cell>
        </row>
        <row r="109">
          <cell r="A109" t="str">
            <v>02-08634</v>
          </cell>
        </row>
        <row r="110">
          <cell r="A110" t="str">
            <v>02-08638</v>
          </cell>
        </row>
        <row r="111">
          <cell r="A111" t="str">
            <v>02-08675</v>
          </cell>
        </row>
        <row r="112">
          <cell r="A112" t="str">
            <v>02-08685</v>
          </cell>
        </row>
        <row r="113">
          <cell r="A113" t="str">
            <v>02-08770</v>
          </cell>
        </row>
        <row r="114">
          <cell r="A114" t="str">
            <v>02-08832</v>
          </cell>
        </row>
        <row r="115">
          <cell r="A115" t="str">
            <v>02-08849</v>
          </cell>
        </row>
        <row r="116">
          <cell r="A116" t="str">
            <v>02-11001</v>
          </cell>
        </row>
        <row r="117">
          <cell r="A117" t="str">
            <v>02-13000</v>
          </cell>
        </row>
        <row r="118">
          <cell r="A118" t="str">
            <v>02-13001</v>
          </cell>
        </row>
        <row r="119">
          <cell r="A119" t="str">
            <v>02-13006</v>
          </cell>
        </row>
        <row r="120">
          <cell r="A120" t="str">
            <v>02-13030</v>
          </cell>
        </row>
        <row r="121">
          <cell r="A121" t="str">
            <v>02-13042</v>
          </cell>
        </row>
        <row r="122">
          <cell r="A122" t="str">
            <v>02-13052</v>
          </cell>
        </row>
        <row r="123">
          <cell r="A123" t="str">
            <v>02-13074</v>
          </cell>
        </row>
        <row r="124">
          <cell r="A124" t="str">
            <v>02-13140</v>
          </cell>
        </row>
        <row r="125">
          <cell r="A125" t="str">
            <v>02-13160</v>
          </cell>
        </row>
        <row r="126">
          <cell r="A126" t="str">
            <v>02-13212</v>
          </cell>
        </row>
        <row r="127">
          <cell r="A127" t="str">
            <v>02-13222</v>
          </cell>
        </row>
        <row r="128">
          <cell r="A128" t="str">
            <v>02-13248</v>
          </cell>
        </row>
        <row r="129">
          <cell r="A129" t="str">
            <v>02-13430</v>
          </cell>
        </row>
        <row r="130">
          <cell r="A130" t="str">
            <v>02-13433</v>
          </cell>
        </row>
        <row r="131">
          <cell r="A131" t="str">
            <v>02-13440</v>
          </cell>
        </row>
        <row r="132">
          <cell r="A132" t="str">
            <v>02-13442</v>
          </cell>
        </row>
        <row r="133">
          <cell r="A133" t="str">
            <v>02-13458</v>
          </cell>
        </row>
        <row r="134">
          <cell r="A134" t="str">
            <v>02-13468</v>
          </cell>
        </row>
        <row r="135">
          <cell r="A135" t="str">
            <v>02-13473</v>
          </cell>
        </row>
        <row r="136">
          <cell r="A136" t="str">
            <v>02-13490</v>
          </cell>
        </row>
        <row r="137">
          <cell r="A137" t="str">
            <v>02-13580</v>
          </cell>
        </row>
        <row r="138">
          <cell r="A138" t="str">
            <v>02-13600</v>
          </cell>
        </row>
        <row r="139">
          <cell r="A139" t="str">
            <v>02-13647</v>
          </cell>
        </row>
        <row r="140">
          <cell r="A140" t="str">
            <v>02-13654</v>
          </cell>
        </row>
        <row r="141">
          <cell r="A141" t="str">
            <v>02-13655</v>
          </cell>
        </row>
        <row r="142">
          <cell r="A142" t="str">
            <v>02-13657</v>
          </cell>
        </row>
        <row r="143">
          <cell r="A143" t="str">
            <v>02-13670</v>
          </cell>
        </row>
        <row r="144">
          <cell r="A144" t="str">
            <v>02-13673</v>
          </cell>
        </row>
        <row r="145">
          <cell r="A145" t="str">
            <v>02-13688</v>
          </cell>
        </row>
        <row r="146">
          <cell r="A146" t="str">
            <v>02-13744</v>
          </cell>
        </row>
        <row r="147">
          <cell r="A147" t="str">
            <v>02-13810</v>
          </cell>
        </row>
        <row r="148">
          <cell r="A148" t="str">
            <v>02-13838</v>
          </cell>
        </row>
        <row r="149">
          <cell r="A149" t="str">
            <v>02-13894</v>
          </cell>
        </row>
        <row r="150">
          <cell r="A150" t="str">
            <v>02-15000</v>
          </cell>
        </row>
        <row r="151">
          <cell r="A151" t="str">
            <v>02-15022</v>
          </cell>
        </row>
        <row r="152">
          <cell r="A152" t="str">
            <v>02-15047</v>
          </cell>
        </row>
        <row r="153">
          <cell r="A153" t="str">
            <v>02-15087</v>
          </cell>
        </row>
        <row r="154">
          <cell r="A154" t="str">
            <v>02-15090</v>
          </cell>
        </row>
        <row r="155">
          <cell r="A155" t="str">
            <v>02-15092</v>
          </cell>
        </row>
        <row r="156">
          <cell r="A156" t="str">
            <v>02-15097</v>
          </cell>
        </row>
        <row r="157">
          <cell r="A157" t="str">
            <v>02-15104</v>
          </cell>
        </row>
        <row r="158">
          <cell r="A158" t="str">
            <v>02-15106</v>
          </cell>
        </row>
        <row r="159">
          <cell r="A159" t="str">
            <v>02-15109</v>
          </cell>
        </row>
        <row r="160">
          <cell r="A160" t="str">
            <v>02-15131</v>
          </cell>
        </row>
        <row r="161">
          <cell r="A161" t="str">
            <v>02-15135</v>
          </cell>
        </row>
        <row r="162">
          <cell r="A162" t="str">
            <v>02-15162</v>
          </cell>
        </row>
        <row r="163">
          <cell r="A163" t="str">
            <v>02-15176</v>
          </cell>
        </row>
        <row r="164">
          <cell r="A164" t="str">
            <v>02-15180</v>
          </cell>
        </row>
        <row r="165">
          <cell r="A165" t="str">
            <v>02-15183</v>
          </cell>
        </row>
        <row r="166">
          <cell r="A166" t="str">
            <v>02-15185</v>
          </cell>
        </row>
        <row r="167">
          <cell r="A167" t="str">
            <v>02-15189</v>
          </cell>
        </row>
        <row r="168">
          <cell r="A168" t="str">
            <v>02-15204</v>
          </cell>
        </row>
        <row r="169">
          <cell r="A169" t="str">
            <v>02-15212</v>
          </cell>
        </row>
        <row r="170">
          <cell r="A170" t="str">
            <v>02-15215</v>
          </cell>
        </row>
        <row r="171">
          <cell r="A171" t="str">
            <v>02-15224</v>
          </cell>
        </row>
        <row r="172">
          <cell r="A172" t="str">
            <v>02-15226</v>
          </cell>
        </row>
        <row r="173">
          <cell r="A173" t="str">
            <v>02-15232</v>
          </cell>
        </row>
        <row r="174">
          <cell r="A174" t="str">
            <v>02-15236</v>
          </cell>
        </row>
        <row r="175">
          <cell r="A175" t="str">
            <v>02-15244</v>
          </cell>
        </row>
        <row r="176">
          <cell r="A176" t="str">
            <v>02-15248</v>
          </cell>
        </row>
        <row r="177">
          <cell r="A177" t="str">
            <v>02-15299</v>
          </cell>
        </row>
        <row r="178">
          <cell r="A178" t="str">
            <v>02-15317</v>
          </cell>
        </row>
        <row r="179">
          <cell r="A179" t="str">
            <v>02-15322</v>
          </cell>
        </row>
        <row r="180">
          <cell r="A180" t="str">
            <v>02-15325</v>
          </cell>
        </row>
        <row r="181">
          <cell r="A181" t="str">
            <v>02-15332</v>
          </cell>
        </row>
        <row r="182">
          <cell r="A182" t="str">
            <v>02-15367</v>
          </cell>
        </row>
        <row r="183">
          <cell r="A183" t="str">
            <v>02-15368</v>
          </cell>
        </row>
        <row r="184">
          <cell r="A184" t="str">
            <v>02-15377</v>
          </cell>
        </row>
        <row r="185">
          <cell r="A185" t="str">
            <v>02-15380</v>
          </cell>
        </row>
        <row r="186">
          <cell r="A186" t="str">
            <v>02-15442</v>
          </cell>
        </row>
        <row r="187">
          <cell r="A187" t="str">
            <v>02-15466</v>
          </cell>
        </row>
        <row r="188">
          <cell r="A188" t="str">
            <v>02-15494</v>
          </cell>
        </row>
        <row r="189">
          <cell r="A189" t="str">
            <v>02-15500</v>
          </cell>
        </row>
        <row r="190">
          <cell r="A190" t="str">
            <v>02-15511</v>
          </cell>
        </row>
        <row r="191">
          <cell r="A191" t="str">
            <v>02-15516</v>
          </cell>
        </row>
        <row r="192">
          <cell r="A192" t="str">
            <v>02-15522</v>
          </cell>
        </row>
        <row r="193">
          <cell r="A193" t="str">
            <v>02-15531</v>
          </cell>
        </row>
        <row r="194">
          <cell r="A194" t="str">
            <v>02-15533</v>
          </cell>
        </row>
        <row r="195">
          <cell r="A195" t="str">
            <v>02-15537</v>
          </cell>
        </row>
        <row r="196">
          <cell r="A196" t="str">
            <v>02-15550</v>
          </cell>
        </row>
        <row r="197">
          <cell r="A197" t="str">
            <v>02-15572</v>
          </cell>
        </row>
        <row r="198">
          <cell r="A198" t="str">
            <v>02-15580</v>
          </cell>
        </row>
        <row r="199">
          <cell r="A199" t="str">
            <v>02-15600</v>
          </cell>
        </row>
        <row r="200">
          <cell r="A200" t="str">
            <v>02-15621</v>
          </cell>
        </row>
        <row r="201">
          <cell r="A201" t="str">
            <v>02-15632</v>
          </cell>
        </row>
        <row r="202">
          <cell r="A202" t="str">
            <v>02-15638</v>
          </cell>
        </row>
        <row r="203">
          <cell r="A203" t="str">
            <v>02-15646</v>
          </cell>
        </row>
        <row r="204">
          <cell r="A204" t="str">
            <v>02-15660</v>
          </cell>
        </row>
        <row r="205">
          <cell r="A205" t="str">
            <v>02-15667</v>
          </cell>
        </row>
        <row r="206">
          <cell r="A206" t="str">
            <v>02-15676</v>
          </cell>
        </row>
        <row r="207">
          <cell r="A207" t="str">
            <v>02-15681</v>
          </cell>
        </row>
        <row r="208">
          <cell r="A208" t="str">
            <v>02-15686</v>
          </cell>
        </row>
        <row r="209">
          <cell r="A209" t="str">
            <v>02-15690</v>
          </cell>
        </row>
        <row r="210">
          <cell r="A210" t="str">
            <v>02-15693</v>
          </cell>
        </row>
        <row r="211">
          <cell r="A211" t="str">
            <v>02-15720</v>
          </cell>
        </row>
        <row r="212">
          <cell r="A212" t="str">
            <v>02-15723</v>
          </cell>
        </row>
        <row r="213">
          <cell r="A213" t="str">
            <v>02-15740</v>
          </cell>
        </row>
        <row r="214">
          <cell r="A214" t="str">
            <v>02-15753</v>
          </cell>
        </row>
        <row r="215">
          <cell r="A215" t="str">
            <v>02-15755</v>
          </cell>
        </row>
        <row r="216">
          <cell r="A216" t="str">
            <v>02-15757</v>
          </cell>
        </row>
        <row r="217">
          <cell r="A217" t="str">
            <v>02-15761</v>
          </cell>
        </row>
        <row r="218">
          <cell r="A218" t="str">
            <v>02-15762</v>
          </cell>
        </row>
        <row r="219">
          <cell r="A219" t="str">
            <v>02-15763</v>
          </cell>
        </row>
        <row r="220">
          <cell r="A220" t="str">
            <v>02-15776</v>
          </cell>
        </row>
        <row r="221">
          <cell r="A221" t="str">
            <v>02-15778</v>
          </cell>
        </row>
        <row r="222">
          <cell r="A222" t="str">
            <v>02-15790</v>
          </cell>
        </row>
        <row r="223">
          <cell r="A223" t="str">
            <v>02-15798</v>
          </cell>
        </row>
        <row r="224">
          <cell r="A224" t="str">
            <v>02-15806</v>
          </cell>
        </row>
        <row r="225">
          <cell r="A225" t="str">
            <v>02-15814</v>
          </cell>
        </row>
        <row r="226">
          <cell r="A226" t="str">
            <v>02-15820</v>
          </cell>
        </row>
        <row r="227">
          <cell r="A227" t="str">
            <v>02-15822</v>
          </cell>
        </row>
        <row r="228">
          <cell r="A228" t="str">
            <v>02-15832</v>
          </cell>
        </row>
        <row r="229">
          <cell r="A229" t="str">
            <v>02-15835</v>
          </cell>
        </row>
        <row r="230">
          <cell r="A230" t="str">
            <v>02-15837</v>
          </cell>
        </row>
        <row r="231">
          <cell r="A231" t="str">
            <v>02-15861</v>
          </cell>
        </row>
        <row r="232">
          <cell r="A232" t="str">
            <v>02-15897</v>
          </cell>
        </row>
        <row r="233">
          <cell r="A233" t="str">
            <v>02-17000</v>
          </cell>
        </row>
        <row r="234">
          <cell r="A234" t="str">
            <v>02-17013</v>
          </cell>
        </row>
        <row r="235">
          <cell r="A235" t="str">
            <v>02-17042</v>
          </cell>
        </row>
        <row r="236">
          <cell r="A236" t="str">
            <v>02-17380</v>
          </cell>
        </row>
        <row r="237">
          <cell r="A237" t="str">
            <v>02-17433</v>
          </cell>
        </row>
        <row r="238">
          <cell r="A238" t="str">
            <v>02-17442</v>
          </cell>
        </row>
        <row r="239">
          <cell r="A239" t="str">
            <v>02-17444</v>
          </cell>
        </row>
        <row r="240">
          <cell r="A240" t="str">
            <v>02-17446</v>
          </cell>
        </row>
        <row r="241">
          <cell r="A241" t="str">
            <v>02-17495</v>
          </cell>
        </row>
        <row r="242">
          <cell r="A242" t="str">
            <v>02-17524</v>
          </cell>
        </row>
        <row r="243">
          <cell r="A243" t="str">
            <v>02-17614</v>
          </cell>
        </row>
        <row r="244">
          <cell r="A244" t="str">
            <v>02-17616</v>
          </cell>
        </row>
        <row r="245">
          <cell r="A245" t="str">
            <v>02-17665</v>
          </cell>
        </row>
        <row r="246">
          <cell r="A246" t="str">
            <v>02-17777</v>
          </cell>
        </row>
        <row r="247">
          <cell r="A247" t="str">
            <v>02-17873</v>
          </cell>
        </row>
        <row r="248">
          <cell r="A248" t="str">
            <v>02-18000</v>
          </cell>
        </row>
        <row r="249">
          <cell r="A249" t="str">
            <v>02-18001</v>
          </cell>
        </row>
        <row r="250">
          <cell r="A250" t="str">
            <v>02-18029</v>
          </cell>
        </row>
        <row r="251">
          <cell r="A251" t="str">
            <v>02-18094</v>
          </cell>
        </row>
        <row r="252">
          <cell r="A252" t="str">
            <v>02-18150</v>
          </cell>
        </row>
        <row r="253">
          <cell r="A253" t="str">
            <v>02-18205</v>
          </cell>
        </row>
        <row r="254">
          <cell r="A254" t="str">
            <v>02-18247</v>
          </cell>
        </row>
        <row r="255">
          <cell r="A255" t="str">
            <v>02-18256</v>
          </cell>
        </row>
        <row r="256">
          <cell r="A256" t="str">
            <v>02-18460</v>
          </cell>
        </row>
        <row r="257">
          <cell r="A257" t="str">
            <v>02-18479</v>
          </cell>
        </row>
        <row r="258">
          <cell r="A258" t="str">
            <v>02-18592</v>
          </cell>
        </row>
        <row r="259">
          <cell r="A259" t="str">
            <v>02-18610</v>
          </cell>
        </row>
        <row r="260">
          <cell r="A260" t="str">
            <v>02-18753</v>
          </cell>
        </row>
        <row r="261">
          <cell r="A261" t="str">
            <v>02-18756</v>
          </cell>
        </row>
        <row r="262">
          <cell r="A262" t="str">
            <v>02-18785</v>
          </cell>
        </row>
        <row r="263">
          <cell r="A263" t="str">
            <v>02-18860</v>
          </cell>
        </row>
        <row r="264">
          <cell r="A264" t="str">
            <v>02-19000</v>
          </cell>
        </row>
        <row r="265">
          <cell r="A265" t="str">
            <v>02-19022</v>
          </cell>
        </row>
        <row r="266">
          <cell r="A266" t="str">
            <v>02-19050</v>
          </cell>
        </row>
        <row r="267">
          <cell r="A267" t="str">
            <v>02-19075</v>
          </cell>
        </row>
        <row r="268">
          <cell r="A268" t="str">
            <v>02-19100</v>
          </cell>
        </row>
        <row r="269">
          <cell r="A269" t="str">
            <v>02-19110</v>
          </cell>
        </row>
        <row r="270">
          <cell r="A270" t="str">
            <v>02-19130</v>
          </cell>
        </row>
        <row r="271">
          <cell r="A271" t="str">
            <v>02-19137</v>
          </cell>
        </row>
        <row r="272">
          <cell r="A272" t="str">
            <v>02-19142</v>
          </cell>
        </row>
        <row r="273">
          <cell r="A273" t="str">
            <v>02-19212</v>
          </cell>
        </row>
        <row r="274">
          <cell r="A274" t="str">
            <v>02-19256</v>
          </cell>
        </row>
        <row r="275">
          <cell r="A275" t="str">
            <v>02-19290</v>
          </cell>
        </row>
        <row r="276">
          <cell r="A276" t="str">
            <v>02-19318</v>
          </cell>
        </row>
        <row r="277">
          <cell r="A277" t="str">
            <v>02-19355</v>
          </cell>
        </row>
        <row r="278">
          <cell r="A278" t="str">
            <v>02-19364</v>
          </cell>
        </row>
        <row r="279">
          <cell r="A279" t="str">
            <v>02-19392</v>
          </cell>
        </row>
        <row r="280">
          <cell r="A280" t="str">
            <v>02-19397</v>
          </cell>
        </row>
        <row r="281">
          <cell r="A281" t="str">
            <v>02-19418</v>
          </cell>
        </row>
        <row r="282">
          <cell r="A282" t="str">
            <v>02-19450</v>
          </cell>
        </row>
        <row r="283">
          <cell r="A283" t="str">
            <v>02-19455</v>
          </cell>
        </row>
        <row r="284">
          <cell r="A284" t="str">
            <v>02-19517</v>
          </cell>
        </row>
        <row r="285">
          <cell r="A285" t="str">
            <v>02-19532</v>
          </cell>
        </row>
        <row r="286">
          <cell r="A286" t="str">
            <v>02-19533</v>
          </cell>
        </row>
        <row r="287">
          <cell r="A287" t="str">
            <v>02-19548</v>
          </cell>
        </row>
        <row r="288">
          <cell r="A288" t="str">
            <v>02-19585</v>
          </cell>
        </row>
        <row r="289">
          <cell r="A289" t="str">
            <v>02-19622</v>
          </cell>
        </row>
        <row r="290">
          <cell r="A290" t="str">
            <v>02-19693</v>
          </cell>
        </row>
        <row r="291">
          <cell r="A291" t="str">
            <v>02-19698</v>
          </cell>
        </row>
        <row r="292">
          <cell r="A292" t="str">
            <v>02-19701</v>
          </cell>
        </row>
        <row r="293">
          <cell r="A293" t="str">
            <v>02-19743</v>
          </cell>
        </row>
        <row r="294">
          <cell r="A294" t="str">
            <v>02-19760</v>
          </cell>
        </row>
        <row r="295">
          <cell r="A295" t="str">
            <v>02-19780</v>
          </cell>
        </row>
        <row r="296">
          <cell r="A296" t="str">
            <v>02-19807</v>
          </cell>
        </row>
        <row r="297">
          <cell r="A297" t="str">
            <v>02-19821</v>
          </cell>
        </row>
        <row r="298">
          <cell r="A298" t="str">
            <v>02-19824</v>
          </cell>
        </row>
        <row r="299">
          <cell r="A299" t="str">
            <v>02-19845</v>
          </cell>
        </row>
        <row r="300">
          <cell r="A300" t="str">
            <v>02-20000</v>
          </cell>
        </row>
        <row r="301">
          <cell r="A301" t="str">
            <v>02-20001</v>
          </cell>
        </row>
        <row r="302">
          <cell r="A302" t="str">
            <v>02-20011</v>
          </cell>
        </row>
        <row r="303">
          <cell r="A303" t="str">
            <v>02-20013</v>
          </cell>
        </row>
        <row r="304">
          <cell r="A304" t="str">
            <v>02-20032</v>
          </cell>
        </row>
        <row r="305">
          <cell r="A305" t="str">
            <v>02-20045</v>
          </cell>
        </row>
        <row r="306">
          <cell r="A306" t="str">
            <v>02-20060</v>
          </cell>
        </row>
        <row r="307">
          <cell r="A307" t="str">
            <v>02-20175</v>
          </cell>
        </row>
        <row r="308">
          <cell r="A308" t="str">
            <v>02-20178</v>
          </cell>
        </row>
        <row r="309">
          <cell r="A309" t="str">
            <v>02-20228</v>
          </cell>
        </row>
        <row r="310">
          <cell r="A310" t="str">
            <v>02-20250</v>
          </cell>
        </row>
        <row r="311">
          <cell r="A311" t="str">
            <v>02-20295</v>
          </cell>
        </row>
        <row r="312">
          <cell r="A312" t="str">
            <v>02-20310</v>
          </cell>
        </row>
        <row r="313">
          <cell r="A313" t="str">
            <v>02-20383</v>
          </cell>
        </row>
        <row r="314">
          <cell r="A314" t="str">
            <v>02-20400</v>
          </cell>
        </row>
        <row r="315">
          <cell r="A315" t="str">
            <v>02-20443</v>
          </cell>
        </row>
        <row r="316">
          <cell r="A316" t="str">
            <v>02-20550</v>
          </cell>
        </row>
        <row r="317">
          <cell r="A317" t="str">
            <v>02-20570</v>
          </cell>
        </row>
        <row r="318">
          <cell r="A318" t="str">
            <v>02-20614</v>
          </cell>
        </row>
        <row r="319">
          <cell r="A319" t="str">
            <v>02-20621</v>
          </cell>
        </row>
        <row r="320">
          <cell r="A320" t="str">
            <v>02-20710</v>
          </cell>
        </row>
        <row r="321">
          <cell r="A321" t="str">
            <v>02-20750</v>
          </cell>
        </row>
        <row r="322">
          <cell r="A322" t="str">
            <v>02-20770</v>
          </cell>
        </row>
        <row r="323">
          <cell r="A323" t="str">
            <v>02-20787</v>
          </cell>
        </row>
        <row r="324">
          <cell r="A324" t="str">
            <v>02-23000</v>
          </cell>
        </row>
        <row r="325">
          <cell r="A325" t="str">
            <v>02-23001</v>
          </cell>
        </row>
        <row r="326">
          <cell r="A326" t="str">
            <v>02-23068</v>
          </cell>
        </row>
        <row r="327">
          <cell r="A327" t="str">
            <v>02-23090</v>
          </cell>
        </row>
        <row r="328">
          <cell r="A328" t="str">
            <v>02-23168</v>
          </cell>
        </row>
        <row r="329">
          <cell r="A329" t="str">
            <v>02-23300</v>
          </cell>
        </row>
        <row r="330">
          <cell r="A330" t="str">
            <v>02-23417</v>
          </cell>
        </row>
        <row r="331">
          <cell r="A331" t="str">
            <v>02-23419</v>
          </cell>
        </row>
        <row r="332">
          <cell r="A332" t="str">
            <v>02-23464</v>
          </cell>
        </row>
        <row r="333">
          <cell r="A333" t="str">
            <v>02-23466</v>
          </cell>
        </row>
        <row r="334">
          <cell r="A334" t="str">
            <v>02-23500</v>
          </cell>
        </row>
        <row r="335">
          <cell r="A335" t="str">
            <v>02-23555</v>
          </cell>
        </row>
        <row r="336">
          <cell r="A336" t="str">
            <v>02-23570</v>
          </cell>
        </row>
        <row r="337">
          <cell r="A337" t="str">
            <v>02-23574</v>
          </cell>
        </row>
        <row r="338">
          <cell r="A338" t="str">
            <v>02-23580</v>
          </cell>
        </row>
        <row r="339">
          <cell r="A339" t="str">
            <v>02-23586</v>
          </cell>
        </row>
        <row r="340">
          <cell r="A340" t="str">
            <v>02-23660</v>
          </cell>
        </row>
        <row r="341">
          <cell r="A341" t="str">
            <v>02-23670</v>
          </cell>
        </row>
        <row r="342">
          <cell r="A342" t="str">
            <v>02-23672</v>
          </cell>
        </row>
        <row r="343">
          <cell r="A343" t="str">
            <v>02-23675</v>
          </cell>
        </row>
        <row r="344">
          <cell r="A344" t="str">
            <v>02-23682</v>
          </cell>
        </row>
        <row r="345">
          <cell r="A345" t="str">
            <v>02-23807</v>
          </cell>
        </row>
        <row r="346">
          <cell r="A346" t="str">
            <v>02-23855</v>
          </cell>
        </row>
        <row r="347">
          <cell r="A347" t="str">
            <v>02-25000</v>
          </cell>
        </row>
        <row r="348">
          <cell r="A348" t="str">
            <v>02-25053</v>
          </cell>
        </row>
        <row r="349">
          <cell r="A349" t="str">
            <v>02-25099</v>
          </cell>
        </row>
        <row r="350">
          <cell r="A350" t="str">
            <v>02-25120</v>
          </cell>
        </row>
        <row r="351">
          <cell r="A351" t="str">
            <v>02-25148</v>
          </cell>
        </row>
        <row r="352">
          <cell r="A352" t="str">
            <v>02-25151</v>
          </cell>
        </row>
        <row r="353">
          <cell r="A353" t="str">
            <v>02-25154</v>
          </cell>
        </row>
        <row r="354">
          <cell r="A354" t="str">
            <v>02-25178</v>
          </cell>
        </row>
        <row r="355">
          <cell r="A355" t="str">
            <v>02-25183</v>
          </cell>
        </row>
        <row r="356">
          <cell r="A356" t="str">
            <v>02-25224</v>
          </cell>
        </row>
        <row r="357">
          <cell r="A357" t="str">
            <v>02-25245</v>
          </cell>
        </row>
        <row r="358">
          <cell r="A358" t="str">
            <v>02-25258</v>
          </cell>
        </row>
        <row r="359">
          <cell r="A359" t="str">
            <v>02-25260</v>
          </cell>
        </row>
        <row r="360">
          <cell r="A360" t="str">
            <v>02-25279</v>
          </cell>
        </row>
        <row r="361">
          <cell r="A361" t="str">
            <v>02-25281</v>
          </cell>
        </row>
        <row r="362">
          <cell r="A362" t="str">
            <v>02-25297</v>
          </cell>
        </row>
        <row r="363">
          <cell r="A363" t="str">
            <v>02-25299</v>
          </cell>
        </row>
        <row r="364">
          <cell r="A364" t="str">
            <v>02-25312</v>
          </cell>
        </row>
        <row r="365">
          <cell r="A365" t="str">
            <v>02-25320</v>
          </cell>
        </row>
        <row r="366">
          <cell r="A366" t="str">
            <v>02-25326</v>
          </cell>
        </row>
        <row r="367">
          <cell r="A367" t="str">
            <v>02-25339</v>
          </cell>
        </row>
        <row r="368">
          <cell r="A368" t="str">
            <v>02-25377</v>
          </cell>
        </row>
        <row r="369">
          <cell r="A369" t="str">
            <v>02-25394</v>
          </cell>
        </row>
        <row r="370">
          <cell r="A370" t="str">
            <v>02-25398</v>
          </cell>
        </row>
        <row r="371">
          <cell r="A371" t="str">
            <v>02-25402</v>
          </cell>
        </row>
        <row r="372">
          <cell r="A372" t="str">
            <v>02-25407</v>
          </cell>
        </row>
        <row r="373">
          <cell r="A373" t="str">
            <v>02-25426</v>
          </cell>
        </row>
        <row r="374">
          <cell r="A374" t="str">
            <v>02-25438</v>
          </cell>
        </row>
        <row r="375">
          <cell r="A375" t="str">
            <v>02-25483</v>
          </cell>
        </row>
        <row r="376">
          <cell r="A376" t="str">
            <v>02-25486</v>
          </cell>
        </row>
        <row r="377">
          <cell r="A377" t="str">
            <v>02-25489</v>
          </cell>
        </row>
        <row r="378">
          <cell r="A378" t="str">
            <v>02-25506</v>
          </cell>
        </row>
        <row r="379">
          <cell r="A379" t="str">
            <v>02-25513</v>
          </cell>
        </row>
        <row r="380">
          <cell r="A380" t="str">
            <v>02-25535</v>
          </cell>
        </row>
        <row r="381">
          <cell r="A381" t="str">
            <v>02-25572</v>
          </cell>
        </row>
        <row r="382">
          <cell r="A382" t="str">
            <v>02-25580</v>
          </cell>
        </row>
        <row r="383">
          <cell r="A383" t="str">
            <v>02-25592</v>
          </cell>
        </row>
        <row r="384">
          <cell r="A384" t="str">
            <v>02-25596</v>
          </cell>
        </row>
        <row r="385">
          <cell r="A385" t="str">
            <v>02-25649</v>
          </cell>
        </row>
        <row r="386">
          <cell r="A386" t="str">
            <v>02-25653</v>
          </cell>
        </row>
        <row r="387">
          <cell r="A387" t="str">
            <v>02-25662</v>
          </cell>
        </row>
        <row r="388">
          <cell r="A388" t="str">
            <v>02-25718</v>
          </cell>
        </row>
        <row r="389">
          <cell r="A389" t="str">
            <v>02-25736</v>
          </cell>
        </row>
        <row r="390">
          <cell r="A390" t="str">
            <v>02-25745</v>
          </cell>
        </row>
        <row r="391">
          <cell r="A391" t="str">
            <v>02-25777</v>
          </cell>
        </row>
        <row r="392">
          <cell r="A392" t="str">
            <v>02-25779</v>
          </cell>
        </row>
        <row r="393">
          <cell r="A393" t="str">
            <v>02-25785</v>
          </cell>
        </row>
        <row r="394">
          <cell r="A394" t="str">
            <v>02-25793</v>
          </cell>
        </row>
        <row r="395">
          <cell r="A395" t="str">
            <v>02-25797</v>
          </cell>
        </row>
        <row r="396">
          <cell r="A396" t="str">
            <v>02-25807</v>
          </cell>
        </row>
        <row r="397">
          <cell r="A397" t="str">
            <v>02-25815</v>
          </cell>
        </row>
        <row r="398">
          <cell r="A398" t="str">
            <v>02-25823</v>
          </cell>
        </row>
        <row r="399">
          <cell r="A399" t="str">
            <v>02-25839</v>
          </cell>
        </row>
        <row r="400">
          <cell r="A400" t="str">
            <v>02-25843</v>
          </cell>
        </row>
        <row r="401">
          <cell r="A401" t="str">
            <v>02-25845</v>
          </cell>
        </row>
        <row r="402">
          <cell r="A402" t="str">
            <v>02-25862</v>
          </cell>
        </row>
        <row r="403">
          <cell r="A403" t="str">
            <v>02-25867</v>
          </cell>
        </row>
        <row r="404">
          <cell r="A404" t="str">
            <v>02-25871</v>
          </cell>
        </row>
        <row r="405">
          <cell r="A405" t="str">
            <v>02-25873</v>
          </cell>
        </row>
        <row r="406">
          <cell r="A406" t="str">
            <v>02-25875</v>
          </cell>
        </row>
        <row r="407">
          <cell r="A407" t="str">
            <v>02-25878</v>
          </cell>
        </row>
        <row r="408">
          <cell r="A408" t="str">
            <v>02-25899</v>
          </cell>
        </row>
        <row r="409">
          <cell r="A409" t="str">
            <v>02-27000</v>
          </cell>
        </row>
        <row r="410">
          <cell r="A410" t="str">
            <v>02-27001</v>
          </cell>
        </row>
        <row r="411">
          <cell r="A411" t="str">
            <v>02-27006</v>
          </cell>
        </row>
        <row r="412">
          <cell r="A412" t="str">
            <v>02-27025</v>
          </cell>
        </row>
        <row r="413">
          <cell r="A413" t="str">
            <v>02-27073</v>
          </cell>
        </row>
        <row r="414">
          <cell r="A414" t="str">
            <v>02-27075</v>
          </cell>
        </row>
        <row r="415">
          <cell r="A415" t="str">
            <v>02-27077</v>
          </cell>
        </row>
        <row r="416">
          <cell r="A416" t="str">
            <v>02-27099</v>
          </cell>
        </row>
        <row r="417">
          <cell r="A417" t="str">
            <v>02-27135</v>
          </cell>
        </row>
        <row r="418">
          <cell r="A418" t="str">
            <v>02-27150</v>
          </cell>
        </row>
        <row r="419">
          <cell r="A419" t="str">
            <v>02-27160</v>
          </cell>
        </row>
        <row r="420">
          <cell r="A420" t="str">
            <v>02-27205</v>
          </cell>
        </row>
        <row r="421">
          <cell r="A421" t="str">
            <v>02-27245</v>
          </cell>
        </row>
        <row r="422">
          <cell r="A422" t="str">
            <v>02-27250</v>
          </cell>
        </row>
        <row r="423">
          <cell r="A423" t="str">
            <v>02-27361</v>
          </cell>
        </row>
        <row r="424">
          <cell r="A424" t="str">
            <v>02-27372</v>
          </cell>
        </row>
        <row r="425">
          <cell r="A425" t="str">
            <v>02-27413</v>
          </cell>
        </row>
        <row r="426">
          <cell r="A426" t="str">
            <v>02-27425</v>
          </cell>
        </row>
        <row r="427">
          <cell r="A427" t="str">
            <v>02-27430</v>
          </cell>
        </row>
        <row r="428">
          <cell r="A428" t="str">
            <v>02-27450</v>
          </cell>
        </row>
        <row r="429">
          <cell r="A429" t="str">
            <v>02-27491</v>
          </cell>
        </row>
        <row r="430">
          <cell r="A430" t="str">
            <v>02-27495</v>
          </cell>
        </row>
        <row r="431">
          <cell r="A431" t="str">
            <v>02-27580</v>
          </cell>
        </row>
        <row r="432">
          <cell r="A432" t="str">
            <v>02-27600</v>
          </cell>
        </row>
        <row r="433">
          <cell r="A433" t="str">
            <v>02-27615</v>
          </cell>
        </row>
        <row r="434">
          <cell r="A434" t="str">
            <v>02-27660</v>
          </cell>
        </row>
        <row r="435">
          <cell r="A435" t="str">
            <v>02-27745</v>
          </cell>
        </row>
        <row r="436">
          <cell r="A436" t="str">
            <v>02-27787</v>
          </cell>
        </row>
        <row r="437">
          <cell r="A437" t="str">
            <v>02-27810</v>
          </cell>
        </row>
        <row r="438">
          <cell r="A438" t="str">
            <v>02-41000</v>
          </cell>
        </row>
        <row r="439">
          <cell r="A439" t="str">
            <v>02-41001</v>
          </cell>
        </row>
        <row r="440">
          <cell r="A440" t="str">
            <v>02-41006</v>
          </cell>
        </row>
        <row r="441">
          <cell r="A441" t="str">
            <v>02-41013</v>
          </cell>
        </row>
        <row r="442">
          <cell r="A442" t="str">
            <v>02-41016</v>
          </cell>
        </row>
        <row r="443">
          <cell r="A443" t="str">
            <v>02-41020</v>
          </cell>
        </row>
        <row r="444">
          <cell r="A444" t="str">
            <v>02-41078</v>
          </cell>
        </row>
        <row r="445">
          <cell r="A445" t="str">
            <v>02-41132</v>
          </cell>
        </row>
        <row r="446">
          <cell r="A446" t="str">
            <v>02-41206</v>
          </cell>
        </row>
        <row r="447">
          <cell r="A447" t="str">
            <v>02-41244</v>
          </cell>
        </row>
        <row r="448">
          <cell r="A448" t="str">
            <v>02-41298</v>
          </cell>
        </row>
        <row r="449">
          <cell r="A449" t="str">
            <v>02-41306</v>
          </cell>
        </row>
        <row r="450">
          <cell r="A450" t="str">
            <v>02-41319</v>
          </cell>
        </row>
        <row r="451">
          <cell r="A451" t="str">
            <v>02-41349</v>
          </cell>
        </row>
        <row r="452">
          <cell r="A452" t="str">
            <v>02-41357</v>
          </cell>
        </row>
        <row r="453">
          <cell r="A453" t="str">
            <v>02-41359</v>
          </cell>
        </row>
        <row r="454">
          <cell r="A454" t="str">
            <v>02-41396</v>
          </cell>
        </row>
        <row r="455">
          <cell r="A455" t="str">
            <v>02-41483</v>
          </cell>
        </row>
        <row r="456">
          <cell r="A456" t="str">
            <v>02-41518</v>
          </cell>
        </row>
        <row r="457">
          <cell r="A457" t="str">
            <v>02-41524</v>
          </cell>
        </row>
        <row r="458">
          <cell r="A458" t="str">
            <v>02-41530</v>
          </cell>
        </row>
        <row r="459">
          <cell r="A459" t="str">
            <v>02-41548</v>
          </cell>
        </row>
        <row r="460">
          <cell r="A460" t="str">
            <v>02-41551</v>
          </cell>
        </row>
        <row r="461">
          <cell r="A461" t="str">
            <v>02-41615</v>
          </cell>
        </row>
        <row r="462">
          <cell r="A462" t="str">
            <v>02-41660</v>
          </cell>
        </row>
        <row r="463">
          <cell r="A463" t="str">
            <v>02-41668</v>
          </cell>
        </row>
        <row r="464">
          <cell r="A464" t="str">
            <v>02-41676</v>
          </cell>
        </row>
        <row r="465">
          <cell r="A465" t="str">
            <v>02-41770</v>
          </cell>
        </row>
        <row r="466">
          <cell r="A466" t="str">
            <v>02-41791</v>
          </cell>
        </row>
        <row r="467">
          <cell r="A467" t="str">
            <v>02-41797</v>
          </cell>
        </row>
        <row r="468">
          <cell r="A468" t="str">
            <v>02-41799</v>
          </cell>
        </row>
        <row r="469">
          <cell r="A469" t="str">
            <v>02-41801</v>
          </cell>
        </row>
        <row r="470">
          <cell r="A470" t="str">
            <v>02-41807</v>
          </cell>
        </row>
        <row r="471">
          <cell r="A471" t="str">
            <v>02-41885</v>
          </cell>
        </row>
        <row r="472">
          <cell r="A472" t="str">
            <v>02-44000</v>
          </cell>
        </row>
        <row r="473">
          <cell r="A473" t="str">
            <v>02-44001</v>
          </cell>
        </row>
        <row r="474">
          <cell r="A474" t="str">
            <v>02-44035</v>
          </cell>
        </row>
        <row r="475">
          <cell r="A475" t="str">
            <v>02-44078</v>
          </cell>
        </row>
        <row r="476">
          <cell r="A476" t="str">
            <v>02-44090</v>
          </cell>
        </row>
        <row r="477">
          <cell r="A477" t="str">
            <v>02-44098</v>
          </cell>
        </row>
        <row r="478">
          <cell r="A478" t="str">
            <v>02-44110</v>
          </cell>
        </row>
        <row r="479">
          <cell r="A479" t="str">
            <v>02-44279</v>
          </cell>
        </row>
        <row r="480">
          <cell r="A480" t="str">
            <v>02-44378</v>
          </cell>
        </row>
        <row r="481">
          <cell r="A481" t="str">
            <v>02-44420</v>
          </cell>
        </row>
        <row r="482">
          <cell r="A482" t="str">
            <v>02-44430</v>
          </cell>
        </row>
        <row r="483">
          <cell r="A483" t="str">
            <v>02-44560</v>
          </cell>
        </row>
        <row r="484">
          <cell r="A484" t="str">
            <v>02-44650</v>
          </cell>
        </row>
        <row r="485">
          <cell r="A485" t="str">
            <v>02-44847</v>
          </cell>
        </row>
        <row r="486">
          <cell r="A486" t="str">
            <v>02-44855</v>
          </cell>
        </row>
        <row r="487">
          <cell r="A487" t="str">
            <v>02-44874</v>
          </cell>
        </row>
        <row r="488">
          <cell r="A488" t="str">
            <v>02-47000</v>
          </cell>
        </row>
        <row r="489">
          <cell r="A489" t="str">
            <v>02-47001</v>
          </cell>
        </row>
        <row r="490">
          <cell r="A490" t="str">
            <v>02-47030</v>
          </cell>
        </row>
        <row r="491">
          <cell r="A491" t="str">
            <v>02-47053</v>
          </cell>
        </row>
        <row r="492">
          <cell r="A492" t="str">
            <v>02-47058</v>
          </cell>
        </row>
        <row r="493">
          <cell r="A493" t="str">
            <v>02-47161</v>
          </cell>
        </row>
        <row r="494">
          <cell r="A494" t="str">
            <v>02-47170</v>
          </cell>
        </row>
        <row r="495">
          <cell r="A495" t="str">
            <v>02-47189</v>
          </cell>
        </row>
        <row r="496">
          <cell r="A496" t="str">
            <v>02-47205</v>
          </cell>
        </row>
        <row r="497">
          <cell r="A497" t="str">
            <v>02-47245</v>
          </cell>
        </row>
        <row r="498">
          <cell r="A498" t="str">
            <v>02-47258</v>
          </cell>
        </row>
        <row r="499">
          <cell r="A499" t="str">
            <v>02-47268</v>
          </cell>
        </row>
        <row r="500">
          <cell r="A500" t="str">
            <v>02-47288</v>
          </cell>
        </row>
        <row r="501">
          <cell r="A501" t="str">
            <v>02-47460</v>
          </cell>
        </row>
        <row r="502">
          <cell r="A502" t="str">
            <v>02-47541</v>
          </cell>
        </row>
        <row r="503">
          <cell r="A503" t="str">
            <v>02-47545</v>
          </cell>
        </row>
        <row r="504">
          <cell r="A504" t="str">
            <v>02-47551</v>
          </cell>
        </row>
        <row r="505">
          <cell r="A505" t="str">
            <v>02-47555</v>
          </cell>
        </row>
        <row r="506">
          <cell r="A506" t="str">
            <v>02-47605</v>
          </cell>
        </row>
        <row r="507">
          <cell r="A507" t="str">
            <v>02-47660</v>
          </cell>
        </row>
        <row r="508">
          <cell r="A508" t="str">
            <v>02-47675</v>
          </cell>
        </row>
        <row r="509">
          <cell r="A509" t="str">
            <v>02-47692</v>
          </cell>
        </row>
        <row r="510">
          <cell r="A510" t="str">
            <v>02-47703</v>
          </cell>
        </row>
        <row r="511">
          <cell r="A511" t="str">
            <v>02-47720</v>
          </cell>
        </row>
        <row r="512">
          <cell r="A512" t="str">
            <v>02-47745</v>
          </cell>
        </row>
        <row r="513">
          <cell r="A513" t="str">
            <v>02-47798</v>
          </cell>
        </row>
        <row r="514">
          <cell r="A514" t="str">
            <v>02-47960</v>
          </cell>
        </row>
        <row r="515">
          <cell r="A515" t="str">
            <v>02-47980</v>
          </cell>
        </row>
        <row r="516">
          <cell r="A516" t="str">
            <v>02-50000</v>
          </cell>
        </row>
        <row r="517">
          <cell r="A517" t="str">
            <v>02-50001</v>
          </cell>
        </row>
        <row r="518">
          <cell r="A518" t="str">
            <v>02-50006</v>
          </cell>
        </row>
        <row r="519">
          <cell r="A519" t="str">
            <v>02-50110</v>
          </cell>
        </row>
        <row r="520">
          <cell r="A520" t="str">
            <v>02-50124</v>
          </cell>
        </row>
        <row r="521">
          <cell r="A521" t="str">
            <v>02-50150</v>
          </cell>
        </row>
        <row r="522">
          <cell r="A522" t="str">
            <v>02-50223</v>
          </cell>
        </row>
        <row r="523">
          <cell r="A523" t="str">
            <v>02-50226</v>
          </cell>
        </row>
        <row r="524">
          <cell r="A524" t="str">
            <v>02-50245</v>
          </cell>
        </row>
        <row r="525">
          <cell r="A525" t="str">
            <v>02-50251</v>
          </cell>
        </row>
        <row r="526">
          <cell r="A526" t="str">
            <v>02-50270</v>
          </cell>
        </row>
        <row r="527">
          <cell r="A527" t="str">
            <v>02-50287</v>
          </cell>
        </row>
        <row r="528">
          <cell r="A528" t="str">
            <v>02-50313</v>
          </cell>
        </row>
        <row r="529">
          <cell r="A529" t="str">
            <v>02-50318</v>
          </cell>
        </row>
        <row r="530">
          <cell r="A530" t="str">
            <v>02-50325</v>
          </cell>
        </row>
        <row r="531">
          <cell r="A531" t="str">
            <v>02-50330</v>
          </cell>
        </row>
        <row r="532">
          <cell r="A532" t="str">
            <v>02-50350</v>
          </cell>
        </row>
        <row r="533">
          <cell r="A533" t="str">
            <v>02-50370</v>
          </cell>
        </row>
        <row r="534">
          <cell r="A534" t="str">
            <v>02-50400</v>
          </cell>
        </row>
        <row r="535">
          <cell r="A535" t="str">
            <v>02-50450</v>
          </cell>
        </row>
        <row r="536">
          <cell r="A536" t="str">
            <v>02-50568</v>
          </cell>
        </row>
        <row r="537">
          <cell r="A537" t="str">
            <v>02-50573</v>
          </cell>
        </row>
        <row r="538">
          <cell r="A538" t="str">
            <v>02-50577</v>
          </cell>
        </row>
        <row r="539">
          <cell r="A539" t="str">
            <v>02-50590</v>
          </cell>
        </row>
        <row r="540">
          <cell r="A540" t="str">
            <v>02-50606</v>
          </cell>
        </row>
        <row r="541">
          <cell r="A541" t="str">
            <v>02-50683</v>
          </cell>
        </row>
        <row r="542">
          <cell r="A542" t="str">
            <v>02-50686</v>
          </cell>
        </row>
        <row r="543">
          <cell r="A543" t="str">
            <v>02-50711</v>
          </cell>
        </row>
        <row r="544">
          <cell r="A544" t="str">
            <v>02-52000</v>
          </cell>
        </row>
        <row r="545">
          <cell r="A545" t="str">
            <v>02-52019</v>
          </cell>
        </row>
        <row r="546">
          <cell r="A546" t="str">
            <v>02-52036</v>
          </cell>
        </row>
        <row r="547">
          <cell r="A547" t="str">
            <v>02-52051</v>
          </cell>
        </row>
        <row r="548">
          <cell r="A548" t="str">
            <v>02-52079</v>
          </cell>
        </row>
        <row r="549">
          <cell r="A549" t="str">
            <v>02-52110</v>
          </cell>
        </row>
        <row r="550">
          <cell r="A550" t="str">
            <v>02-52203</v>
          </cell>
        </row>
        <row r="551">
          <cell r="A551" t="str">
            <v>02-52207</v>
          </cell>
        </row>
        <row r="552">
          <cell r="A552" t="str">
            <v>02-52215</v>
          </cell>
        </row>
        <row r="553">
          <cell r="A553" t="str">
            <v>02-52240</v>
          </cell>
        </row>
        <row r="554">
          <cell r="A554" t="str">
            <v>02-52258</v>
          </cell>
        </row>
        <row r="555">
          <cell r="A555" t="str">
            <v>02-52260</v>
          </cell>
        </row>
        <row r="556">
          <cell r="A556" t="str">
            <v>02-52287</v>
          </cell>
        </row>
        <row r="557">
          <cell r="A557" t="str">
            <v>02-52317</v>
          </cell>
        </row>
        <row r="558">
          <cell r="A558" t="str">
            <v>02-52320</v>
          </cell>
        </row>
        <row r="559">
          <cell r="A559" t="str">
            <v>02-52323</v>
          </cell>
        </row>
        <row r="560">
          <cell r="A560" t="str">
            <v>02-52352</v>
          </cell>
        </row>
        <row r="561">
          <cell r="A561" t="str">
            <v>02-52354</v>
          </cell>
        </row>
        <row r="562">
          <cell r="A562" t="str">
            <v>02-52356</v>
          </cell>
        </row>
        <row r="563">
          <cell r="A563" t="str">
            <v>02-52381</v>
          </cell>
        </row>
        <row r="564">
          <cell r="A564" t="str">
            <v>02-52385</v>
          </cell>
        </row>
        <row r="565">
          <cell r="A565" t="str">
            <v>02-52390</v>
          </cell>
        </row>
        <row r="566">
          <cell r="A566" t="str">
            <v>02-52399</v>
          </cell>
        </row>
        <row r="567">
          <cell r="A567" t="str">
            <v>02-52405</v>
          </cell>
        </row>
        <row r="568">
          <cell r="A568" t="str">
            <v>02-52411</v>
          </cell>
        </row>
        <row r="569">
          <cell r="A569" t="str">
            <v>02-52418</v>
          </cell>
        </row>
        <row r="570">
          <cell r="A570" t="str">
            <v>02-52427</v>
          </cell>
        </row>
        <row r="571">
          <cell r="A571" t="str">
            <v>02-52435</v>
          </cell>
        </row>
        <row r="572">
          <cell r="A572" t="str">
            <v>02-52473</v>
          </cell>
        </row>
        <row r="573">
          <cell r="A573" t="str">
            <v>02-52480</v>
          </cell>
        </row>
        <row r="574">
          <cell r="A574" t="str">
            <v>02-52506</v>
          </cell>
        </row>
        <row r="575">
          <cell r="A575" t="str">
            <v>02-52540</v>
          </cell>
        </row>
        <row r="576">
          <cell r="A576" t="str">
            <v>02-52560</v>
          </cell>
        </row>
        <row r="577">
          <cell r="A577" t="str">
            <v>02-52565</v>
          </cell>
        </row>
        <row r="578">
          <cell r="A578" t="str">
            <v>02-52573</v>
          </cell>
        </row>
        <row r="579">
          <cell r="A579" t="str">
            <v>02-52585</v>
          </cell>
        </row>
        <row r="580">
          <cell r="A580" t="str">
            <v>02-52612</v>
          </cell>
        </row>
        <row r="581">
          <cell r="A581" t="str">
            <v>02-52621</v>
          </cell>
        </row>
        <row r="582">
          <cell r="A582" t="str">
            <v>02-52683</v>
          </cell>
        </row>
        <row r="583">
          <cell r="A583" t="str">
            <v>02-52687</v>
          </cell>
        </row>
        <row r="584">
          <cell r="A584" t="str">
            <v>02-52693</v>
          </cell>
        </row>
        <row r="585">
          <cell r="A585" t="str">
            <v>02-52694</v>
          </cell>
        </row>
        <row r="586">
          <cell r="A586" t="str">
            <v>02-52699</v>
          </cell>
        </row>
        <row r="587">
          <cell r="A587" t="str">
            <v>02-52720</v>
          </cell>
        </row>
        <row r="588">
          <cell r="A588" t="str">
            <v>02-52786</v>
          </cell>
        </row>
        <row r="589">
          <cell r="A589" t="str">
            <v>02-52788</v>
          </cell>
        </row>
        <row r="590">
          <cell r="A590" t="str">
            <v>02-52835</v>
          </cell>
        </row>
        <row r="591">
          <cell r="A591" t="str">
            <v>02-52885</v>
          </cell>
        </row>
        <row r="592">
          <cell r="A592" t="str">
            <v>02-54000</v>
          </cell>
        </row>
        <row r="593">
          <cell r="A593" t="str">
            <v>02-54051</v>
          </cell>
        </row>
        <row r="594">
          <cell r="A594" t="str">
            <v>02-54099</v>
          </cell>
        </row>
        <row r="595">
          <cell r="A595" t="str">
            <v>02-54109</v>
          </cell>
        </row>
        <row r="596">
          <cell r="A596" t="str">
            <v>02-54125</v>
          </cell>
        </row>
        <row r="597">
          <cell r="A597" t="str">
            <v>02-54128</v>
          </cell>
        </row>
        <row r="598">
          <cell r="A598" t="str">
            <v>02-54172</v>
          </cell>
        </row>
        <row r="599">
          <cell r="A599" t="str">
            <v>02-54174</v>
          </cell>
        </row>
        <row r="600">
          <cell r="A600" t="str">
            <v>02-54206</v>
          </cell>
        </row>
        <row r="601">
          <cell r="A601" t="str">
            <v>02-54223</v>
          </cell>
        </row>
        <row r="602">
          <cell r="A602" t="str">
            <v>02-54239</v>
          </cell>
        </row>
        <row r="603">
          <cell r="A603" t="str">
            <v>02-54245</v>
          </cell>
        </row>
        <row r="604">
          <cell r="A604" t="str">
            <v>02-54250</v>
          </cell>
        </row>
        <row r="605">
          <cell r="A605" t="str">
            <v>02-54261</v>
          </cell>
        </row>
        <row r="606">
          <cell r="A606" t="str">
            <v>02-54313</v>
          </cell>
        </row>
        <row r="607">
          <cell r="A607" t="str">
            <v>02-54344</v>
          </cell>
        </row>
        <row r="608">
          <cell r="A608" t="str">
            <v>02-54347</v>
          </cell>
        </row>
        <row r="609">
          <cell r="A609" t="str">
            <v>02-54377</v>
          </cell>
        </row>
        <row r="610">
          <cell r="A610" t="str">
            <v>02-54385</v>
          </cell>
        </row>
        <row r="611">
          <cell r="A611" t="str">
            <v>02-54398</v>
          </cell>
        </row>
        <row r="612">
          <cell r="A612" t="str">
            <v>02-54405</v>
          </cell>
        </row>
        <row r="613">
          <cell r="A613" t="str">
            <v>02-54418</v>
          </cell>
        </row>
        <row r="614">
          <cell r="A614" t="str">
            <v>02-54480</v>
          </cell>
        </row>
        <row r="615">
          <cell r="A615" t="str">
            <v>02-54498</v>
          </cell>
        </row>
        <row r="616">
          <cell r="A616" t="str">
            <v>02-54518</v>
          </cell>
        </row>
        <row r="617">
          <cell r="A617" t="str">
            <v>02-54520</v>
          </cell>
        </row>
        <row r="618">
          <cell r="A618" t="str">
            <v>02-54553</v>
          </cell>
        </row>
        <row r="619">
          <cell r="A619" t="str">
            <v>02-54599</v>
          </cell>
        </row>
        <row r="620">
          <cell r="A620" t="str">
            <v>02-54660</v>
          </cell>
        </row>
        <row r="621">
          <cell r="A621" t="str">
            <v>02-54670</v>
          </cell>
        </row>
        <row r="622">
          <cell r="A622" t="str">
            <v>02-54680</v>
          </cell>
        </row>
        <row r="623">
          <cell r="A623" t="str">
            <v>02-54720</v>
          </cell>
        </row>
        <row r="624">
          <cell r="A624" t="str">
            <v>02-54743</v>
          </cell>
        </row>
        <row r="625">
          <cell r="A625" t="str">
            <v>02-54800</v>
          </cell>
        </row>
        <row r="626">
          <cell r="A626" t="str">
            <v>02-54810</v>
          </cell>
        </row>
        <row r="627">
          <cell r="A627" t="str">
            <v>02-54820</v>
          </cell>
        </row>
        <row r="628">
          <cell r="A628" t="str">
            <v>02-54871</v>
          </cell>
        </row>
        <row r="629">
          <cell r="A629" t="str">
            <v>02-54874</v>
          </cell>
        </row>
        <row r="630">
          <cell r="A630" t="str">
            <v>02-63000</v>
          </cell>
        </row>
        <row r="631">
          <cell r="A631" t="str">
            <v>02-63190</v>
          </cell>
        </row>
        <row r="632">
          <cell r="A632" t="str">
            <v>02-63212</v>
          </cell>
        </row>
        <row r="633">
          <cell r="A633" t="str">
            <v>02-63401</v>
          </cell>
        </row>
        <row r="634">
          <cell r="A634" t="str">
            <v>02-63548</v>
          </cell>
        </row>
        <row r="635">
          <cell r="A635" t="str">
            <v>02-63594</v>
          </cell>
        </row>
        <row r="636">
          <cell r="A636" t="str">
            <v>02-63690</v>
          </cell>
        </row>
        <row r="637">
          <cell r="A637" t="str">
            <v>02-66000</v>
          </cell>
        </row>
        <row r="638">
          <cell r="A638" t="str">
            <v>02-66088</v>
          </cell>
        </row>
        <row r="639">
          <cell r="A639" t="str">
            <v>02-66383</v>
          </cell>
        </row>
        <row r="640">
          <cell r="A640" t="str">
            <v>02-66400</v>
          </cell>
        </row>
        <row r="641">
          <cell r="A641" t="str">
            <v>02-66572</v>
          </cell>
        </row>
        <row r="642">
          <cell r="A642" t="str">
            <v>02-66594</v>
          </cell>
        </row>
        <row r="643">
          <cell r="A643" t="str">
            <v>02-66687</v>
          </cell>
        </row>
        <row r="644">
          <cell r="A644" t="str">
            <v>02-68000</v>
          </cell>
        </row>
        <row r="645">
          <cell r="A645" t="str">
            <v>02-68013</v>
          </cell>
        </row>
        <row r="646">
          <cell r="A646" t="str">
            <v>02-68051</v>
          </cell>
        </row>
        <row r="647">
          <cell r="A647" t="str">
            <v>02-68079</v>
          </cell>
        </row>
        <row r="648">
          <cell r="A648" t="str">
            <v>02-68081</v>
          </cell>
        </row>
        <row r="649">
          <cell r="A649" t="str">
            <v>02-68092</v>
          </cell>
        </row>
        <row r="650">
          <cell r="A650" t="str">
            <v>02-68101</v>
          </cell>
        </row>
        <row r="651">
          <cell r="A651" t="str">
            <v>02-68147</v>
          </cell>
        </row>
        <row r="652">
          <cell r="A652" t="str">
            <v>02-68152</v>
          </cell>
        </row>
        <row r="653">
          <cell r="A653" t="str">
            <v>02-68160</v>
          </cell>
        </row>
        <row r="654">
          <cell r="A654" t="str">
            <v>02-68167</v>
          </cell>
        </row>
        <row r="655">
          <cell r="A655" t="str">
            <v>02-68169</v>
          </cell>
        </row>
        <row r="656">
          <cell r="A656" t="str">
            <v>02-68176</v>
          </cell>
        </row>
        <row r="657">
          <cell r="A657" t="str">
            <v>02-68179</v>
          </cell>
        </row>
        <row r="658">
          <cell r="A658" t="str">
            <v>02-68190</v>
          </cell>
        </row>
        <row r="659">
          <cell r="A659" t="str">
            <v>02-68207</v>
          </cell>
        </row>
        <row r="660">
          <cell r="A660" t="str">
            <v>02-68209</v>
          </cell>
        </row>
        <row r="661">
          <cell r="A661" t="str">
            <v>02-68211</v>
          </cell>
        </row>
        <row r="662">
          <cell r="A662" t="str">
            <v>02-68217</v>
          </cell>
        </row>
        <row r="663">
          <cell r="A663" t="str">
            <v>02-68229</v>
          </cell>
        </row>
        <row r="664">
          <cell r="A664" t="str">
            <v>02-68235</v>
          </cell>
        </row>
        <row r="665">
          <cell r="A665" t="str">
            <v>02-68250</v>
          </cell>
        </row>
        <row r="666">
          <cell r="A666" t="str">
            <v>02-68255</v>
          </cell>
        </row>
        <row r="667">
          <cell r="A667" t="str">
            <v>02-68296</v>
          </cell>
        </row>
        <row r="668">
          <cell r="A668" t="str">
            <v>02-68298</v>
          </cell>
        </row>
        <row r="669">
          <cell r="A669" t="str">
            <v>02-68307</v>
          </cell>
        </row>
        <row r="670">
          <cell r="A670" t="str">
            <v>02-68318</v>
          </cell>
        </row>
        <row r="671">
          <cell r="A671" t="str">
            <v>02-68320</v>
          </cell>
        </row>
        <row r="672">
          <cell r="A672" t="str">
            <v>02-68322</v>
          </cell>
        </row>
        <row r="673">
          <cell r="A673" t="str">
            <v>02-68324</v>
          </cell>
        </row>
        <row r="674">
          <cell r="A674" t="str">
            <v>02-68327</v>
          </cell>
        </row>
        <row r="675">
          <cell r="A675" t="str">
            <v>02-68344</v>
          </cell>
        </row>
        <row r="676">
          <cell r="A676" t="str">
            <v>02-68377</v>
          </cell>
        </row>
        <row r="677">
          <cell r="A677" t="str">
            <v>02-68385</v>
          </cell>
        </row>
        <row r="678">
          <cell r="A678" t="str">
            <v>02-68397</v>
          </cell>
        </row>
        <row r="679">
          <cell r="A679" t="str">
            <v>02-68418</v>
          </cell>
        </row>
        <row r="680">
          <cell r="A680" t="str">
            <v>02-68425</v>
          </cell>
        </row>
        <row r="681">
          <cell r="A681" t="str">
            <v>02-68432</v>
          </cell>
        </row>
        <row r="682">
          <cell r="A682" t="str">
            <v>02-68444</v>
          </cell>
        </row>
        <row r="683">
          <cell r="A683" t="str">
            <v>02-68464</v>
          </cell>
        </row>
        <row r="684">
          <cell r="A684" t="str">
            <v>02-68468</v>
          </cell>
        </row>
        <row r="685">
          <cell r="A685" t="str">
            <v>02-68498</v>
          </cell>
        </row>
        <row r="686">
          <cell r="A686" t="str">
            <v>02-68502</v>
          </cell>
        </row>
        <row r="687">
          <cell r="A687" t="str">
            <v>02-68522</v>
          </cell>
        </row>
        <row r="688">
          <cell r="A688" t="str">
            <v>02-68524</v>
          </cell>
        </row>
        <row r="689">
          <cell r="A689" t="str">
            <v>02-68533</v>
          </cell>
        </row>
        <row r="690">
          <cell r="A690" t="str">
            <v>02-68549</v>
          </cell>
        </row>
        <row r="691">
          <cell r="A691" t="str">
            <v>02-68572</v>
          </cell>
        </row>
        <row r="692">
          <cell r="A692" t="str">
            <v>02-68573</v>
          </cell>
        </row>
        <row r="693">
          <cell r="A693" t="str">
            <v>02-68575</v>
          </cell>
        </row>
        <row r="694">
          <cell r="A694" t="str">
            <v>02-68615</v>
          </cell>
        </row>
        <row r="695">
          <cell r="A695" t="str">
            <v>02-68655</v>
          </cell>
        </row>
        <row r="696">
          <cell r="A696" t="str">
            <v>02-68669</v>
          </cell>
        </row>
        <row r="697">
          <cell r="A697" t="str">
            <v>02-68673</v>
          </cell>
        </row>
        <row r="698">
          <cell r="A698" t="str">
            <v>02-68679</v>
          </cell>
        </row>
        <row r="699">
          <cell r="A699" t="str">
            <v>02-68684</v>
          </cell>
        </row>
        <row r="700">
          <cell r="A700" t="str">
            <v>02-68686</v>
          </cell>
        </row>
        <row r="701">
          <cell r="A701" t="str">
            <v>02-68689</v>
          </cell>
        </row>
        <row r="702">
          <cell r="A702" t="str">
            <v>02-68705</v>
          </cell>
        </row>
        <row r="703">
          <cell r="A703" t="str">
            <v>02-68720</v>
          </cell>
        </row>
        <row r="704">
          <cell r="A704" t="str">
            <v>02-68745</v>
          </cell>
        </row>
        <row r="705">
          <cell r="A705" t="str">
            <v>02-68770</v>
          </cell>
        </row>
        <row r="706">
          <cell r="A706" t="str">
            <v>02-68773</v>
          </cell>
        </row>
        <row r="707">
          <cell r="A707" t="str">
            <v>02-68780</v>
          </cell>
        </row>
        <row r="708">
          <cell r="A708" t="str">
            <v>02-68820</v>
          </cell>
        </row>
        <row r="709">
          <cell r="A709" t="str">
            <v>02-68855</v>
          </cell>
        </row>
        <row r="710">
          <cell r="A710" t="str">
            <v>02-68867</v>
          </cell>
        </row>
        <row r="711">
          <cell r="A711" t="str">
            <v>02-68872</v>
          </cell>
        </row>
        <row r="712">
          <cell r="A712" t="str">
            <v>02-68895</v>
          </cell>
        </row>
        <row r="713">
          <cell r="A713" t="str">
            <v>02-70000</v>
          </cell>
        </row>
        <row r="714">
          <cell r="A714" t="str">
            <v>02-70001</v>
          </cell>
        </row>
        <row r="715">
          <cell r="A715" t="str">
            <v>02-70110</v>
          </cell>
        </row>
        <row r="716">
          <cell r="A716" t="str">
            <v>02-70124</v>
          </cell>
        </row>
        <row r="717">
          <cell r="A717" t="str">
            <v>02-70215</v>
          </cell>
        </row>
        <row r="718">
          <cell r="A718" t="str">
            <v>02-70221</v>
          </cell>
        </row>
        <row r="719">
          <cell r="A719" t="str">
            <v>02-70230</v>
          </cell>
        </row>
        <row r="720">
          <cell r="A720" t="str">
            <v>02-70233</v>
          </cell>
        </row>
        <row r="721">
          <cell r="A721" t="str">
            <v>02-70235</v>
          </cell>
        </row>
        <row r="722">
          <cell r="A722" t="str">
            <v>02-70265</v>
          </cell>
        </row>
        <row r="723">
          <cell r="A723" t="str">
            <v>02-70400</v>
          </cell>
        </row>
        <row r="724">
          <cell r="A724" t="str">
            <v>02-70418</v>
          </cell>
        </row>
        <row r="725">
          <cell r="A725" t="str">
            <v>02-70429</v>
          </cell>
        </row>
        <row r="726">
          <cell r="A726" t="str">
            <v>02-70473</v>
          </cell>
        </row>
        <row r="727">
          <cell r="A727" t="str">
            <v>02-70508</v>
          </cell>
        </row>
        <row r="728">
          <cell r="A728" t="str">
            <v>02-70523</v>
          </cell>
        </row>
        <row r="729">
          <cell r="A729" t="str">
            <v>02-70670</v>
          </cell>
        </row>
        <row r="730">
          <cell r="A730" t="str">
            <v>02-70678</v>
          </cell>
        </row>
        <row r="731">
          <cell r="A731" t="str">
            <v>02-70702</v>
          </cell>
        </row>
        <row r="732">
          <cell r="A732" t="str">
            <v>02-70708</v>
          </cell>
        </row>
        <row r="733">
          <cell r="A733" t="str">
            <v>02-70713</v>
          </cell>
        </row>
        <row r="734">
          <cell r="A734" t="str">
            <v>02-70717</v>
          </cell>
        </row>
        <row r="735">
          <cell r="A735" t="str">
            <v>02-70742</v>
          </cell>
        </row>
        <row r="736">
          <cell r="A736" t="str">
            <v>02-70771</v>
          </cell>
        </row>
        <row r="737">
          <cell r="A737" t="str">
            <v>02-70820</v>
          </cell>
        </row>
        <row r="738">
          <cell r="A738" t="str">
            <v>02-70823</v>
          </cell>
        </row>
        <row r="739">
          <cell r="A739" t="str">
            <v>02-73000</v>
          </cell>
        </row>
        <row r="740">
          <cell r="A740" t="str">
            <v>02-73024</v>
          </cell>
        </row>
        <row r="741">
          <cell r="A741" t="str">
            <v>02-73026</v>
          </cell>
        </row>
        <row r="742">
          <cell r="A742" t="str">
            <v>02-73030</v>
          </cell>
        </row>
        <row r="743">
          <cell r="A743" t="str">
            <v>02-73124</v>
          </cell>
        </row>
        <row r="744">
          <cell r="A744" t="str">
            <v>02-73152</v>
          </cell>
        </row>
        <row r="745">
          <cell r="A745" t="str">
            <v>02-73168</v>
          </cell>
        </row>
        <row r="746">
          <cell r="A746" t="str">
            <v>02-73226</v>
          </cell>
        </row>
        <row r="747">
          <cell r="A747" t="str">
            <v>02-73236</v>
          </cell>
        </row>
        <row r="748">
          <cell r="A748" t="str">
            <v>02-73268</v>
          </cell>
        </row>
        <row r="749">
          <cell r="A749" t="str">
            <v>02-73270</v>
          </cell>
        </row>
        <row r="750">
          <cell r="A750" t="str">
            <v>02-73275</v>
          </cell>
        </row>
        <row r="751">
          <cell r="A751" t="str">
            <v>02-73319</v>
          </cell>
        </row>
        <row r="752">
          <cell r="A752" t="str">
            <v>02-73347</v>
          </cell>
        </row>
        <row r="753">
          <cell r="A753" t="str">
            <v>02-73349</v>
          </cell>
        </row>
        <row r="754">
          <cell r="A754" t="str">
            <v>02-73408</v>
          </cell>
        </row>
        <row r="755">
          <cell r="A755" t="str">
            <v>02-73411</v>
          </cell>
        </row>
        <row r="756">
          <cell r="A756" t="str">
            <v>02-73443</v>
          </cell>
        </row>
        <row r="757">
          <cell r="A757" t="str">
            <v>02-73449</v>
          </cell>
        </row>
        <row r="758">
          <cell r="A758" t="str">
            <v>02-73483</v>
          </cell>
        </row>
        <row r="759">
          <cell r="A759" t="str">
            <v>02-73504</v>
          </cell>
        </row>
        <row r="760">
          <cell r="A760" t="str">
            <v>02-73520</v>
          </cell>
        </row>
        <row r="761">
          <cell r="A761" t="str">
            <v>02-73547</v>
          </cell>
        </row>
        <row r="762">
          <cell r="A762" t="str">
            <v>02-73555</v>
          </cell>
        </row>
        <row r="763">
          <cell r="A763" t="str">
            <v>02-73585</v>
          </cell>
        </row>
        <row r="764">
          <cell r="A764" t="str">
            <v>02-73616</v>
          </cell>
        </row>
        <row r="765">
          <cell r="A765" t="str">
            <v>02-73671</v>
          </cell>
        </row>
        <row r="766">
          <cell r="A766" t="str">
            <v>02-73675</v>
          </cell>
        </row>
        <row r="767">
          <cell r="A767" t="str">
            <v>02-73678</v>
          </cell>
        </row>
        <row r="768">
          <cell r="A768" t="str">
            <v>02-73686</v>
          </cell>
        </row>
        <row r="769">
          <cell r="A769" t="str">
            <v>02-73770</v>
          </cell>
        </row>
        <row r="770">
          <cell r="A770" t="str">
            <v>02-73861</v>
          </cell>
        </row>
        <row r="771">
          <cell r="A771" t="str">
            <v>02-73870</v>
          </cell>
        </row>
        <row r="772">
          <cell r="A772" t="str">
            <v>02-76000</v>
          </cell>
        </row>
        <row r="773">
          <cell r="A773" t="str">
            <v>02-76020</v>
          </cell>
        </row>
        <row r="774">
          <cell r="A774" t="str">
            <v>02-76036</v>
          </cell>
        </row>
        <row r="775">
          <cell r="A775" t="str">
            <v>02-76041</v>
          </cell>
        </row>
        <row r="776">
          <cell r="A776" t="str">
            <v>02-76054</v>
          </cell>
        </row>
        <row r="777">
          <cell r="A777" t="str">
            <v>02-76100</v>
          </cell>
        </row>
        <row r="778">
          <cell r="A778" t="str">
            <v>02-76109</v>
          </cell>
        </row>
        <row r="779">
          <cell r="A779" t="str">
            <v>02-76113</v>
          </cell>
        </row>
        <row r="780">
          <cell r="A780" t="str">
            <v>02-76122</v>
          </cell>
        </row>
        <row r="781">
          <cell r="A781" t="str">
            <v>02-76126</v>
          </cell>
        </row>
        <row r="782">
          <cell r="A782" t="str">
            <v>02-76243</v>
          </cell>
        </row>
        <row r="783">
          <cell r="A783" t="str">
            <v>02-76246</v>
          </cell>
        </row>
        <row r="784">
          <cell r="A784" t="str">
            <v>02-76250</v>
          </cell>
        </row>
        <row r="785">
          <cell r="A785" t="str">
            <v>02-76275</v>
          </cell>
        </row>
        <row r="786">
          <cell r="A786" t="str">
            <v>02-76318</v>
          </cell>
        </row>
        <row r="787">
          <cell r="A787" t="str">
            <v>02-76364</v>
          </cell>
        </row>
        <row r="788">
          <cell r="A788" t="str">
            <v>02-76377</v>
          </cell>
        </row>
        <row r="789">
          <cell r="A789" t="str">
            <v>02-76400</v>
          </cell>
        </row>
        <row r="790">
          <cell r="A790" t="str">
            <v>02-76403</v>
          </cell>
        </row>
        <row r="791">
          <cell r="A791" t="str">
            <v>02-76563</v>
          </cell>
        </row>
        <row r="792">
          <cell r="A792" t="str">
            <v>02-76606</v>
          </cell>
        </row>
        <row r="793">
          <cell r="A793" t="str">
            <v>02-76616</v>
          </cell>
        </row>
        <row r="794">
          <cell r="A794" t="str">
            <v>02-76622</v>
          </cell>
        </row>
        <row r="795">
          <cell r="A795" t="str">
            <v>02-76670</v>
          </cell>
        </row>
        <row r="796">
          <cell r="A796" t="str">
            <v>02-76736</v>
          </cell>
        </row>
        <row r="797">
          <cell r="A797" t="str">
            <v>02-76823</v>
          </cell>
        </row>
        <row r="798">
          <cell r="A798" t="str">
            <v>02-76828</v>
          </cell>
        </row>
        <row r="799">
          <cell r="A799" t="str">
            <v>02-76845</v>
          </cell>
        </row>
        <row r="800">
          <cell r="A800" t="str">
            <v>02-76863</v>
          </cell>
        </row>
        <row r="801">
          <cell r="A801" t="str">
            <v>02-76869</v>
          </cell>
        </row>
        <row r="802">
          <cell r="A802" t="str">
            <v>02-76890</v>
          </cell>
        </row>
        <row r="803">
          <cell r="A803" t="str">
            <v>02-81000</v>
          </cell>
        </row>
        <row r="804">
          <cell r="A804" t="str">
            <v>02-81001</v>
          </cell>
        </row>
        <row r="805">
          <cell r="A805" t="str">
            <v>02-81065</v>
          </cell>
        </row>
        <row r="806">
          <cell r="A806" t="str">
            <v>02-81220</v>
          </cell>
        </row>
        <row r="807">
          <cell r="A807" t="str">
            <v>02-81300</v>
          </cell>
        </row>
        <row r="808">
          <cell r="A808" t="str">
            <v>02-81591</v>
          </cell>
        </row>
        <row r="809">
          <cell r="A809" t="str">
            <v>02-81736</v>
          </cell>
        </row>
        <row r="810">
          <cell r="A810" t="str">
            <v>02-81794</v>
          </cell>
        </row>
        <row r="811">
          <cell r="A811" t="str">
            <v>02-85000</v>
          </cell>
        </row>
        <row r="812">
          <cell r="A812" t="str">
            <v>02-85001</v>
          </cell>
        </row>
        <row r="813">
          <cell r="A813" t="str">
            <v>02-85010</v>
          </cell>
        </row>
        <row r="814">
          <cell r="A814" t="str">
            <v>02-85015</v>
          </cell>
        </row>
        <row r="815">
          <cell r="A815" t="str">
            <v>02-85125</v>
          </cell>
        </row>
        <row r="816">
          <cell r="A816" t="str">
            <v>02-85136</v>
          </cell>
        </row>
        <row r="817">
          <cell r="A817" t="str">
            <v>02-85139</v>
          </cell>
        </row>
        <row r="818">
          <cell r="A818" t="str">
            <v>02-85162</v>
          </cell>
        </row>
        <row r="819">
          <cell r="A819" t="str">
            <v>02-85230</v>
          </cell>
        </row>
        <row r="820">
          <cell r="A820" t="str">
            <v>02-85250</v>
          </cell>
        </row>
        <row r="821">
          <cell r="A821" t="str">
            <v>02-85263</v>
          </cell>
        </row>
        <row r="822">
          <cell r="A822" t="str">
            <v>02-85279</v>
          </cell>
        </row>
        <row r="823">
          <cell r="A823" t="str">
            <v>02-85300</v>
          </cell>
        </row>
        <row r="824">
          <cell r="A824" t="str">
            <v>02-85315</v>
          </cell>
        </row>
        <row r="825">
          <cell r="A825" t="str">
            <v>02-85325</v>
          </cell>
        </row>
        <row r="826">
          <cell r="A826" t="str">
            <v>02-85400</v>
          </cell>
        </row>
        <row r="827">
          <cell r="A827" t="str">
            <v>02-85410</v>
          </cell>
        </row>
        <row r="828">
          <cell r="A828" t="str">
            <v>02-86000</v>
          </cell>
        </row>
        <row r="829">
          <cell r="A829" t="str">
            <v>02-86001</v>
          </cell>
        </row>
        <row r="830">
          <cell r="A830" t="str">
            <v>02-86219</v>
          </cell>
        </row>
        <row r="831">
          <cell r="A831" t="str">
            <v>02-86320</v>
          </cell>
        </row>
        <row r="832">
          <cell r="A832" t="str">
            <v>02-86568</v>
          </cell>
        </row>
        <row r="833">
          <cell r="A833" t="str">
            <v>02-86569</v>
          </cell>
        </row>
        <row r="834">
          <cell r="A834" t="str">
            <v>02-86571</v>
          </cell>
        </row>
        <row r="835">
          <cell r="A835" t="str">
            <v>02-86573</v>
          </cell>
        </row>
        <row r="836">
          <cell r="A836" t="str">
            <v>02-86749</v>
          </cell>
        </row>
        <row r="837">
          <cell r="A837" t="str">
            <v>02-86755</v>
          </cell>
        </row>
        <row r="838">
          <cell r="A838" t="str">
            <v>02-86760</v>
          </cell>
        </row>
        <row r="839">
          <cell r="A839" t="str">
            <v>02-86865</v>
          </cell>
        </row>
        <row r="840">
          <cell r="A840" t="str">
            <v>02-86885</v>
          </cell>
        </row>
        <row r="841">
          <cell r="A841" t="str">
            <v>02-88000</v>
          </cell>
        </row>
        <row r="842">
          <cell r="A842" t="str">
            <v>02-91000</v>
          </cell>
        </row>
        <row r="843">
          <cell r="A843" t="str">
            <v>02-94000</v>
          </cell>
        </row>
        <row r="844">
          <cell r="A844" t="str">
            <v>02-94001</v>
          </cell>
        </row>
        <row r="845">
          <cell r="A845" t="str">
            <v>02-94343</v>
          </cell>
        </row>
        <row r="846">
          <cell r="A846" t="str">
            <v>02-95000</v>
          </cell>
        </row>
        <row r="847">
          <cell r="A847" t="str">
            <v>02-95001</v>
          </cell>
        </row>
        <row r="848">
          <cell r="A848" t="str">
            <v>02-95015</v>
          </cell>
        </row>
        <row r="849">
          <cell r="A849" t="str">
            <v>02-95025</v>
          </cell>
        </row>
        <row r="850">
          <cell r="A850" t="str">
            <v>02-95200</v>
          </cell>
        </row>
        <row r="851">
          <cell r="A851" t="str">
            <v>02-97000</v>
          </cell>
        </row>
        <row r="852">
          <cell r="A852" t="str">
            <v>02-97001</v>
          </cell>
        </row>
        <row r="853">
          <cell r="A853" t="str">
            <v>02-97161</v>
          </cell>
        </row>
        <row r="854">
          <cell r="A854" t="str">
            <v>02-99000</v>
          </cell>
        </row>
        <row r="855">
          <cell r="A855" t="str">
            <v>02-99001</v>
          </cell>
        </row>
        <row r="856">
          <cell r="A856" t="str">
            <v>02-99524</v>
          </cell>
        </row>
        <row r="857">
          <cell r="A857" t="str">
            <v>02-99624</v>
          </cell>
        </row>
        <row r="858">
          <cell r="A858" t="str">
            <v>02-99773</v>
          </cell>
        </row>
        <row r="859">
          <cell r="A859" t="str">
            <v>03-020062</v>
          </cell>
        </row>
        <row r="860">
          <cell r="A860" t="str">
            <v>03-0500011</v>
          </cell>
        </row>
        <row r="861">
          <cell r="A861" t="str">
            <v>03-0500014</v>
          </cell>
        </row>
        <row r="862">
          <cell r="A862" t="str">
            <v>03-0500027</v>
          </cell>
        </row>
        <row r="863">
          <cell r="A863" t="str">
            <v>03-0500029</v>
          </cell>
        </row>
        <row r="864">
          <cell r="A864" t="str">
            <v>03-0500035</v>
          </cell>
        </row>
        <row r="865">
          <cell r="A865" t="str">
            <v>03-0500042</v>
          </cell>
        </row>
        <row r="866">
          <cell r="A866" t="str">
            <v>03-0500045</v>
          </cell>
        </row>
        <row r="867">
          <cell r="A867" t="str">
            <v>03-0500053</v>
          </cell>
        </row>
        <row r="868">
          <cell r="A868" t="str">
            <v>03-050008</v>
          </cell>
        </row>
        <row r="869">
          <cell r="A869" t="str">
            <v>03-053081</v>
          </cell>
        </row>
        <row r="870">
          <cell r="A870" t="str">
            <v>03-053211</v>
          </cell>
        </row>
        <row r="871">
          <cell r="A871" t="str">
            <v>03-054901</v>
          </cell>
        </row>
        <row r="872">
          <cell r="A872" t="str">
            <v>03-080002</v>
          </cell>
        </row>
        <row r="873">
          <cell r="A873" t="str">
            <v>03-080003</v>
          </cell>
        </row>
        <row r="874">
          <cell r="A874" t="str">
            <v>03-080006</v>
          </cell>
        </row>
        <row r="875">
          <cell r="A875" t="str">
            <v>03-1100111</v>
          </cell>
        </row>
        <row r="876">
          <cell r="A876" t="str">
            <v>03-1100112</v>
          </cell>
        </row>
        <row r="877">
          <cell r="A877" t="str">
            <v>03-1100113</v>
          </cell>
        </row>
        <row r="878">
          <cell r="A878" t="str">
            <v>03-110014</v>
          </cell>
        </row>
        <row r="879">
          <cell r="A879" t="str">
            <v>03-110024</v>
          </cell>
        </row>
        <row r="880">
          <cell r="A880" t="str">
            <v>03-110030</v>
          </cell>
        </row>
        <row r="881">
          <cell r="A881" t="str">
            <v>03-130003</v>
          </cell>
        </row>
        <row r="882">
          <cell r="A882" t="str">
            <v>03-170002</v>
          </cell>
        </row>
        <row r="883">
          <cell r="A883" t="str">
            <v>03-190004</v>
          </cell>
        </row>
        <row r="884">
          <cell r="A884" t="str">
            <v>03-200001</v>
          </cell>
        </row>
        <row r="885">
          <cell r="A885" t="str">
            <v>03-202281</v>
          </cell>
        </row>
        <row r="886">
          <cell r="A886" t="str">
            <v>03-2300010</v>
          </cell>
        </row>
        <row r="887">
          <cell r="A887" t="str">
            <v>03-2300012</v>
          </cell>
        </row>
        <row r="888">
          <cell r="A888" t="str">
            <v>03-230007</v>
          </cell>
        </row>
        <row r="889">
          <cell r="A889" t="str">
            <v>03-230009</v>
          </cell>
        </row>
        <row r="890">
          <cell r="A890" t="str">
            <v>03-250001</v>
          </cell>
        </row>
        <row r="891">
          <cell r="A891" t="str">
            <v>03-250002</v>
          </cell>
        </row>
        <row r="892">
          <cell r="A892" t="str">
            <v>03-270001</v>
          </cell>
        </row>
        <row r="893">
          <cell r="A893" t="str">
            <v>03-410001</v>
          </cell>
        </row>
        <row r="894">
          <cell r="A894" t="str">
            <v>03-4100012</v>
          </cell>
        </row>
        <row r="895">
          <cell r="A895" t="str">
            <v>03-4100021</v>
          </cell>
        </row>
        <row r="896">
          <cell r="A896" t="str">
            <v>03-4100023</v>
          </cell>
        </row>
        <row r="897">
          <cell r="A897" t="str">
            <v>03-410006</v>
          </cell>
        </row>
        <row r="898">
          <cell r="A898" t="str">
            <v>03-410010</v>
          </cell>
        </row>
        <row r="899">
          <cell r="A899" t="str">
            <v>03-410161</v>
          </cell>
        </row>
        <row r="900">
          <cell r="A900" t="str">
            <v>03-410201</v>
          </cell>
        </row>
        <row r="901">
          <cell r="A901" t="str">
            <v>03-413191</v>
          </cell>
        </row>
        <row r="902">
          <cell r="A902" t="str">
            <v>03-415241</v>
          </cell>
        </row>
        <row r="903">
          <cell r="A903" t="str">
            <v>03-470004</v>
          </cell>
        </row>
        <row r="904">
          <cell r="A904" t="str">
            <v>03-470005</v>
          </cell>
        </row>
        <row r="905">
          <cell r="A905" t="str">
            <v>03-470006</v>
          </cell>
        </row>
        <row r="906">
          <cell r="A906" t="str">
            <v>03-5000010</v>
          </cell>
        </row>
        <row r="907">
          <cell r="A907" t="str">
            <v>03-500002</v>
          </cell>
        </row>
        <row r="908">
          <cell r="A908" t="str">
            <v>03-500004</v>
          </cell>
        </row>
        <row r="909">
          <cell r="A909" t="str">
            <v>03-500005</v>
          </cell>
        </row>
        <row r="910">
          <cell r="A910" t="str">
            <v>03-500009</v>
          </cell>
        </row>
        <row r="911">
          <cell r="A911" t="str">
            <v>03-500061</v>
          </cell>
        </row>
        <row r="912">
          <cell r="A912" t="str">
            <v>03-520001</v>
          </cell>
        </row>
        <row r="913">
          <cell r="A913" t="str">
            <v>03-520005</v>
          </cell>
        </row>
        <row r="914">
          <cell r="A914" t="str">
            <v>03-520006</v>
          </cell>
        </row>
        <row r="915">
          <cell r="A915" t="str">
            <v>03-540002</v>
          </cell>
        </row>
        <row r="916">
          <cell r="A916" t="str">
            <v>03-540005</v>
          </cell>
        </row>
        <row r="917">
          <cell r="A917" t="str">
            <v>03-540006</v>
          </cell>
        </row>
        <row r="918">
          <cell r="A918" t="str">
            <v>03-540008</v>
          </cell>
        </row>
        <row r="919">
          <cell r="A919" t="str">
            <v>03-630001</v>
          </cell>
        </row>
        <row r="920">
          <cell r="A920" t="str">
            <v>03-630007</v>
          </cell>
        </row>
        <row r="921">
          <cell r="A921" t="str">
            <v>03-660003</v>
          </cell>
        </row>
        <row r="922">
          <cell r="A922" t="str">
            <v>03-660007</v>
          </cell>
        </row>
        <row r="923">
          <cell r="A923" t="str">
            <v>03-660882</v>
          </cell>
        </row>
        <row r="924">
          <cell r="A924" t="str">
            <v>03-680002</v>
          </cell>
        </row>
        <row r="925">
          <cell r="A925" t="str">
            <v>03-680003</v>
          </cell>
        </row>
        <row r="926">
          <cell r="A926" t="str">
            <v>03-680005</v>
          </cell>
        </row>
        <row r="927">
          <cell r="A927" t="str">
            <v>03-680009</v>
          </cell>
        </row>
        <row r="928">
          <cell r="A928" t="str">
            <v>03-680811</v>
          </cell>
        </row>
        <row r="929">
          <cell r="A929" t="str">
            <v>03-700006</v>
          </cell>
        </row>
        <row r="930">
          <cell r="A930" t="str">
            <v>03-700007</v>
          </cell>
        </row>
        <row r="931">
          <cell r="A931" t="str">
            <v>03-730004</v>
          </cell>
        </row>
        <row r="932">
          <cell r="A932" t="str">
            <v>03-7600010</v>
          </cell>
        </row>
        <row r="933">
          <cell r="A933" t="str">
            <v>03-7600016</v>
          </cell>
        </row>
        <row r="934">
          <cell r="A934" t="str">
            <v>03-7600024</v>
          </cell>
        </row>
        <row r="935">
          <cell r="A935" t="str">
            <v>03-760004</v>
          </cell>
        </row>
        <row r="936">
          <cell r="A936" t="str">
            <v>03-810004</v>
          </cell>
        </row>
        <row r="937">
          <cell r="A937" t="str">
            <v>03-810007</v>
          </cell>
        </row>
        <row r="938">
          <cell r="A938" t="str">
            <v>03-810009</v>
          </cell>
        </row>
        <row r="939">
          <cell r="A939" t="str">
            <v>03-850001</v>
          </cell>
        </row>
        <row r="940">
          <cell r="A940" t="str">
            <v>03-8500012</v>
          </cell>
        </row>
        <row r="941">
          <cell r="A941" t="str">
            <v>03-850002</v>
          </cell>
        </row>
        <row r="942">
          <cell r="A942" t="str">
            <v>03-850003</v>
          </cell>
        </row>
        <row r="943">
          <cell r="A943" t="str">
            <v>03-852301</v>
          </cell>
        </row>
        <row r="944">
          <cell r="A944" t="str">
            <v>03-860003</v>
          </cell>
        </row>
        <row r="945">
          <cell r="A945" t="str">
            <v>03-860004</v>
          </cell>
        </row>
        <row r="946">
          <cell r="A946" t="str">
            <v>03-860005</v>
          </cell>
        </row>
        <row r="947">
          <cell r="A947" t="str">
            <v>03-910001</v>
          </cell>
        </row>
        <row r="948">
          <cell r="A948" t="str">
            <v>03-910002</v>
          </cell>
        </row>
        <row r="949">
          <cell r="A949" t="str">
            <v>03-910004</v>
          </cell>
        </row>
        <row r="950">
          <cell r="A950" t="str">
            <v>03-950001</v>
          </cell>
        </row>
        <row r="951">
          <cell r="A951" t="str">
            <v>03-950003</v>
          </cell>
        </row>
        <row r="952">
          <cell r="A952" t="str">
            <v>03-950004</v>
          </cell>
        </row>
        <row r="953">
          <cell r="A953" t="str">
            <v>04-00001</v>
          </cell>
        </row>
        <row r="954">
          <cell r="A954" t="str">
            <v>04-00002</v>
          </cell>
        </row>
        <row r="955">
          <cell r="A955" t="str">
            <v>04-00003</v>
          </cell>
        </row>
        <row r="956">
          <cell r="A956" t="str">
            <v>04-00004</v>
          </cell>
        </row>
        <row r="957">
          <cell r="A957" t="str">
            <v>04-00005</v>
          </cell>
        </row>
        <row r="958">
          <cell r="A958" t="str">
            <v>04-00006</v>
          </cell>
        </row>
        <row r="959">
          <cell r="A959" t="str">
            <v>04-00007</v>
          </cell>
        </row>
        <row r="960">
          <cell r="A960" t="str">
            <v>04-00010</v>
          </cell>
        </row>
        <row r="961">
          <cell r="A961" t="str">
            <v>04-24010</v>
          </cell>
        </row>
        <row r="962">
          <cell r="A962" t="str">
            <v>04-320101</v>
          </cell>
        </row>
        <row r="963">
          <cell r="A963" t="str">
            <v>04-370100</v>
          </cell>
        </row>
        <row r="964">
          <cell r="A964" t="str">
            <v>06-07001</v>
          </cell>
        </row>
      </sheetData>
      <sheetData sheetId="6">
        <row r="2">
          <cell r="A2" t="str">
            <v>02-05361</v>
          </cell>
        </row>
        <row r="3">
          <cell r="A3" t="str">
            <v>02-05679</v>
          </cell>
        </row>
        <row r="4">
          <cell r="A4" t="str">
            <v>02-05837</v>
          </cell>
        </row>
        <row r="5">
          <cell r="A5" t="str">
            <v>02-13440</v>
          </cell>
        </row>
        <row r="6">
          <cell r="A6" t="str">
            <v>02-13670</v>
          </cell>
        </row>
        <row r="7">
          <cell r="A7" t="str">
            <v>02-25524</v>
          </cell>
        </row>
        <row r="8">
          <cell r="A8" t="str">
            <v>02-27600</v>
          </cell>
        </row>
        <row r="9">
          <cell r="A9" t="str">
            <v>02-27800</v>
          </cell>
        </row>
        <row r="10">
          <cell r="A10" t="str">
            <v>02-41306</v>
          </cell>
        </row>
        <row r="11">
          <cell r="A11" t="str">
            <v>02-41349</v>
          </cell>
        </row>
        <row r="12">
          <cell r="A12" t="str">
            <v>02-44110</v>
          </cell>
        </row>
        <row r="13">
          <cell r="A13" t="str">
            <v>02-44650</v>
          </cell>
        </row>
        <row r="14">
          <cell r="A14" t="str">
            <v>02-52250</v>
          </cell>
        </row>
        <row r="15">
          <cell r="A15" t="str">
            <v>02-52427</v>
          </cell>
        </row>
        <row r="16">
          <cell r="A16" t="str">
            <v>02-54125</v>
          </cell>
        </row>
        <row r="17">
          <cell r="A17" t="str">
            <v>02-73152</v>
          </cell>
        </row>
      </sheetData>
      <sheetData sheetId="7">
        <row r="2">
          <cell r="A2" t="str">
            <v>02-05000</v>
          </cell>
        </row>
        <row r="3">
          <cell r="A3" t="str">
            <v>02-05858</v>
          </cell>
        </row>
        <row r="4">
          <cell r="A4" t="str">
            <v>02-08000</v>
          </cell>
        </row>
        <row r="5">
          <cell r="A5" t="str">
            <v>02-08520</v>
          </cell>
        </row>
        <row r="6">
          <cell r="A6" t="str">
            <v>02-13000</v>
          </cell>
        </row>
        <row r="7">
          <cell r="A7" t="str">
            <v>02-15000</v>
          </cell>
        </row>
        <row r="8">
          <cell r="A8" t="str">
            <v>02-18000</v>
          </cell>
        </row>
        <row r="9">
          <cell r="A9" t="str">
            <v>02-19000</v>
          </cell>
        </row>
        <row r="10">
          <cell r="A10" t="str">
            <v>02-20000</v>
          </cell>
        </row>
        <row r="11">
          <cell r="A11" t="str">
            <v>02-20787</v>
          </cell>
        </row>
        <row r="12">
          <cell r="A12" t="str">
            <v>02-23000</v>
          </cell>
        </row>
        <row r="13">
          <cell r="A13" t="str">
            <v>02-23168</v>
          </cell>
        </row>
        <row r="14">
          <cell r="A14" t="str">
            <v>02-25000</v>
          </cell>
        </row>
        <row r="15">
          <cell r="A15" t="str">
            <v>02-27000</v>
          </cell>
        </row>
        <row r="16">
          <cell r="A16" t="str">
            <v>02-27745</v>
          </cell>
        </row>
        <row r="17">
          <cell r="A17" t="str">
            <v>02-41000</v>
          </cell>
        </row>
        <row r="18">
          <cell r="A18" t="str">
            <v>02-41797</v>
          </cell>
        </row>
        <row r="19">
          <cell r="A19" t="str">
            <v>02-44000</v>
          </cell>
        </row>
        <row r="20">
          <cell r="A20" t="str">
            <v>02-47000</v>
          </cell>
        </row>
        <row r="21">
          <cell r="A21" t="str">
            <v>02-50000</v>
          </cell>
        </row>
        <row r="22">
          <cell r="A22" t="str">
            <v>02-52000</v>
          </cell>
        </row>
        <row r="23">
          <cell r="A23" t="str">
            <v>02-52399</v>
          </cell>
        </row>
        <row r="24">
          <cell r="A24" t="str">
            <v>02-52699</v>
          </cell>
        </row>
        <row r="25">
          <cell r="A25" t="str">
            <v>02-52835</v>
          </cell>
        </row>
        <row r="26">
          <cell r="A26" t="str">
            <v>02-63000</v>
          </cell>
        </row>
        <row r="27">
          <cell r="A27" t="str">
            <v>02-68000</v>
          </cell>
        </row>
        <row r="28">
          <cell r="A28" t="str">
            <v>02-70000</v>
          </cell>
        </row>
        <row r="29">
          <cell r="A29" t="str">
            <v>02-70418</v>
          </cell>
        </row>
        <row r="30">
          <cell r="A30" t="str">
            <v>02-73000</v>
          </cell>
        </row>
        <row r="31">
          <cell r="A31" t="str">
            <v>02-81000</v>
          </cell>
        </row>
        <row r="32">
          <cell r="A32" t="str">
            <v>02-85000</v>
          </cell>
        </row>
        <row r="33">
          <cell r="A33" t="str">
            <v>02-86000</v>
          </cell>
        </row>
        <row r="34">
          <cell r="A34" t="str">
            <v>02-91000</v>
          </cell>
        </row>
        <row r="35">
          <cell r="A35" t="str">
            <v>02-94000</v>
          </cell>
        </row>
        <row r="36">
          <cell r="A36" t="str">
            <v>02-97000</v>
          </cell>
        </row>
        <row r="37">
          <cell r="A37" t="str">
            <v>02-99000</v>
          </cell>
        </row>
        <row r="38">
          <cell r="A38" t="str">
            <v>03-170002</v>
          </cell>
        </row>
        <row r="39">
          <cell r="A39" t="str">
            <v>03-250002</v>
          </cell>
        </row>
        <row r="40">
          <cell r="A40" t="str">
            <v>03-440001</v>
          </cell>
        </row>
        <row r="41">
          <cell r="A41" t="str">
            <v>03-630002</v>
          </cell>
        </row>
        <row r="42">
          <cell r="A42" t="str">
            <v>04-00010</v>
          </cell>
        </row>
        <row r="43">
          <cell r="A43" t="str">
            <v>04-24010</v>
          </cell>
        </row>
      </sheetData>
      <sheetData sheetId="8">
        <row r="2">
          <cell r="A2" t="str">
            <v>02-05237</v>
          </cell>
        </row>
        <row r="3">
          <cell r="A3" t="str">
            <v>02-05308</v>
          </cell>
        </row>
        <row r="4">
          <cell r="A4" t="str">
            <v>02-05690</v>
          </cell>
        </row>
        <row r="5">
          <cell r="A5" t="str">
            <v>02-05736</v>
          </cell>
        </row>
        <row r="6">
          <cell r="A6" t="str">
            <v>02-05890</v>
          </cell>
        </row>
        <row r="7">
          <cell r="A7" t="str">
            <v>02-13001</v>
          </cell>
        </row>
        <row r="8">
          <cell r="A8" t="str">
            <v>02-13052</v>
          </cell>
        </row>
        <row r="9">
          <cell r="A9" t="str">
            <v>02-13620</v>
          </cell>
        </row>
        <row r="10">
          <cell r="A10" t="str">
            <v>02-13760</v>
          </cell>
        </row>
        <row r="11">
          <cell r="A11" t="str">
            <v>02-13873</v>
          </cell>
        </row>
        <row r="12">
          <cell r="A12" t="str">
            <v>02-15580</v>
          </cell>
        </row>
        <row r="13">
          <cell r="A13" t="str">
            <v>02-17442</v>
          </cell>
        </row>
        <row r="14">
          <cell r="A14" t="str">
            <v>02-18000</v>
          </cell>
        </row>
        <row r="15">
          <cell r="A15" t="str">
            <v>02-19142</v>
          </cell>
        </row>
        <row r="16">
          <cell r="A16" t="str">
            <v>02-19807</v>
          </cell>
        </row>
        <row r="17">
          <cell r="A17" t="str">
            <v>02-20175</v>
          </cell>
        </row>
        <row r="18">
          <cell r="A18" t="str">
            <v>02-23580</v>
          </cell>
        </row>
        <row r="19">
          <cell r="A19" t="str">
            <v>02-23815</v>
          </cell>
        </row>
        <row r="20">
          <cell r="A20" t="str">
            <v>02-25386</v>
          </cell>
        </row>
        <row r="21">
          <cell r="A21" t="str">
            <v>02-27025</v>
          </cell>
        </row>
        <row r="22">
          <cell r="A22" t="str">
            <v>02-27361</v>
          </cell>
        </row>
        <row r="23">
          <cell r="A23" t="str">
            <v>02-27800</v>
          </cell>
        </row>
        <row r="24">
          <cell r="A24" t="str">
            <v>02-41016</v>
          </cell>
        </row>
        <row r="25">
          <cell r="A25" t="str">
            <v>02-41298</v>
          </cell>
        </row>
        <row r="26">
          <cell r="A26" t="str">
            <v>02-41349</v>
          </cell>
        </row>
        <row r="27">
          <cell r="A27" t="str">
            <v>02-41807</v>
          </cell>
        </row>
        <row r="28">
          <cell r="A28" t="str">
            <v>02-44650</v>
          </cell>
        </row>
        <row r="29">
          <cell r="A29" t="str">
            <v>02-47189</v>
          </cell>
        </row>
        <row r="30">
          <cell r="A30" t="str">
            <v>02-50001</v>
          </cell>
        </row>
        <row r="31">
          <cell r="A31" t="str">
            <v>02-50124</v>
          </cell>
        </row>
        <row r="32">
          <cell r="A32" t="str">
            <v>02-52612</v>
          </cell>
        </row>
        <row r="33">
          <cell r="A33" t="str">
            <v>02-54051</v>
          </cell>
        </row>
        <row r="34">
          <cell r="A34" t="str">
            <v>02-68081</v>
          </cell>
        </row>
        <row r="35">
          <cell r="A35" t="str">
            <v>02-68207</v>
          </cell>
        </row>
        <row r="36">
          <cell r="A36" t="str">
            <v>02-68385</v>
          </cell>
        </row>
        <row r="37">
          <cell r="A37" t="str">
            <v>02-68432</v>
          </cell>
        </row>
        <row r="38">
          <cell r="A38" t="str">
            <v>02-70110</v>
          </cell>
        </row>
        <row r="39">
          <cell r="A39" t="str">
            <v>02-70204</v>
          </cell>
        </row>
        <row r="40">
          <cell r="A40" t="str">
            <v>02-70400</v>
          </cell>
        </row>
        <row r="41">
          <cell r="A41" t="str">
            <v>02-70708</v>
          </cell>
        </row>
        <row r="42">
          <cell r="A42" t="str">
            <v>02-73124</v>
          </cell>
        </row>
        <row r="43">
          <cell r="A43" t="str">
            <v>02-76100</v>
          </cell>
        </row>
        <row r="44">
          <cell r="A44" t="str">
            <v>02-86885</v>
          </cell>
        </row>
      </sheetData>
      <sheetData sheetId="9">
        <row r="2">
          <cell r="A2" t="str">
            <v>01-321900</v>
          </cell>
        </row>
        <row r="3">
          <cell r="A3" t="str">
            <v>02-05000</v>
          </cell>
        </row>
        <row r="4">
          <cell r="A4" t="str">
            <v>02-05091</v>
          </cell>
        </row>
        <row r="5">
          <cell r="A5" t="str">
            <v>02-05113</v>
          </cell>
        </row>
        <row r="6">
          <cell r="A6" t="str">
            <v>02-05138</v>
          </cell>
        </row>
        <row r="7">
          <cell r="A7" t="str">
            <v>02-05154</v>
          </cell>
        </row>
        <row r="8">
          <cell r="A8" t="str">
            <v>02-05197</v>
          </cell>
        </row>
        <row r="9">
          <cell r="A9" t="str">
            <v>02-05206</v>
          </cell>
        </row>
        <row r="10">
          <cell r="A10" t="str">
            <v>02-05310</v>
          </cell>
        </row>
        <row r="11">
          <cell r="A11" t="str">
            <v>02-05361</v>
          </cell>
        </row>
        <row r="12">
          <cell r="A12" t="str">
            <v>02-05475</v>
          </cell>
        </row>
        <row r="13">
          <cell r="A13" t="str">
            <v>02-05490</v>
          </cell>
        </row>
        <row r="14">
          <cell r="A14" t="str">
            <v>02-05585</v>
          </cell>
        </row>
        <row r="15">
          <cell r="A15" t="str">
            <v>02-05604</v>
          </cell>
        </row>
        <row r="16">
          <cell r="A16" t="str">
            <v>02-05628</v>
          </cell>
        </row>
        <row r="17">
          <cell r="A17" t="str">
            <v>02-05649</v>
          </cell>
        </row>
        <row r="18">
          <cell r="A18" t="str">
            <v>02-05652</v>
          </cell>
        </row>
        <row r="19">
          <cell r="A19" t="str">
            <v>02-05670</v>
          </cell>
        </row>
        <row r="20">
          <cell r="A20" t="str">
            <v>02-05736</v>
          </cell>
        </row>
        <row r="21">
          <cell r="A21" t="str">
            <v>02-05792</v>
          </cell>
        </row>
        <row r="22">
          <cell r="A22" t="str">
            <v>02-05837</v>
          </cell>
        </row>
        <row r="23">
          <cell r="A23" t="str">
            <v>02-05842</v>
          </cell>
        </row>
        <row r="24">
          <cell r="A24" t="str">
            <v>02-13000</v>
          </cell>
        </row>
        <row r="25">
          <cell r="A25" t="str">
            <v>02-13001</v>
          </cell>
        </row>
        <row r="26">
          <cell r="A26" t="str">
            <v>02-13074</v>
          </cell>
        </row>
        <row r="27">
          <cell r="A27" t="str">
            <v>02-13140</v>
          </cell>
        </row>
        <row r="28">
          <cell r="A28" t="str">
            <v>02-13160</v>
          </cell>
        </row>
        <row r="29">
          <cell r="A29" t="str">
            <v>02-13222</v>
          </cell>
        </row>
        <row r="30">
          <cell r="A30" t="str">
            <v>02-13248</v>
          </cell>
        </row>
        <row r="31">
          <cell r="A31" t="str">
            <v>02-13580</v>
          </cell>
        </row>
        <row r="32">
          <cell r="A32" t="str">
            <v>02-13620</v>
          </cell>
        </row>
        <row r="33">
          <cell r="A33" t="str">
            <v>02-13650</v>
          </cell>
        </row>
        <row r="34">
          <cell r="A34" t="str">
            <v>02-13655</v>
          </cell>
        </row>
        <row r="35">
          <cell r="A35" t="str">
            <v>02-13667</v>
          </cell>
        </row>
        <row r="36">
          <cell r="A36" t="str">
            <v>02-13760</v>
          </cell>
        </row>
        <row r="37">
          <cell r="A37" t="str">
            <v>02-13810</v>
          </cell>
        </row>
        <row r="38">
          <cell r="A38" t="str">
            <v>02-15097</v>
          </cell>
        </row>
        <row r="39">
          <cell r="A39" t="str">
            <v>02-15104</v>
          </cell>
        </row>
        <row r="40">
          <cell r="A40" t="str">
            <v>02-15114</v>
          </cell>
        </row>
        <row r="41">
          <cell r="A41" t="str">
            <v>02-15223</v>
          </cell>
        </row>
        <row r="42">
          <cell r="A42" t="str">
            <v>02-15232</v>
          </cell>
        </row>
        <row r="43">
          <cell r="A43" t="str">
            <v>02-15293</v>
          </cell>
        </row>
        <row r="44">
          <cell r="A44" t="str">
            <v>02-15442</v>
          </cell>
        </row>
        <row r="45">
          <cell r="A45" t="str">
            <v>02-15500</v>
          </cell>
        </row>
        <row r="46">
          <cell r="A46" t="str">
            <v>02-15514</v>
          </cell>
        </row>
        <row r="47">
          <cell r="A47" t="str">
            <v>02-15808</v>
          </cell>
        </row>
        <row r="48">
          <cell r="A48" t="str">
            <v>02-15820</v>
          </cell>
        </row>
        <row r="49">
          <cell r="A49" t="str">
            <v>02-15835</v>
          </cell>
        </row>
        <row r="50">
          <cell r="A50" t="str">
            <v>02-17444</v>
          </cell>
        </row>
        <row r="51">
          <cell r="A51" t="str">
            <v>02-17446</v>
          </cell>
        </row>
        <row r="52">
          <cell r="A52" t="str">
            <v>02-17495</v>
          </cell>
        </row>
        <row r="53">
          <cell r="A53" t="str">
            <v>02-18000</v>
          </cell>
        </row>
        <row r="54">
          <cell r="A54" t="str">
            <v>02-18150</v>
          </cell>
        </row>
        <row r="55">
          <cell r="A55" t="str">
            <v>02-18785</v>
          </cell>
        </row>
        <row r="56">
          <cell r="A56" t="str">
            <v>02-19212</v>
          </cell>
        </row>
        <row r="57">
          <cell r="A57" t="str">
            <v>02-19355</v>
          </cell>
        </row>
        <row r="58">
          <cell r="A58" t="str">
            <v>02-19809</v>
          </cell>
        </row>
        <row r="59">
          <cell r="A59" t="str">
            <v>02-20000</v>
          </cell>
        </row>
        <row r="60">
          <cell r="A60" t="str">
            <v>02-20060</v>
          </cell>
        </row>
        <row r="61">
          <cell r="A61" t="str">
            <v>02-20238</v>
          </cell>
        </row>
        <row r="62">
          <cell r="A62" t="str">
            <v>02-20250</v>
          </cell>
        </row>
        <row r="63">
          <cell r="A63" t="str">
            <v>02-20400</v>
          </cell>
        </row>
        <row r="64">
          <cell r="A64" t="str">
            <v>02-20614</v>
          </cell>
        </row>
        <row r="65">
          <cell r="A65" t="str">
            <v>02-20770</v>
          </cell>
        </row>
        <row r="66">
          <cell r="A66" t="str">
            <v>02-23000</v>
          </cell>
        </row>
        <row r="67">
          <cell r="A67" t="str">
            <v>02-23001</v>
          </cell>
        </row>
        <row r="68">
          <cell r="A68" t="str">
            <v>02-23079</v>
          </cell>
        </row>
        <row r="69">
          <cell r="A69" t="str">
            <v>02-23090</v>
          </cell>
        </row>
        <row r="70">
          <cell r="A70" t="str">
            <v>02-23168</v>
          </cell>
        </row>
        <row r="71">
          <cell r="A71" t="str">
            <v>02-23182</v>
          </cell>
        </row>
        <row r="72">
          <cell r="A72" t="str">
            <v>02-23417</v>
          </cell>
        </row>
        <row r="73">
          <cell r="A73" t="str">
            <v>02-23466</v>
          </cell>
        </row>
        <row r="74">
          <cell r="A74" t="str">
            <v>02-23500</v>
          </cell>
        </row>
        <row r="75">
          <cell r="A75" t="str">
            <v>02-23570</v>
          </cell>
        </row>
        <row r="76">
          <cell r="A76" t="str">
            <v>02-23678</v>
          </cell>
        </row>
        <row r="77">
          <cell r="A77" t="str">
            <v>02-23686</v>
          </cell>
        </row>
        <row r="78">
          <cell r="A78" t="str">
            <v>02-23855</v>
          </cell>
        </row>
        <row r="79">
          <cell r="A79" t="str">
            <v>02-25000</v>
          </cell>
        </row>
        <row r="80">
          <cell r="A80" t="str">
            <v>02-25154</v>
          </cell>
        </row>
        <row r="81">
          <cell r="A81" t="str">
            <v>02-25245</v>
          </cell>
        </row>
        <row r="82">
          <cell r="A82" t="str">
            <v>02-25312</v>
          </cell>
        </row>
        <row r="83">
          <cell r="A83" t="str">
            <v>02-25372</v>
          </cell>
        </row>
        <row r="84">
          <cell r="A84" t="str">
            <v>02-25530</v>
          </cell>
        </row>
        <row r="85">
          <cell r="A85" t="str">
            <v>02-25596</v>
          </cell>
        </row>
        <row r="86">
          <cell r="A86" t="str">
            <v>02-25599</v>
          </cell>
        </row>
        <row r="87">
          <cell r="A87" t="str">
            <v>02-25862</v>
          </cell>
        </row>
        <row r="88">
          <cell r="A88" t="str">
            <v>02-27001</v>
          </cell>
        </row>
        <row r="89">
          <cell r="A89" t="str">
            <v>02-27099</v>
          </cell>
        </row>
        <row r="90">
          <cell r="A90" t="str">
            <v>02-27150</v>
          </cell>
        </row>
        <row r="91">
          <cell r="A91" t="str">
            <v>02-27160</v>
          </cell>
        </row>
        <row r="92">
          <cell r="A92" t="str">
            <v>02-27205</v>
          </cell>
        </row>
        <row r="93">
          <cell r="A93" t="str">
            <v>02-27495</v>
          </cell>
        </row>
        <row r="94">
          <cell r="A94" t="str">
            <v>02-41000</v>
          </cell>
        </row>
        <row r="95">
          <cell r="A95" t="str">
            <v>02-41001</v>
          </cell>
        </row>
        <row r="96">
          <cell r="A96" t="str">
            <v>02-41016</v>
          </cell>
        </row>
        <row r="97">
          <cell r="A97" t="str">
            <v>02-41306</v>
          </cell>
        </row>
        <row r="98">
          <cell r="A98" t="str">
            <v>02-41349</v>
          </cell>
        </row>
        <row r="99">
          <cell r="A99" t="str">
            <v>02-41872</v>
          </cell>
        </row>
        <row r="100">
          <cell r="A100" t="str">
            <v>02-44035</v>
          </cell>
        </row>
        <row r="101">
          <cell r="A101" t="str">
            <v>02-44090</v>
          </cell>
        </row>
        <row r="102">
          <cell r="A102" t="str">
            <v>02-44378</v>
          </cell>
        </row>
        <row r="103">
          <cell r="A103" t="str">
            <v>02-47000</v>
          </cell>
        </row>
        <row r="104">
          <cell r="A104" t="str">
            <v>02-47001</v>
          </cell>
        </row>
        <row r="105">
          <cell r="A105" t="str">
            <v>02-47058</v>
          </cell>
        </row>
        <row r="106">
          <cell r="A106" t="str">
            <v>02-47189</v>
          </cell>
        </row>
        <row r="107">
          <cell r="A107" t="str">
            <v>02-47551</v>
          </cell>
        </row>
        <row r="108">
          <cell r="A108" t="str">
            <v>02-47570</v>
          </cell>
        </row>
        <row r="109">
          <cell r="A109" t="str">
            <v>02-47660</v>
          </cell>
        </row>
        <row r="110">
          <cell r="A110" t="str">
            <v>02-47798</v>
          </cell>
        </row>
        <row r="111">
          <cell r="A111" t="str">
            <v>02-50000</v>
          </cell>
        </row>
        <row r="112">
          <cell r="A112" t="str">
            <v>02-50006</v>
          </cell>
        </row>
        <row r="113">
          <cell r="A113" t="str">
            <v>02-50124</v>
          </cell>
        </row>
        <row r="114">
          <cell r="A114" t="str">
            <v>02-50350</v>
          </cell>
        </row>
        <row r="115">
          <cell r="A115" t="str">
            <v>02-50568</v>
          </cell>
        </row>
        <row r="116">
          <cell r="A116" t="str">
            <v>02-52019</v>
          </cell>
        </row>
        <row r="117">
          <cell r="A117" t="str">
            <v>02-52051</v>
          </cell>
        </row>
        <row r="118">
          <cell r="A118" t="str">
            <v>02-52378</v>
          </cell>
        </row>
        <row r="119">
          <cell r="A119" t="str">
            <v>02-52418</v>
          </cell>
        </row>
        <row r="120">
          <cell r="A120" t="str">
            <v>02-52520</v>
          </cell>
        </row>
        <row r="121">
          <cell r="A121" t="str">
            <v>02-52540</v>
          </cell>
        </row>
        <row r="122">
          <cell r="A122" t="str">
            <v>02-52560</v>
          </cell>
        </row>
        <row r="123">
          <cell r="A123" t="str">
            <v>02-52573</v>
          </cell>
        </row>
        <row r="124">
          <cell r="A124" t="str">
            <v>02-52694</v>
          </cell>
        </row>
        <row r="125">
          <cell r="A125" t="str">
            <v>02-54000</v>
          </cell>
        </row>
        <row r="126">
          <cell r="A126" t="str">
            <v>02-54810</v>
          </cell>
        </row>
        <row r="127">
          <cell r="A127" t="str">
            <v>02-63000</v>
          </cell>
        </row>
        <row r="128">
          <cell r="A128" t="str">
            <v>02-66572</v>
          </cell>
        </row>
        <row r="129">
          <cell r="A129" t="str">
            <v>02-68132</v>
          </cell>
        </row>
        <row r="130">
          <cell r="A130" t="str">
            <v>02-68245</v>
          </cell>
        </row>
        <row r="131">
          <cell r="A131" t="str">
            <v>02-68298</v>
          </cell>
        </row>
        <row r="132">
          <cell r="A132" t="str">
            <v>02-68500</v>
          </cell>
        </row>
        <row r="133">
          <cell r="A133" t="str">
            <v>02-68524</v>
          </cell>
        </row>
        <row r="134">
          <cell r="A134" t="str">
            <v>02-68575</v>
          </cell>
        </row>
        <row r="135">
          <cell r="A135" t="str">
            <v>02-68770</v>
          </cell>
        </row>
        <row r="136">
          <cell r="A136" t="str">
            <v>02-68780</v>
          </cell>
        </row>
        <row r="137">
          <cell r="A137" t="str">
            <v>02-70110</v>
          </cell>
        </row>
        <row r="138">
          <cell r="A138" t="str">
            <v>02-70717</v>
          </cell>
        </row>
        <row r="139">
          <cell r="A139" t="str">
            <v>02-70742</v>
          </cell>
        </row>
        <row r="140">
          <cell r="A140" t="str">
            <v>02-70820</v>
          </cell>
        </row>
        <row r="141">
          <cell r="A141" t="str">
            <v>02-73000</v>
          </cell>
        </row>
        <row r="142">
          <cell r="A142" t="str">
            <v>02-73055</v>
          </cell>
        </row>
        <row r="143">
          <cell r="A143" t="str">
            <v>02-73067</v>
          </cell>
        </row>
        <row r="144">
          <cell r="A144" t="str">
            <v>02-73148</v>
          </cell>
        </row>
        <row r="145">
          <cell r="A145" t="str">
            <v>02-73200</v>
          </cell>
        </row>
        <row r="146">
          <cell r="A146" t="str">
            <v>02-73268</v>
          </cell>
        </row>
        <row r="147">
          <cell r="A147" t="str">
            <v>02-73270</v>
          </cell>
        </row>
        <row r="148">
          <cell r="A148" t="str">
            <v>02-73283</v>
          </cell>
        </row>
        <row r="149">
          <cell r="A149" t="str">
            <v>02-73483</v>
          </cell>
        </row>
        <row r="150">
          <cell r="A150" t="str">
            <v>02-73616</v>
          </cell>
        </row>
        <row r="151">
          <cell r="A151" t="str">
            <v>02-73854</v>
          </cell>
        </row>
        <row r="152">
          <cell r="A152" t="str">
            <v>02-76670</v>
          </cell>
        </row>
        <row r="153">
          <cell r="A153" t="str">
            <v>02-76845</v>
          </cell>
        </row>
        <row r="154">
          <cell r="A154" t="str">
            <v>02-81000</v>
          </cell>
        </row>
        <row r="155">
          <cell r="A155" t="str">
            <v>02-81001</v>
          </cell>
        </row>
        <row r="156">
          <cell r="A156" t="str">
            <v>02-81736</v>
          </cell>
        </row>
        <row r="157">
          <cell r="A157" t="str">
            <v>02-85000</v>
          </cell>
        </row>
        <row r="158">
          <cell r="A158" t="str">
            <v>02-85440</v>
          </cell>
        </row>
        <row r="159">
          <cell r="A159" t="str">
            <v>02-86320</v>
          </cell>
        </row>
        <row r="160">
          <cell r="A160" t="str">
            <v>02-86568</v>
          </cell>
        </row>
        <row r="161">
          <cell r="A161" t="str">
            <v>02-86571</v>
          </cell>
        </row>
        <row r="162">
          <cell r="A162" t="str">
            <v>02-86885</v>
          </cell>
        </row>
        <row r="163">
          <cell r="A163" t="str">
            <v>02-91000</v>
          </cell>
        </row>
        <row r="164">
          <cell r="A164" t="str">
            <v>02-99773</v>
          </cell>
        </row>
        <row r="165">
          <cell r="A165" t="str">
            <v>04-320101</v>
          </cell>
        </row>
        <row r="166">
          <cell r="A166" t="str">
            <v>04-370101</v>
          </cell>
        </row>
      </sheetData>
      <sheetData sheetId="10">
        <row r="2">
          <cell r="A2" t="str">
            <v>01-210300</v>
          </cell>
        </row>
        <row r="3">
          <cell r="A3" t="str">
            <v>01-211100</v>
          </cell>
        </row>
        <row r="4">
          <cell r="A4" t="str">
            <v>01-211200</v>
          </cell>
        </row>
        <row r="5">
          <cell r="A5" t="str">
            <v>01-220100</v>
          </cell>
        </row>
        <row r="6">
          <cell r="A6" t="str">
            <v>01-240200</v>
          </cell>
        </row>
        <row r="7">
          <cell r="A7" t="str">
            <v>01-260100</v>
          </cell>
        </row>
        <row r="8">
          <cell r="A8" t="str">
            <v>01-320100</v>
          </cell>
        </row>
        <row r="9">
          <cell r="A9" t="str">
            <v>01-320800</v>
          </cell>
        </row>
        <row r="10">
          <cell r="A10" t="str">
            <v>01-323400</v>
          </cell>
        </row>
        <row r="11">
          <cell r="A11" t="str">
            <v>01-323500</v>
          </cell>
        </row>
        <row r="12">
          <cell r="A12" t="str">
            <v>01-390100</v>
          </cell>
        </row>
        <row r="13">
          <cell r="A13" t="str">
            <v>01-400100</v>
          </cell>
        </row>
        <row r="14">
          <cell r="A14" t="str">
            <v>02-05000</v>
          </cell>
        </row>
        <row r="15">
          <cell r="A15" t="str">
            <v>02-05004</v>
          </cell>
        </row>
        <row r="16">
          <cell r="A16" t="str">
            <v>02-05030</v>
          </cell>
        </row>
        <row r="17">
          <cell r="A17" t="str">
            <v>02-05040</v>
          </cell>
        </row>
        <row r="18">
          <cell r="A18" t="str">
            <v>02-05042</v>
          </cell>
        </row>
        <row r="19">
          <cell r="A19" t="str">
            <v>02-05059</v>
          </cell>
        </row>
        <row r="20">
          <cell r="A20" t="str">
            <v>02-05079</v>
          </cell>
        </row>
        <row r="21">
          <cell r="A21" t="str">
            <v>02-05101</v>
          </cell>
        </row>
        <row r="22">
          <cell r="A22" t="str">
            <v>02-05125</v>
          </cell>
        </row>
        <row r="23">
          <cell r="A23" t="str">
            <v>02-05129</v>
          </cell>
        </row>
        <row r="24">
          <cell r="A24" t="str">
            <v>02-05134</v>
          </cell>
        </row>
        <row r="25">
          <cell r="A25" t="str">
            <v>02-05148</v>
          </cell>
        </row>
        <row r="26">
          <cell r="A26" t="str">
            <v>02-05197</v>
          </cell>
        </row>
        <row r="27">
          <cell r="A27" t="str">
            <v>02-05206</v>
          </cell>
        </row>
        <row r="28">
          <cell r="A28" t="str">
            <v>02-05212</v>
          </cell>
        </row>
        <row r="29">
          <cell r="A29" t="str">
            <v>02-05234</v>
          </cell>
        </row>
        <row r="30">
          <cell r="A30" t="str">
            <v>02-05240</v>
          </cell>
        </row>
        <row r="31">
          <cell r="A31" t="str">
            <v>02-05264</v>
          </cell>
        </row>
        <row r="32">
          <cell r="A32" t="str">
            <v>02-05266</v>
          </cell>
        </row>
        <row r="33">
          <cell r="A33" t="str">
            <v>02-05282</v>
          </cell>
        </row>
        <row r="34">
          <cell r="A34" t="str">
            <v>02-05306</v>
          </cell>
        </row>
        <row r="35">
          <cell r="A35" t="str">
            <v>02-05308</v>
          </cell>
        </row>
        <row r="36">
          <cell r="A36" t="str">
            <v>02-05313</v>
          </cell>
        </row>
        <row r="37">
          <cell r="A37" t="str">
            <v>02-05318</v>
          </cell>
        </row>
        <row r="38">
          <cell r="A38" t="str">
            <v>02-05347</v>
          </cell>
        </row>
        <row r="39">
          <cell r="A39" t="str">
            <v>02-05360</v>
          </cell>
        </row>
        <row r="40">
          <cell r="A40" t="str">
            <v>02-05361</v>
          </cell>
        </row>
        <row r="41">
          <cell r="A41" t="str">
            <v>02-05368</v>
          </cell>
        </row>
        <row r="42">
          <cell r="A42" t="str">
            <v>02-05411</v>
          </cell>
        </row>
        <row r="43">
          <cell r="A43" t="str">
            <v>02-05440</v>
          </cell>
        </row>
        <row r="44">
          <cell r="A44" t="str">
            <v>02-05475</v>
          </cell>
        </row>
        <row r="45">
          <cell r="A45" t="str">
            <v>02-05480</v>
          </cell>
        </row>
        <row r="46">
          <cell r="A46" t="str">
            <v>02-05483</v>
          </cell>
        </row>
        <row r="47">
          <cell r="A47" t="str">
            <v>02-05490</v>
          </cell>
        </row>
        <row r="48">
          <cell r="A48" t="str">
            <v>02-05495</v>
          </cell>
        </row>
        <row r="49">
          <cell r="A49" t="str">
            <v>02-05585</v>
          </cell>
        </row>
        <row r="50">
          <cell r="A50" t="str">
            <v>02-05604</v>
          </cell>
        </row>
        <row r="51">
          <cell r="A51" t="str">
            <v>02-05649</v>
          </cell>
        </row>
        <row r="52">
          <cell r="A52" t="str">
            <v>02-05652</v>
          </cell>
        </row>
        <row r="53">
          <cell r="A53" t="str">
            <v>02-05658</v>
          </cell>
        </row>
        <row r="54">
          <cell r="A54" t="str">
            <v>02-05659</v>
          </cell>
        </row>
        <row r="55">
          <cell r="A55" t="str">
            <v>02-05664</v>
          </cell>
        </row>
        <row r="56">
          <cell r="A56" t="str">
            <v>02-05665</v>
          </cell>
        </row>
        <row r="57">
          <cell r="A57" t="str">
            <v>02-05670</v>
          </cell>
        </row>
        <row r="58">
          <cell r="A58" t="str">
            <v>02-05679</v>
          </cell>
        </row>
        <row r="59">
          <cell r="A59" t="str">
            <v>02-05686</v>
          </cell>
        </row>
        <row r="60">
          <cell r="A60" t="str">
            <v>02-05690</v>
          </cell>
        </row>
        <row r="61">
          <cell r="A61" t="str">
            <v>02-05809</v>
          </cell>
        </row>
        <row r="62">
          <cell r="A62" t="str">
            <v>02-05856</v>
          </cell>
        </row>
        <row r="63">
          <cell r="A63" t="str">
            <v>02-05887</v>
          </cell>
        </row>
        <row r="64">
          <cell r="A64" t="str">
            <v>02-05893</v>
          </cell>
        </row>
        <row r="65">
          <cell r="A65" t="str">
            <v>02-08000</v>
          </cell>
        </row>
        <row r="66">
          <cell r="A66" t="str">
            <v>02-08001</v>
          </cell>
        </row>
        <row r="67">
          <cell r="A67" t="str">
            <v>02-08421</v>
          </cell>
        </row>
        <row r="68">
          <cell r="A68" t="str">
            <v>02-08758</v>
          </cell>
        </row>
        <row r="69">
          <cell r="A69" t="str">
            <v>02-08849</v>
          </cell>
        </row>
        <row r="70">
          <cell r="A70" t="str">
            <v>02-11001</v>
          </cell>
        </row>
        <row r="71">
          <cell r="A71" t="str">
            <v>02-13000</v>
          </cell>
        </row>
        <row r="72">
          <cell r="A72" t="str">
            <v>02-13001</v>
          </cell>
        </row>
        <row r="73">
          <cell r="A73" t="str">
            <v>02-13030</v>
          </cell>
        </row>
        <row r="74">
          <cell r="A74" t="str">
            <v>02-13052</v>
          </cell>
        </row>
        <row r="75">
          <cell r="A75" t="str">
            <v>02-13062</v>
          </cell>
        </row>
        <row r="76">
          <cell r="A76" t="str">
            <v>02-13160</v>
          </cell>
        </row>
        <row r="77">
          <cell r="A77" t="str">
            <v>02-13188</v>
          </cell>
        </row>
        <row r="78">
          <cell r="A78" t="str">
            <v>02-13222</v>
          </cell>
        </row>
        <row r="79">
          <cell r="A79" t="str">
            <v>02-13433</v>
          </cell>
        </row>
        <row r="80">
          <cell r="A80" t="str">
            <v>02-13458</v>
          </cell>
        </row>
        <row r="81">
          <cell r="A81" t="str">
            <v>02-13549</v>
          </cell>
        </row>
        <row r="82">
          <cell r="A82" t="str">
            <v>02-13580</v>
          </cell>
        </row>
        <row r="83">
          <cell r="A83" t="str">
            <v>02-13600</v>
          </cell>
        </row>
        <row r="84">
          <cell r="A84" t="str">
            <v>02-13650</v>
          </cell>
        </row>
        <row r="85">
          <cell r="A85" t="str">
            <v>02-13744</v>
          </cell>
        </row>
        <row r="86">
          <cell r="A86" t="str">
            <v>02-13838</v>
          </cell>
        </row>
        <row r="87">
          <cell r="A87" t="str">
            <v>02-15000</v>
          </cell>
        </row>
        <row r="88">
          <cell r="A88" t="str">
            <v>02-15001</v>
          </cell>
        </row>
        <row r="89">
          <cell r="A89" t="str">
            <v>02-15051</v>
          </cell>
        </row>
        <row r="90">
          <cell r="A90" t="str">
            <v>02-15090</v>
          </cell>
        </row>
        <row r="91">
          <cell r="A91" t="str">
            <v>02-15092</v>
          </cell>
        </row>
        <row r="92">
          <cell r="A92" t="str">
            <v>02-15106</v>
          </cell>
        </row>
        <row r="93">
          <cell r="A93" t="str">
            <v>02-15109</v>
          </cell>
        </row>
        <row r="94">
          <cell r="A94" t="str">
            <v>02-15176</v>
          </cell>
        </row>
        <row r="95">
          <cell r="A95" t="str">
            <v>02-15180</v>
          </cell>
        </row>
        <row r="96">
          <cell r="A96" t="str">
            <v>02-15238</v>
          </cell>
        </row>
        <row r="97">
          <cell r="A97" t="str">
            <v>02-15299</v>
          </cell>
        </row>
        <row r="98">
          <cell r="A98" t="str">
            <v>02-15367</v>
          </cell>
        </row>
        <row r="99">
          <cell r="A99" t="str">
            <v>02-15368</v>
          </cell>
        </row>
        <row r="100">
          <cell r="A100" t="str">
            <v>02-15401</v>
          </cell>
        </row>
        <row r="101">
          <cell r="A101" t="str">
            <v>02-15425</v>
          </cell>
        </row>
        <row r="102">
          <cell r="A102" t="str">
            <v>02-15466</v>
          </cell>
        </row>
        <row r="103">
          <cell r="A103" t="str">
            <v>02-15476</v>
          </cell>
        </row>
        <row r="104">
          <cell r="A104" t="str">
            <v>02-15491</v>
          </cell>
        </row>
        <row r="105">
          <cell r="A105" t="str">
            <v>02-15507</v>
          </cell>
        </row>
        <row r="106">
          <cell r="A106" t="str">
            <v>02-15514</v>
          </cell>
        </row>
        <row r="107">
          <cell r="A107" t="str">
            <v>02-15516</v>
          </cell>
        </row>
        <row r="108">
          <cell r="A108" t="str">
            <v>02-15533</v>
          </cell>
        </row>
        <row r="109">
          <cell r="A109" t="str">
            <v>02-15599</v>
          </cell>
        </row>
        <row r="110">
          <cell r="A110" t="str">
            <v>02-15600</v>
          </cell>
        </row>
        <row r="111">
          <cell r="A111" t="str">
            <v>02-15638</v>
          </cell>
        </row>
        <row r="112">
          <cell r="A112" t="str">
            <v>02-15681</v>
          </cell>
        </row>
        <row r="113">
          <cell r="A113" t="str">
            <v>02-15753</v>
          </cell>
        </row>
        <row r="114">
          <cell r="A114" t="str">
            <v>02-15759</v>
          </cell>
        </row>
        <row r="115">
          <cell r="A115" t="str">
            <v>02-15764</v>
          </cell>
        </row>
        <row r="116">
          <cell r="A116" t="str">
            <v>02-15806</v>
          </cell>
        </row>
        <row r="117">
          <cell r="A117" t="str">
            <v>02-15808</v>
          </cell>
        </row>
        <row r="118">
          <cell r="A118" t="str">
            <v>02-15832</v>
          </cell>
        </row>
        <row r="119">
          <cell r="A119" t="str">
            <v>02-15861</v>
          </cell>
        </row>
        <row r="120">
          <cell r="A120" t="str">
            <v>02-15897</v>
          </cell>
        </row>
        <row r="121">
          <cell r="A121" t="str">
            <v>02-17001</v>
          </cell>
        </row>
        <row r="122">
          <cell r="A122" t="str">
            <v>02-17013</v>
          </cell>
        </row>
        <row r="123">
          <cell r="A123" t="str">
            <v>02-17174</v>
          </cell>
        </row>
        <row r="124">
          <cell r="A124" t="str">
            <v>02-17495</v>
          </cell>
        </row>
        <row r="125">
          <cell r="A125" t="str">
            <v>02-17662</v>
          </cell>
        </row>
        <row r="126">
          <cell r="A126" t="str">
            <v>02-18000</v>
          </cell>
        </row>
        <row r="127">
          <cell r="A127" t="str">
            <v>02-18001</v>
          </cell>
        </row>
        <row r="128">
          <cell r="A128" t="str">
            <v>02-18094</v>
          </cell>
        </row>
        <row r="129">
          <cell r="A129" t="str">
            <v>02-18247</v>
          </cell>
        </row>
        <row r="130">
          <cell r="A130" t="str">
            <v>02-18860</v>
          </cell>
        </row>
        <row r="131">
          <cell r="A131" t="str">
            <v>02-19000</v>
          </cell>
        </row>
        <row r="132">
          <cell r="A132" t="str">
            <v>02-19022</v>
          </cell>
        </row>
        <row r="133">
          <cell r="A133" t="str">
            <v>02-19075</v>
          </cell>
        </row>
        <row r="134">
          <cell r="A134" t="str">
            <v>02-19110</v>
          </cell>
        </row>
        <row r="135">
          <cell r="A135" t="str">
            <v>02-19130</v>
          </cell>
        </row>
        <row r="136">
          <cell r="A136" t="str">
            <v>02-19137</v>
          </cell>
        </row>
        <row r="137">
          <cell r="A137" t="str">
            <v>02-19212</v>
          </cell>
        </row>
        <row r="138">
          <cell r="A138" t="str">
            <v>02-19318</v>
          </cell>
        </row>
        <row r="139">
          <cell r="A139" t="str">
            <v>02-19397</v>
          </cell>
        </row>
        <row r="140">
          <cell r="A140" t="str">
            <v>02-19450</v>
          </cell>
        </row>
        <row r="141">
          <cell r="A141" t="str">
            <v>02-19455</v>
          </cell>
        </row>
        <row r="142">
          <cell r="A142" t="str">
            <v>02-19513</v>
          </cell>
        </row>
        <row r="143">
          <cell r="A143" t="str">
            <v>02-19533</v>
          </cell>
        </row>
        <row r="144">
          <cell r="A144" t="str">
            <v>02-19693</v>
          </cell>
        </row>
        <row r="145">
          <cell r="A145" t="str">
            <v>02-19698</v>
          </cell>
        </row>
        <row r="146">
          <cell r="A146" t="str">
            <v>02-19743</v>
          </cell>
        </row>
        <row r="147">
          <cell r="A147" t="str">
            <v>02-19760</v>
          </cell>
        </row>
        <row r="148">
          <cell r="A148" t="str">
            <v>02-19807</v>
          </cell>
        </row>
        <row r="149">
          <cell r="A149" t="str">
            <v>02-20001</v>
          </cell>
        </row>
        <row r="150">
          <cell r="A150" t="str">
            <v>02-20032</v>
          </cell>
        </row>
        <row r="151">
          <cell r="A151" t="str">
            <v>02-20045</v>
          </cell>
        </row>
        <row r="152">
          <cell r="A152" t="str">
            <v>02-20175</v>
          </cell>
        </row>
        <row r="153">
          <cell r="A153" t="str">
            <v>02-20238</v>
          </cell>
        </row>
        <row r="154">
          <cell r="A154" t="str">
            <v>02-20400</v>
          </cell>
        </row>
        <row r="155">
          <cell r="A155" t="str">
            <v>02-20750</v>
          </cell>
        </row>
        <row r="156">
          <cell r="A156" t="str">
            <v>02-23000</v>
          </cell>
        </row>
        <row r="157">
          <cell r="A157" t="str">
            <v>02-23168</v>
          </cell>
        </row>
        <row r="158">
          <cell r="A158" t="str">
            <v>02-23419</v>
          </cell>
        </row>
        <row r="159">
          <cell r="A159" t="str">
            <v>02-23570</v>
          </cell>
        </row>
        <row r="160">
          <cell r="A160" t="str">
            <v>02-23574</v>
          </cell>
        </row>
        <row r="161">
          <cell r="A161" t="str">
            <v>02-23670</v>
          </cell>
        </row>
        <row r="162">
          <cell r="A162" t="str">
            <v>02-23686</v>
          </cell>
        </row>
        <row r="163">
          <cell r="A163" t="str">
            <v>02-23855</v>
          </cell>
        </row>
        <row r="164">
          <cell r="A164" t="str">
            <v>02-25000</v>
          </cell>
        </row>
        <row r="165">
          <cell r="A165" t="str">
            <v>02-25099</v>
          </cell>
        </row>
        <row r="166">
          <cell r="A166" t="str">
            <v>02-25120</v>
          </cell>
        </row>
        <row r="167">
          <cell r="A167" t="str">
            <v>02-25148</v>
          </cell>
        </row>
        <row r="168">
          <cell r="A168" t="str">
            <v>02-25181</v>
          </cell>
        </row>
        <row r="169">
          <cell r="A169" t="str">
            <v>02-25183</v>
          </cell>
        </row>
        <row r="170">
          <cell r="A170" t="str">
            <v>02-25224</v>
          </cell>
        </row>
        <row r="171">
          <cell r="A171" t="str">
            <v>02-25258</v>
          </cell>
        </row>
        <row r="172">
          <cell r="A172" t="str">
            <v>02-25260</v>
          </cell>
        </row>
        <row r="173">
          <cell r="A173" t="str">
            <v>02-25293</v>
          </cell>
        </row>
        <row r="174">
          <cell r="A174" t="str">
            <v>02-25297</v>
          </cell>
        </row>
        <row r="175">
          <cell r="A175" t="str">
            <v>02-25307</v>
          </cell>
        </row>
        <row r="176">
          <cell r="A176" t="str">
            <v>02-25322</v>
          </cell>
        </row>
        <row r="177">
          <cell r="A177" t="str">
            <v>02-25377</v>
          </cell>
        </row>
        <row r="178">
          <cell r="A178" t="str">
            <v>02-25386</v>
          </cell>
        </row>
        <row r="179">
          <cell r="A179" t="str">
            <v>02-25394</v>
          </cell>
        </row>
        <row r="180">
          <cell r="A180" t="str">
            <v>02-25430</v>
          </cell>
        </row>
        <row r="181">
          <cell r="A181" t="str">
            <v>02-25436</v>
          </cell>
        </row>
        <row r="182">
          <cell r="A182" t="str">
            <v>02-25438</v>
          </cell>
        </row>
        <row r="183">
          <cell r="A183" t="str">
            <v>02-25488</v>
          </cell>
        </row>
        <row r="184">
          <cell r="A184" t="str">
            <v>02-25489</v>
          </cell>
        </row>
        <row r="185">
          <cell r="A185" t="str">
            <v>02-25491</v>
          </cell>
        </row>
        <row r="186">
          <cell r="A186" t="str">
            <v>02-25535</v>
          </cell>
        </row>
        <row r="187">
          <cell r="A187" t="str">
            <v>02-25572</v>
          </cell>
        </row>
        <row r="188">
          <cell r="A188" t="str">
            <v>02-25645</v>
          </cell>
        </row>
        <row r="189">
          <cell r="A189" t="str">
            <v>02-25662</v>
          </cell>
        </row>
        <row r="190">
          <cell r="A190" t="str">
            <v>02-25718</v>
          </cell>
        </row>
        <row r="191">
          <cell r="A191" t="str">
            <v>02-25740</v>
          </cell>
        </row>
        <row r="192">
          <cell r="A192" t="str">
            <v>02-25743</v>
          </cell>
        </row>
        <row r="193">
          <cell r="A193" t="str">
            <v>02-25769</v>
          </cell>
        </row>
        <row r="194">
          <cell r="A194" t="str">
            <v>02-25772</v>
          </cell>
        </row>
        <row r="195">
          <cell r="A195" t="str">
            <v>02-25777</v>
          </cell>
        </row>
        <row r="196">
          <cell r="A196" t="str">
            <v>02-25785</v>
          </cell>
        </row>
        <row r="197">
          <cell r="A197" t="str">
            <v>02-25817</v>
          </cell>
        </row>
        <row r="198">
          <cell r="A198" t="str">
            <v>02-25823</v>
          </cell>
        </row>
        <row r="199">
          <cell r="A199" t="str">
            <v>02-25845</v>
          </cell>
        </row>
        <row r="200">
          <cell r="A200" t="str">
            <v>02-25871</v>
          </cell>
        </row>
        <row r="201">
          <cell r="A201" t="str">
            <v>02-25873</v>
          </cell>
        </row>
        <row r="202">
          <cell r="A202" t="str">
            <v>02-25878</v>
          </cell>
        </row>
        <row r="203">
          <cell r="A203" t="str">
            <v>02-25885</v>
          </cell>
        </row>
        <row r="204">
          <cell r="A204" t="str">
            <v>02-25898</v>
          </cell>
        </row>
        <row r="205">
          <cell r="A205" t="str">
            <v>02-27000</v>
          </cell>
        </row>
        <row r="206">
          <cell r="A206" t="str">
            <v>02-27050</v>
          </cell>
        </row>
        <row r="207">
          <cell r="A207" t="str">
            <v>02-27135</v>
          </cell>
        </row>
        <row r="208">
          <cell r="A208" t="str">
            <v>02-27160</v>
          </cell>
        </row>
        <row r="209">
          <cell r="A209" t="str">
            <v>02-27245</v>
          </cell>
        </row>
        <row r="210">
          <cell r="A210" t="str">
            <v>02-27361</v>
          </cell>
        </row>
        <row r="211">
          <cell r="A211" t="str">
            <v>02-27430</v>
          </cell>
        </row>
        <row r="212">
          <cell r="A212" t="str">
            <v>02-27660</v>
          </cell>
        </row>
        <row r="213">
          <cell r="A213" t="str">
            <v>02-41000</v>
          </cell>
        </row>
        <row r="214">
          <cell r="A214" t="str">
            <v>02-41006</v>
          </cell>
        </row>
        <row r="215">
          <cell r="A215" t="str">
            <v>02-41013</v>
          </cell>
        </row>
        <row r="216">
          <cell r="A216" t="str">
            <v>02-41016</v>
          </cell>
        </row>
        <row r="217">
          <cell r="A217" t="str">
            <v>02-41026</v>
          </cell>
        </row>
        <row r="218">
          <cell r="A218" t="str">
            <v>02-41078</v>
          </cell>
        </row>
        <row r="219">
          <cell r="A219" t="str">
            <v>02-41132</v>
          </cell>
        </row>
        <row r="220">
          <cell r="A220" t="str">
            <v>02-41298</v>
          </cell>
        </row>
        <row r="221">
          <cell r="A221" t="str">
            <v>02-41306</v>
          </cell>
        </row>
        <row r="222">
          <cell r="A222" t="str">
            <v>02-41319</v>
          </cell>
        </row>
        <row r="223">
          <cell r="A223" t="str">
            <v>02-41359</v>
          </cell>
        </row>
        <row r="224">
          <cell r="A224" t="str">
            <v>02-41378</v>
          </cell>
        </row>
        <row r="225">
          <cell r="A225" t="str">
            <v>02-41396</v>
          </cell>
        </row>
        <row r="226">
          <cell r="A226" t="str">
            <v>02-41483</v>
          </cell>
        </row>
        <row r="227">
          <cell r="A227" t="str">
            <v>02-41503</v>
          </cell>
        </row>
        <row r="228">
          <cell r="A228" t="str">
            <v>02-41518</v>
          </cell>
        </row>
        <row r="229">
          <cell r="A229" t="str">
            <v>02-41524</v>
          </cell>
        </row>
        <row r="230">
          <cell r="A230" t="str">
            <v>02-41615</v>
          </cell>
        </row>
        <row r="231">
          <cell r="A231" t="str">
            <v>02-41660</v>
          </cell>
        </row>
        <row r="232">
          <cell r="A232" t="str">
            <v>02-41668</v>
          </cell>
        </row>
        <row r="233">
          <cell r="A233" t="str">
            <v>02-41770</v>
          </cell>
        </row>
        <row r="234">
          <cell r="A234" t="str">
            <v>02-41791</v>
          </cell>
        </row>
        <row r="235">
          <cell r="A235" t="str">
            <v>02-41797</v>
          </cell>
        </row>
        <row r="236">
          <cell r="A236" t="str">
            <v>02-41801</v>
          </cell>
        </row>
        <row r="237">
          <cell r="A237" t="str">
            <v>02-41807</v>
          </cell>
        </row>
        <row r="238">
          <cell r="A238" t="str">
            <v>02-44000</v>
          </cell>
        </row>
        <row r="239">
          <cell r="A239" t="str">
            <v>02-44001</v>
          </cell>
        </row>
        <row r="240">
          <cell r="A240" t="str">
            <v>02-44078</v>
          </cell>
        </row>
        <row r="241">
          <cell r="A241" t="str">
            <v>02-44090</v>
          </cell>
        </row>
        <row r="242">
          <cell r="A242" t="str">
            <v>02-44098</v>
          </cell>
        </row>
        <row r="243">
          <cell r="A243" t="str">
            <v>02-44650</v>
          </cell>
        </row>
        <row r="244">
          <cell r="A244" t="str">
            <v>02-47001</v>
          </cell>
        </row>
        <row r="245">
          <cell r="A245" t="str">
            <v>02-47030</v>
          </cell>
        </row>
        <row r="246">
          <cell r="A246" t="str">
            <v>02-47545</v>
          </cell>
        </row>
        <row r="247">
          <cell r="A247" t="str">
            <v>02-47605</v>
          </cell>
        </row>
        <row r="248">
          <cell r="A248" t="str">
            <v>02-47675</v>
          </cell>
        </row>
        <row r="249">
          <cell r="A249" t="str">
            <v>02-47960</v>
          </cell>
        </row>
        <row r="250">
          <cell r="A250" t="str">
            <v>02-50000</v>
          </cell>
        </row>
        <row r="251">
          <cell r="A251" t="str">
            <v>02-50006</v>
          </cell>
        </row>
        <row r="252">
          <cell r="A252" t="str">
            <v>02-50124</v>
          </cell>
        </row>
        <row r="253">
          <cell r="A253" t="str">
            <v>02-50223</v>
          </cell>
        </row>
        <row r="254">
          <cell r="A254" t="str">
            <v>02-50226</v>
          </cell>
        </row>
        <row r="255">
          <cell r="A255" t="str">
            <v>02-50245</v>
          </cell>
        </row>
        <row r="256">
          <cell r="A256" t="str">
            <v>02-50251</v>
          </cell>
        </row>
        <row r="257">
          <cell r="A257" t="str">
            <v>02-50287</v>
          </cell>
        </row>
        <row r="258">
          <cell r="A258" t="str">
            <v>02-50330</v>
          </cell>
        </row>
        <row r="259">
          <cell r="A259" t="str">
            <v>02-50370</v>
          </cell>
        </row>
        <row r="260">
          <cell r="A260" t="str">
            <v>02-50400</v>
          </cell>
        </row>
        <row r="261">
          <cell r="A261" t="str">
            <v>02-50568</v>
          </cell>
        </row>
        <row r="262">
          <cell r="A262" t="str">
            <v>02-50680</v>
          </cell>
        </row>
        <row r="263">
          <cell r="A263" t="str">
            <v>02-50683</v>
          </cell>
        </row>
        <row r="264">
          <cell r="A264" t="str">
            <v>02-52001</v>
          </cell>
        </row>
        <row r="265">
          <cell r="A265" t="str">
            <v>02-52215</v>
          </cell>
        </row>
        <row r="266">
          <cell r="A266" t="str">
            <v>02-52224</v>
          </cell>
        </row>
        <row r="267">
          <cell r="A267" t="str">
            <v>02-52250</v>
          </cell>
        </row>
        <row r="268">
          <cell r="A268" t="str">
            <v>02-52254</v>
          </cell>
        </row>
        <row r="269">
          <cell r="A269" t="str">
            <v>02-52352</v>
          </cell>
        </row>
        <row r="270">
          <cell r="A270" t="str">
            <v>02-52356</v>
          </cell>
        </row>
        <row r="271">
          <cell r="A271" t="str">
            <v>02-52399</v>
          </cell>
        </row>
        <row r="272">
          <cell r="A272" t="str">
            <v>02-52427</v>
          </cell>
        </row>
        <row r="273">
          <cell r="A273" t="str">
            <v>02-52435</v>
          </cell>
        </row>
        <row r="274">
          <cell r="A274" t="str">
            <v>02-52490</v>
          </cell>
        </row>
        <row r="275">
          <cell r="A275" t="str">
            <v>02-52506</v>
          </cell>
        </row>
        <row r="276">
          <cell r="A276" t="str">
            <v>02-52540</v>
          </cell>
        </row>
        <row r="277">
          <cell r="A277" t="str">
            <v>02-52560</v>
          </cell>
        </row>
        <row r="278">
          <cell r="A278" t="str">
            <v>02-52678</v>
          </cell>
        </row>
        <row r="279">
          <cell r="A279" t="str">
            <v>02-52683</v>
          </cell>
        </row>
        <row r="280">
          <cell r="A280" t="str">
            <v>02-52720</v>
          </cell>
        </row>
        <row r="281">
          <cell r="A281" t="str">
            <v>02-52788</v>
          </cell>
        </row>
        <row r="282">
          <cell r="A282" t="str">
            <v>02-52835</v>
          </cell>
        </row>
        <row r="283">
          <cell r="A283" t="str">
            <v>02-52838</v>
          </cell>
        </row>
        <row r="284">
          <cell r="A284" t="str">
            <v>02-52885</v>
          </cell>
        </row>
        <row r="285">
          <cell r="A285" t="str">
            <v>02-54000</v>
          </cell>
        </row>
        <row r="286">
          <cell r="A286" t="str">
            <v>02-54001</v>
          </cell>
        </row>
        <row r="287">
          <cell r="A287" t="str">
            <v>02-54003</v>
          </cell>
        </row>
        <row r="288">
          <cell r="A288" t="str">
            <v>02-54099</v>
          </cell>
        </row>
        <row r="289">
          <cell r="A289" t="str">
            <v>02-54109</v>
          </cell>
        </row>
        <row r="290">
          <cell r="A290" t="str">
            <v>02-54125</v>
          </cell>
        </row>
        <row r="291">
          <cell r="A291" t="str">
            <v>02-54245</v>
          </cell>
        </row>
        <row r="292">
          <cell r="A292" t="str">
            <v>02-54313</v>
          </cell>
        </row>
        <row r="293">
          <cell r="A293" t="str">
            <v>02-54398</v>
          </cell>
        </row>
        <row r="294">
          <cell r="A294" t="str">
            <v>02-54405</v>
          </cell>
        </row>
        <row r="295">
          <cell r="A295" t="str">
            <v>02-54518</v>
          </cell>
        </row>
        <row r="296">
          <cell r="A296" t="str">
            <v>02-54520</v>
          </cell>
        </row>
        <row r="297">
          <cell r="A297" t="str">
            <v>02-54673</v>
          </cell>
        </row>
        <row r="298">
          <cell r="A298" t="str">
            <v>02-54680</v>
          </cell>
        </row>
        <row r="299">
          <cell r="A299" t="str">
            <v>02-54720</v>
          </cell>
        </row>
        <row r="300">
          <cell r="A300" t="str">
            <v>02-54743</v>
          </cell>
        </row>
        <row r="301">
          <cell r="A301" t="str">
            <v>02-54820</v>
          </cell>
        </row>
        <row r="302">
          <cell r="A302" t="str">
            <v>02-54871</v>
          </cell>
        </row>
        <row r="303">
          <cell r="A303" t="str">
            <v>02-54874</v>
          </cell>
        </row>
        <row r="304">
          <cell r="A304" t="str">
            <v>02-63111</v>
          </cell>
        </row>
        <row r="305">
          <cell r="A305" t="str">
            <v>02-63190</v>
          </cell>
        </row>
        <row r="306">
          <cell r="A306" t="str">
            <v>02-63302</v>
          </cell>
        </row>
        <row r="307">
          <cell r="A307" t="str">
            <v>02-63401</v>
          </cell>
        </row>
        <row r="308">
          <cell r="A308" t="str">
            <v>02-63548</v>
          </cell>
        </row>
        <row r="309">
          <cell r="A309" t="str">
            <v>02-63594</v>
          </cell>
        </row>
        <row r="310">
          <cell r="A310" t="str">
            <v>02-66001</v>
          </cell>
        </row>
        <row r="311">
          <cell r="A311" t="str">
            <v>02-66088</v>
          </cell>
        </row>
        <row r="312">
          <cell r="A312" t="str">
            <v>02-66318</v>
          </cell>
        </row>
        <row r="313">
          <cell r="A313" t="str">
            <v>02-66456</v>
          </cell>
        </row>
        <row r="314">
          <cell r="A314" t="str">
            <v>02-66687</v>
          </cell>
        </row>
        <row r="315">
          <cell r="A315" t="str">
            <v>02-68001</v>
          </cell>
        </row>
        <row r="316">
          <cell r="A316" t="str">
            <v>02-68077</v>
          </cell>
        </row>
        <row r="317">
          <cell r="A317" t="str">
            <v>02-68081</v>
          </cell>
        </row>
        <row r="318">
          <cell r="A318" t="str">
            <v>02-68101</v>
          </cell>
        </row>
        <row r="319">
          <cell r="A319" t="str">
            <v>02-68167</v>
          </cell>
        </row>
        <row r="320">
          <cell r="A320" t="str">
            <v>02-68169</v>
          </cell>
        </row>
        <row r="321">
          <cell r="A321" t="str">
            <v>02-68179</v>
          </cell>
        </row>
        <row r="322">
          <cell r="A322" t="str">
            <v>02-68264</v>
          </cell>
        </row>
        <row r="323">
          <cell r="A323" t="str">
            <v>02-68298</v>
          </cell>
        </row>
        <row r="324">
          <cell r="A324" t="str">
            <v>02-68322</v>
          </cell>
        </row>
        <row r="325">
          <cell r="A325" t="str">
            <v>02-68324</v>
          </cell>
        </row>
        <row r="326">
          <cell r="A326" t="str">
            <v>02-68370</v>
          </cell>
        </row>
        <row r="327">
          <cell r="A327" t="str">
            <v>02-68377</v>
          </cell>
        </row>
        <row r="328">
          <cell r="A328" t="str">
            <v>02-68385</v>
          </cell>
        </row>
        <row r="329">
          <cell r="A329" t="str">
            <v>02-68397</v>
          </cell>
        </row>
        <row r="330">
          <cell r="A330" t="str">
            <v>02-68418</v>
          </cell>
        </row>
        <row r="331">
          <cell r="A331" t="str">
            <v>02-68444</v>
          </cell>
        </row>
        <row r="332">
          <cell r="A332" t="str">
            <v>02-68468</v>
          </cell>
        </row>
        <row r="333">
          <cell r="A333" t="str">
            <v>02-68500</v>
          </cell>
        </row>
        <row r="334">
          <cell r="A334" t="str">
            <v>02-68572</v>
          </cell>
        </row>
        <row r="335">
          <cell r="A335" t="str">
            <v>02-68573</v>
          </cell>
        </row>
        <row r="336">
          <cell r="A336" t="str">
            <v>02-68615</v>
          </cell>
        </row>
        <row r="337">
          <cell r="A337" t="str">
            <v>02-68655</v>
          </cell>
        </row>
        <row r="338">
          <cell r="A338" t="str">
            <v>02-68684</v>
          </cell>
        </row>
        <row r="339">
          <cell r="A339" t="str">
            <v>02-68686</v>
          </cell>
        </row>
        <row r="340">
          <cell r="A340" t="str">
            <v>02-68745</v>
          </cell>
        </row>
        <row r="341">
          <cell r="A341" t="str">
            <v>02-68755</v>
          </cell>
        </row>
        <row r="342">
          <cell r="A342" t="str">
            <v>02-68855</v>
          </cell>
        </row>
        <row r="343">
          <cell r="A343" t="str">
            <v>02-68872</v>
          </cell>
        </row>
        <row r="344">
          <cell r="A344" t="str">
            <v>02-70001</v>
          </cell>
        </row>
        <row r="345">
          <cell r="A345" t="str">
            <v>02-70124</v>
          </cell>
        </row>
        <row r="346">
          <cell r="A346" t="str">
            <v>02-70233</v>
          </cell>
        </row>
        <row r="347">
          <cell r="A347" t="str">
            <v>02-70473</v>
          </cell>
        </row>
        <row r="348">
          <cell r="A348" t="str">
            <v>02-70670</v>
          </cell>
        </row>
        <row r="349">
          <cell r="A349" t="str">
            <v>02-70678</v>
          </cell>
        </row>
        <row r="350">
          <cell r="A350" t="str">
            <v>02-70820</v>
          </cell>
        </row>
        <row r="351">
          <cell r="A351" t="str">
            <v>02-73067</v>
          </cell>
        </row>
        <row r="352">
          <cell r="A352" t="str">
            <v>02-73124</v>
          </cell>
        </row>
        <row r="353">
          <cell r="A353" t="str">
            <v>02-73148</v>
          </cell>
        </row>
        <row r="354">
          <cell r="A354" t="str">
            <v>02-73268</v>
          </cell>
        </row>
        <row r="355">
          <cell r="A355" t="str">
            <v>02-73347</v>
          </cell>
        </row>
        <row r="356">
          <cell r="A356" t="str">
            <v>02-73352</v>
          </cell>
        </row>
        <row r="357">
          <cell r="A357" t="str">
            <v>02-73449</v>
          </cell>
        </row>
        <row r="358">
          <cell r="A358" t="str">
            <v>02-73520</v>
          </cell>
        </row>
        <row r="359">
          <cell r="A359" t="str">
            <v>02-73563</v>
          </cell>
        </row>
        <row r="360">
          <cell r="A360" t="str">
            <v>02-73616</v>
          </cell>
        </row>
        <row r="361">
          <cell r="A361" t="str">
            <v>02-73671</v>
          </cell>
        </row>
        <row r="362">
          <cell r="A362" t="str">
            <v>02-73861</v>
          </cell>
        </row>
        <row r="363">
          <cell r="A363" t="str">
            <v>02-73870</v>
          </cell>
        </row>
        <row r="364">
          <cell r="A364" t="str">
            <v>02-76000</v>
          </cell>
        </row>
        <row r="365">
          <cell r="A365" t="str">
            <v>02-76001</v>
          </cell>
        </row>
        <row r="366">
          <cell r="A366" t="str">
            <v>02-76020</v>
          </cell>
        </row>
        <row r="367">
          <cell r="A367" t="str">
            <v>02-76130</v>
          </cell>
        </row>
        <row r="368">
          <cell r="A368" t="str">
            <v>02-76147</v>
          </cell>
        </row>
        <row r="369">
          <cell r="A369" t="str">
            <v>02-76233</v>
          </cell>
        </row>
        <row r="370">
          <cell r="A370" t="str">
            <v>02-76318</v>
          </cell>
        </row>
        <row r="371">
          <cell r="A371" t="str">
            <v>02-76400</v>
          </cell>
        </row>
        <row r="372">
          <cell r="A372" t="str">
            <v>02-76403</v>
          </cell>
        </row>
        <row r="373">
          <cell r="A373" t="str">
            <v>02-76497</v>
          </cell>
        </row>
        <row r="374">
          <cell r="A374" t="str">
            <v>02-76520</v>
          </cell>
        </row>
        <row r="375">
          <cell r="A375" t="str">
            <v>02-76616</v>
          </cell>
        </row>
        <row r="376">
          <cell r="A376" t="str">
            <v>02-76863</v>
          </cell>
        </row>
        <row r="377">
          <cell r="A377" t="str">
            <v>02-76890</v>
          </cell>
        </row>
        <row r="378">
          <cell r="A378" t="str">
            <v>02-76895</v>
          </cell>
        </row>
        <row r="379">
          <cell r="A379" t="str">
            <v>02-81000</v>
          </cell>
        </row>
        <row r="380">
          <cell r="A380" t="str">
            <v>02-81001</v>
          </cell>
        </row>
        <row r="381">
          <cell r="A381" t="str">
            <v>02-81065</v>
          </cell>
        </row>
        <row r="382">
          <cell r="A382" t="str">
            <v>02-81736</v>
          </cell>
        </row>
        <row r="383">
          <cell r="A383" t="str">
            <v>02-81794</v>
          </cell>
        </row>
        <row r="384">
          <cell r="A384" t="str">
            <v>02-85000</v>
          </cell>
        </row>
        <row r="385">
          <cell r="A385" t="str">
            <v>02-85001</v>
          </cell>
        </row>
        <row r="386">
          <cell r="A386" t="str">
            <v>02-85015</v>
          </cell>
        </row>
        <row r="387">
          <cell r="A387" t="str">
            <v>02-85136</v>
          </cell>
        </row>
        <row r="388">
          <cell r="A388" t="str">
            <v>02-85230</v>
          </cell>
        </row>
        <row r="389">
          <cell r="A389" t="str">
            <v>02-85300</v>
          </cell>
        </row>
        <row r="390">
          <cell r="A390" t="str">
            <v>02-85400</v>
          </cell>
        </row>
        <row r="391">
          <cell r="A391" t="str">
            <v>02-85430</v>
          </cell>
        </row>
        <row r="392">
          <cell r="A392" t="str">
            <v>02-86000</v>
          </cell>
        </row>
        <row r="393">
          <cell r="A393" t="str">
            <v>02-86001</v>
          </cell>
        </row>
        <row r="394">
          <cell r="A394" t="str">
            <v>02-86219</v>
          </cell>
        </row>
        <row r="395">
          <cell r="A395" t="str">
            <v>02-86320</v>
          </cell>
        </row>
        <row r="396">
          <cell r="A396" t="str">
            <v>02-86571</v>
          </cell>
        </row>
        <row r="397">
          <cell r="A397" t="str">
            <v>02-86573</v>
          </cell>
        </row>
        <row r="398">
          <cell r="A398" t="str">
            <v>02-86749</v>
          </cell>
        </row>
        <row r="399">
          <cell r="A399" t="str">
            <v>02-88000</v>
          </cell>
        </row>
        <row r="400">
          <cell r="A400" t="str">
            <v>02-94000</v>
          </cell>
        </row>
        <row r="401">
          <cell r="A401" t="str">
            <v>02-95200</v>
          </cell>
        </row>
        <row r="402">
          <cell r="A402" t="str">
            <v>02-97000</v>
          </cell>
        </row>
        <row r="403">
          <cell r="A403" t="str">
            <v>02-97001</v>
          </cell>
        </row>
        <row r="404">
          <cell r="A404" t="str">
            <v>02-97161</v>
          </cell>
        </row>
        <row r="405">
          <cell r="A405" t="str">
            <v>02-97666</v>
          </cell>
        </row>
        <row r="406">
          <cell r="A406" t="str">
            <v>02-99000</v>
          </cell>
        </row>
        <row r="407">
          <cell r="A407" t="str">
            <v>02-99001</v>
          </cell>
        </row>
        <row r="408">
          <cell r="A408" t="str">
            <v>03-0500010</v>
          </cell>
        </row>
        <row r="409">
          <cell r="A409" t="str">
            <v>03-0500017</v>
          </cell>
        </row>
        <row r="410">
          <cell r="A410" t="str">
            <v>03-0500029</v>
          </cell>
        </row>
        <row r="411">
          <cell r="A411" t="str">
            <v>03-0500031</v>
          </cell>
        </row>
        <row r="412">
          <cell r="A412" t="str">
            <v>03-0500037</v>
          </cell>
        </row>
        <row r="413">
          <cell r="A413" t="str">
            <v>03-050005</v>
          </cell>
        </row>
        <row r="414">
          <cell r="A414" t="str">
            <v>03-050009</v>
          </cell>
        </row>
        <row r="415">
          <cell r="A415" t="str">
            <v>03-053211</v>
          </cell>
        </row>
        <row r="416">
          <cell r="A416" t="str">
            <v>03-080006</v>
          </cell>
        </row>
        <row r="417">
          <cell r="A417" t="str">
            <v>03-110011</v>
          </cell>
        </row>
        <row r="418">
          <cell r="A418" t="str">
            <v>03-110012</v>
          </cell>
        </row>
        <row r="419">
          <cell r="A419" t="str">
            <v>03-110016</v>
          </cell>
        </row>
        <row r="420">
          <cell r="A420" t="str">
            <v>03-110024</v>
          </cell>
        </row>
        <row r="421">
          <cell r="A421" t="str">
            <v>03-110025</v>
          </cell>
        </row>
        <row r="422">
          <cell r="A422" t="str">
            <v>03-110029</v>
          </cell>
        </row>
        <row r="423">
          <cell r="A423" t="str">
            <v>03-130003</v>
          </cell>
        </row>
        <row r="424">
          <cell r="A424" t="str">
            <v>03-150004</v>
          </cell>
        </row>
        <row r="425">
          <cell r="A425" t="str">
            <v>03-151761</v>
          </cell>
        </row>
        <row r="426">
          <cell r="A426" t="str">
            <v>03-170001</v>
          </cell>
        </row>
        <row r="427">
          <cell r="A427" t="str">
            <v>03-170002</v>
          </cell>
        </row>
        <row r="428">
          <cell r="A428" t="str">
            <v>03-170003</v>
          </cell>
        </row>
        <row r="429">
          <cell r="A429" t="str">
            <v>03-170006</v>
          </cell>
        </row>
        <row r="430">
          <cell r="A430" t="str">
            <v>03-190002</v>
          </cell>
        </row>
        <row r="431">
          <cell r="A431" t="str">
            <v>03-200001</v>
          </cell>
        </row>
        <row r="432">
          <cell r="A432" t="str">
            <v>03-220001</v>
          </cell>
        </row>
        <row r="433">
          <cell r="A433" t="str">
            <v>03-250001</v>
          </cell>
        </row>
        <row r="434">
          <cell r="A434" t="str">
            <v>03-270005</v>
          </cell>
        </row>
        <row r="435">
          <cell r="A435" t="str">
            <v>03-410001</v>
          </cell>
        </row>
        <row r="436">
          <cell r="A436" t="str">
            <v>03-4100019</v>
          </cell>
        </row>
        <row r="437">
          <cell r="A437" t="str">
            <v>03-410009</v>
          </cell>
        </row>
        <row r="438">
          <cell r="A438" t="str">
            <v>03-41400</v>
          </cell>
        </row>
        <row r="439">
          <cell r="A439" t="str">
            <v>03-440901</v>
          </cell>
        </row>
        <row r="440">
          <cell r="A440" t="str">
            <v>03-470002</v>
          </cell>
        </row>
        <row r="441">
          <cell r="A441" t="str">
            <v>03-470005</v>
          </cell>
        </row>
        <row r="442">
          <cell r="A442" t="str">
            <v>03-500002</v>
          </cell>
        </row>
        <row r="443">
          <cell r="A443" t="str">
            <v>03-500007</v>
          </cell>
        </row>
        <row r="444">
          <cell r="A444" t="str">
            <v>03-500008</v>
          </cell>
        </row>
        <row r="445">
          <cell r="A445" t="str">
            <v>03-520001</v>
          </cell>
        </row>
        <row r="446">
          <cell r="A446" t="str">
            <v>03-540005</v>
          </cell>
        </row>
        <row r="447">
          <cell r="A447" t="str">
            <v>03-630001</v>
          </cell>
        </row>
        <row r="448">
          <cell r="A448" t="str">
            <v>03-660005</v>
          </cell>
        </row>
        <row r="449">
          <cell r="A449" t="str">
            <v>03-660881</v>
          </cell>
        </row>
        <row r="450">
          <cell r="A450" t="str">
            <v>03-680004</v>
          </cell>
        </row>
        <row r="451">
          <cell r="A451" t="str">
            <v>03-680005</v>
          </cell>
        </row>
        <row r="452">
          <cell r="A452" t="str">
            <v>03-7600010</v>
          </cell>
        </row>
        <row r="453">
          <cell r="A453" t="str">
            <v>03-760003</v>
          </cell>
        </row>
        <row r="454">
          <cell r="A454" t="str">
            <v>03-760004</v>
          </cell>
        </row>
        <row r="455">
          <cell r="A455" t="str">
            <v>03-810004</v>
          </cell>
        </row>
        <row r="456">
          <cell r="A456" t="str">
            <v>03-850001</v>
          </cell>
        </row>
        <row r="457">
          <cell r="A457" t="str">
            <v>03-850002</v>
          </cell>
        </row>
        <row r="458">
          <cell r="A458" t="str">
            <v>03-850003</v>
          </cell>
        </row>
        <row r="459">
          <cell r="A459" t="str">
            <v>03-850007</v>
          </cell>
        </row>
        <row r="460">
          <cell r="A460" t="str">
            <v>03-850008</v>
          </cell>
        </row>
        <row r="461">
          <cell r="A461" t="str">
            <v>03-854401</v>
          </cell>
        </row>
        <row r="462">
          <cell r="A462" t="str">
            <v>03-880001</v>
          </cell>
        </row>
        <row r="463">
          <cell r="A463" t="str">
            <v>03-910001</v>
          </cell>
        </row>
        <row r="464">
          <cell r="A464" t="str">
            <v>03-950005</v>
          </cell>
        </row>
        <row r="465">
          <cell r="A465" t="str">
            <v>05-010002</v>
          </cell>
        </row>
        <row r="466">
          <cell r="A466" t="str">
            <v>05-010011</v>
          </cell>
        </row>
        <row r="467">
          <cell r="A467" t="str">
            <v>05-010020</v>
          </cell>
        </row>
        <row r="468">
          <cell r="A468" t="str">
            <v>05-010022</v>
          </cell>
        </row>
        <row r="469">
          <cell r="A469" t="str">
            <v>05-010025</v>
          </cell>
        </row>
        <row r="470">
          <cell r="A470" t="str">
            <v>05-020006</v>
          </cell>
        </row>
        <row r="471">
          <cell r="A471" t="str">
            <v>05-020007</v>
          </cell>
        </row>
        <row r="472">
          <cell r="A472" t="str">
            <v>05-020022</v>
          </cell>
        </row>
        <row r="473">
          <cell r="A473" t="str">
            <v>05-020027</v>
          </cell>
        </row>
        <row r="474">
          <cell r="A474" t="str">
            <v>05-020037</v>
          </cell>
        </row>
        <row r="475">
          <cell r="A475" t="str">
            <v>05-020040</v>
          </cell>
        </row>
      </sheetData>
      <sheetData sheetId="11">
        <row r="2">
          <cell r="A2" t="str">
            <v>01-210100</v>
          </cell>
        </row>
        <row r="3">
          <cell r="A3" t="str">
            <v>01-210300</v>
          </cell>
        </row>
        <row r="4">
          <cell r="A4" t="str">
            <v>01-323100</v>
          </cell>
        </row>
        <row r="5">
          <cell r="A5" t="str">
            <v>01-323300</v>
          </cell>
        </row>
        <row r="6">
          <cell r="A6" t="str">
            <v>02-05044</v>
          </cell>
        </row>
        <row r="7">
          <cell r="A7" t="str">
            <v>02-05138</v>
          </cell>
        </row>
        <row r="8">
          <cell r="A8" t="str">
            <v>02-05576</v>
          </cell>
        </row>
        <row r="9">
          <cell r="A9" t="str">
            <v>02-05756</v>
          </cell>
        </row>
        <row r="10">
          <cell r="A10" t="str">
            <v>02-05847</v>
          </cell>
        </row>
        <row r="11">
          <cell r="A11" t="str">
            <v>02-05873</v>
          </cell>
        </row>
        <row r="12">
          <cell r="A12" t="str">
            <v>02-05893</v>
          </cell>
        </row>
        <row r="13">
          <cell r="A13" t="str">
            <v>02-05895</v>
          </cell>
        </row>
        <row r="14">
          <cell r="A14" t="str">
            <v>02-08001</v>
          </cell>
        </row>
        <row r="15">
          <cell r="A15" t="str">
            <v>02-08078</v>
          </cell>
        </row>
        <row r="16">
          <cell r="A16" t="str">
            <v>02-08436</v>
          </cell>
        </row>
        <row r="17">
          <cell r="A17" t="str">
            <v>02-08638</v>
          </cell>
        </row>
        <row r="18">
          <cell r="A18" t="str">
            <v>02-13212</v>
          </cell>
        </row>
        <row r="19">
          <cell r="A19" t="str">
            <v>02-13433</v>
          </cell>
        </row>
        <row r="20">
          <cell r="A20" t="str">
            <v>02-13440</v>
          </cell>
        </row>
        <row r="21">
          <cell r="A21" t="str">
            <v>02-13468</v>
          </cell>
        </row>
        <row r="22">
          <cell r="A22" t="str">
            <v>02-13549</v>
          </cell>
        </row>
        <row r="23">
          <cell r="A23" t="str">
            <v>02-13654</v>
          </cell>
        </row>
        <row r="24">
          <cell r="A24" t="str">
            <v>02-13673</v>
          </cell>
        </row>
        <row r="25">
          <cell r="A25" t="str">
            <v>02-13683</v>
          </cell>
        </row>
        <row r="26">
          <cell r="A26" t="str">
            <v>02-13688</v>
          </cell>
        </row>
        <row r="27">
          <cell r="A27" t="str">
            <v>02-13760</v>
          </cell>
        </row>
        <row r="28">
          <cell r="A28" t="str">
            <v>02-13836</v>
          </cell>
        </row>
        <row r="29">
          <cell r="A29" t="str">
            <v>02-15047</v>
          </cell>
        </row>
        <row r="30">
          <cell r="A30" t="str">
            <v>02-15097</v>
          </cell>
        </row>
        <row r="31">
          <cell r="A31" t="str">
            <v>02-15109</v>
          </cell>
        </row>
        <row r="32">
          <cell r="A32" t="str">
            <v>02-15135</v>
          </cell>
        </row>
        <row r="33">
          <cell r="A33" t="str">
            <v>02-15215</v>
          </cell>
        </row>
        <row r="34">
          <cell r="A34" t="str">
            <v>02-15299</v>
          </cell>
        </row>
        <row r="35">
          <cell r="A35" t="str">
            <v>02-15317</v>
          </cell>
        </row>
        <row r="36">
          <cell r="A36" t="str">
            <v>02-15380</v>
          </cell>
        </row>
        <row r="37">
          <cell r="A37" t="str">
            <v>02-15401</v>
          </cell>
        </row>
        <row r="38">
          <cell r="A38" t="str">
            <v>02-15407</v>
          </cell>
        </row>
        <row r="39">
          <cell r="A39" t="str">
            <v>02-15442</v>
          </cell>
        </row>
        <row r="40">
          <cell r="A40" t="str">
            <v>02-15466</v>
          </cell>
        </row>
        <row r="41">
          <cell r="A41" t="str">
            <v>02-15516</v>
          </cell>
        </row>
        <row r="42">
          <cell r="A42" t="str">
            <v>02-15537</v>
          </cell>
        </row>
        <row r="43">
          <cell r="A43" t="str">
            <v>02-15542</v>
          </cell>
        </row>
        <row r="44">
          <cell r="A44" t="str">
            <v>02-15572</v>
          </cell>
        </row>
        <row r="45">
          <cell r="A45" t="str">
            <v>02-15580</v>
          </cell>
        </row>
        <row r="46">
          <cell r="A46" t="str">
            <v>02-15632</v>
          </cell>
        </row>
        <row r="47">
          <cell r="A47" t="str">
            <v>02-15638</v>
          </cell>
        </row>
        <row r="48">
          <cell r="A48" t="str">
            <v>02-15667</v>
          </cell>
        </row>
        <row r="49">
          <cell r="A49" t="str">
            <v>02-15676</v>
          </cell>
        </row>
        <row r="50">
          <cell r="A50" t="str">
            <v>02-15686</v>
          </cell>
        </row>
        <row r="51">
          <cell r="A51" t="str">
            <v>02-15755</v>
          </cell>
        </row>
        <row r="52">
          <cell r="A52" t="str">
            <v>02-15757</v>
          </cell>
        </row>
        <row r="53">
          <cell r="A53" t="str">
            <v>02-15759</v>
          </cell>
        </row>
        <row r="54">
          <cell r="A54" t="str">
            <v>02-15776</v>
          </cell>
        </row>
        <row r="55">
          <cell r="A55" t="str">
            <v>02-15806</v>
          </cell>
        </row>
        <row r="56">
          <cell r="A56" t="str">
            <v>02-15810</v>
          </cell>
        </row>
        <row r="57">
          <cell r="A57" t="str">
            <v>02-15820</v>
          </cell>
        </row>
        <row r="58">
          <cell r="A58" t="str">
            <v>02-15839</v>
          </cell>
        </row>
        <row r="59">
          <cell r="A59" t="str">
            <v>02-17013</v>
          </cell>
        </row>
        <row r="60">
          <cell r="A60" t="str">
            <v>02-17444</v>
          </cell>
        </row>
        <row r="61">
          <cell r="A61" t="str">
            <v>02-17614</v>
          </cell>
        </row>
        <row r="62">
          <cell r="A62" t="str">
            <v>02-17877</v>
          </cell>
        </row>
        <row r="63">
          <cell r="A63" t="str">
            <v>02-18150</v>
          </cell>
        </row>
        <row r="64">
          <cell r="A64" t="str">
            <v>02-18410</v>
          </cell>
        </row>
        <row r="65">
          <cell r="A65" t="str">
            <v>02-18592</v>
          </cell>
        </row>
        <row r="66">
          <cell r="A66" t="str">
            <v>02-18610</v>
          </cell>
        </row>
        <row r="67">
          <cell r="A67" t="str">
            <v>02-19110</v>
          </cell>
        </row>
        <row r="68">
          <cell r="A68" t="str">
            <v>02-19130</v>
          </cell>
        </row>
        <row r="69">
          <cell r="A69" t="str">
            <v>02-19397</v>
          </cell>
        </row>
        <row r="70">
          <cell r="A70" t="str">
            <v>02-19418</v>
          </cell>
        </row>
        <row r="71">
          <cell r="A71" t="str">
            <v>02-19455</v>
          </cell>
        </row>
        <row r="72">
          <cell r="A72" t="str">
            <v>02-19548</v>
          </cell>
        </row>
        <row r="73">
          <cell r="A73" t="str">
            <v>02-19693</v>
          </cell>
        </row>
        <row r="74">
          <cell r="A74" t="str">
            <v>02-19698</v>
          </cell>
        </row>
        <row r="75">
          <cell r="A75" t="str">
            <v>02-19785</v>
          </cell>
        </row>
        <row r="76">
          <cell r="A76" t="str">
            <v>02-19807</v>
          </cell>
        </row>
        <row r="77">
          <cell r="A77" t="str">
            <v>02-20175</v>
          </cell>
        </row>
        <row r="78">
          <cell r="A78" t="str">
            <v>02-20238</v>
          </cell>
        </row>
        <row r="79">
          <cell r="A79" t="str">
            <v>02-20383</v>
          </cell>
        </row>
        <row r="80">
          <cell r="A80" t="str">
            <v>02-20400</v>
          </cell>
        </row>
        <row r="81">
          <cell r="A81" t="str">
            <v>02-20710</v>
          </cell>
        </row>
        <row r="82">
          <cell r="A82" t="str">
            <v>02-23001</v>
          </cell>
        </row>
        <row r="83">
          <cell r="A83" t="str">
            <v>02-23068</v>
          </cell>
        </row>
        <row r="84">
          <cell r="A84" t="str">
            <v>02-23079</v>
          </cell>
        </row>
        <row r="85">
          <cell r="A85" t="str">
            <v>02-23182</v>
          </cell>
        </row>
        <row r="86">
          <cell r="A86" t="str">
            <v>02-23417</v>
          </cell>
        </row>
        <row r="87">
          <cell r="A87" t="str">
            <v>02-23466</v>
          </cell>
        </row>
        <row r="88">
          <cell r="A88" t="str">
            <v>02-23500</v>
          </cell>
        </row>
        <row r="89">
          <cell r="A89" t="str">
            <v>02-23660</v>
          </cell>
        </row>
        <row r="90">
          <cell r="A90" t="str">
            <v>02-23675</v>
          </cell>
        </row>
        <row r="91">
          <cell r="A91" t="str">
            <v>02-23807</v>
          </cell>
        </row>
        <row r="92">
          <cell r="A92" t="str">
            <v>02-23815</v>
          </cell>
        </row>
        <row r="93">
          <cell r="A93" t="str">
            <v>02-25000</v>
          </cell>
        </row>
        <row r="94">
          <cell r="A94" t="str">
            <v>02-25260</v>
          </cell>
        </row>
        <row r="95">
          <cell r="A95" t="str">
            <v>02-25317</v>
          </cell>
        </row>
        <row r="96">
          <cell r="A96" t="str">
            <v>02-25326</v>
          </cell>
        </row>
        <row r="97">
          <cell r="A97" t="str">
            <v>02-25328</v>
          </cell>
        </row>
        <row r="98">
          <cell r="A98" t="str">
            <v>02-25339</v>
          </cell>
        </row>
        <row r="99">
          <cell r="A99" t="str">
            <v>02-25386</v>
          </cell>
        </row>
        <row r="100">
          <cell r="A100" t="str">
            <v>02-25394</v>
          </cell>
        </row>
        <row r="101">
          <cell r="A101" t="str">
            <v>02-25402</v>
          </cell>
        </row>
        <row r="102">
          <cell r="A102" t="str">
            <v>02-25426</v>
          </cell>
        </row>
        <row r="103">
          <cell r="A103" t="str">
            <v>02-25436</v>
          </cell>
        </row>
        <row r="104">
          <cell r="A104" t="str">
            <v>02-25488</v>
          </cell>
        </row>
        <row r="105">
          <cell r="A105" t="str">
            <v>02-25572</v>
          </cell>
        </row>
        <row r="106">
          <cell r="A106" t="str">
            <v>02-25649</v>
          </cell>
        </row>
        <row r="107">
          <cell r="A107" t="str">
            <v>02-25718</v>
          </cell>
        </row>
        <row r="108">
          <cell r="A108" t="str">
            <v>02-25740</v>
          </cell>
        </row>
        <row r="109">
          <cell r="A109" t="str">
            <v>02-25743</v>
          </cell>
        </row>
        <row r="110">
          <cell r="A110" t="str">
            <v>02-25797</v>
          </cell>
        </row>
        <row r="111">
          <cell r="A111" t="str">
            <v>02-25807</v>
          </cell>
        </row>
        <row r="112">
          <cell r="A112" t="str">
            <v>02-25815</v>
          </cell>
        </row>
        <row r="113">
          <cell r="A113" t="str">
            <v>02-25871</v>
          </cell>
        </row>
        <row r="114">
          <cell r="A114" t="str">
            <v>02-25885</v>
          </cell>
        </row>
        <row r="115">
          <cell r="A115" t="str">
            <v>02-25898</v>
          </cell>
        </row>
        <row r="116">
          <cell r="A116" t="str">
            <v>02-25899</v>
          </cell>
        </row>
        <row r="117">
          <cell r="A117" t="str">
            <v>02-27025</v>
          </cell>
        </row>
        <row r="118">
          <cell r="A118" t="str">
            <v>02-27077</v>
          </cell>
        </row>
        <row r="119">
          <cell r="A119" t="str">
            <v>02-27361</v>
          </cell>
        </row>
        <row r="120">
          <cell r="A120" t="str">
            <v>02-27413</v>
          </cell>
        </row>
        <row r="121">
          <cell r="A121" t="str">
            <v>02-27425</v>
          </cell>
        </row>
        <row r="122">
          <cell r="A122" t="str">
            <v>02-27495</v>
          </cell>
        </row>
        <row r="123">
          <cell r="A123" t="str">
            <v>02-41000</v>
          </cell>
        </row>
        <row r="124">
          <cell r="A124" t="str">
            <v>02-41016</v>
          </cell>
        </row>
        <row r="125">
          <cell r="A125" t="str">
            <v>02-41078</v>
          </cell>
        </row>
        <row r="126">
          <cell r="A126" t="str">
            <v>02-41306</v>
          </cell>
        </row>
        <row r="127">
          <cell r="A127" t="str">
            <v>02-41349</v>
          </cell>
        </row>
        <row r="128">
          <cell r="A128" t="str">
            <v>02-41378</v>
          </cell>
        </row>
        <row r="129">
          <cell r="A129" t="str">
            <v>02-44001</v>
          </cell>
        </row>
        <row r="130">
          <cell r="A130" t="str">
            <v>02-44098</v>
          </cell>
        </row>
        <row r="131">
          <cell r="A131" t="str">
            <v>02-44650</v>
          </cell>
        </row>
        <row r="132">
          <cell r="A132" t="str">
            <v>02-44847</v>
          </cell>
        </row>
        <row r="133">
          <cell r="A133" t="str">
            <v>02-47000</v>
          </cell>
        </row>
        <row r="134">
          <cell r="A134" t="str">
            <v>02-47053</v>
          </cell>
        </row>
        <row r="135">
          <cell r="A135" t="str">
            <v>02-47189</v>
          </cell>
        </row>
        <row r="136">
          <cell r="A136" t="str">
            <v>02-47205</v>
          </cell>
        </row>
        <row r="137">
          <cell r="A137" t="str">
            <v>02-47268</v>
          </cell>
        </row>
        <row r="138">
          <cell r="A138" t="str">
            <v>02-47675</v>
          </cell>
        </row>
        <row r="139">
          <cell r="A139" t="str">
            <v>02-47692</v>
          </cell>
        </row>
        <row r="140">
          <cell r="A140" t="str">
            <v>02-47707</v>
          </cell>
        </row>
        <row r="141">
          <cell r="A141" t="str">
            <v>02-47720</v>
          </cell>
        </row>
        <row r="142">
          <cell r="A142" t="str">
            <v>02-47745</v>
          </cell>
        </row>
        <row r="143">
          <cell r="A143" t="str">
            <v>02-47960</v>
          </cell>
        </row>
        <row r="144">
          <cell r="A144" t="str">
            <v>02-50000</v>
          </cell>
        </row>
        <row r="145">
          <cell r="A145" t="str">
            <v>02-50006</v>
          </cell>
        </row>
        <row r="146">
          <cell r="A146" t="str">
            <v>02-50318</v>
          </cell>
        </row>
        <row r="147">
          <cell r="A147" t="str">
            <v>02-50325</v>
          </cell>
        </row>
        <row r="148">
          <cell r="A148" t="str">
            <v>02-50370</v>
          </cell>
        </row>
        <row r="149">
          <cell r="A149" t="str">
            <v>02-50450</v>
          </cell>
        </row>
        <row r="150">
          <cell r="A150" t="str">
            <v>02-50680</v>
          </cell>
        </row>
        <row r="151">
          <cell r="A151" t="str">
            <v>02-50689</v>
          </cell>
        </row>
        <row r="152">
          <cell r="A152" t="str">
            <v>02-52022</v>
          </cell>
        </row>
        <row r="153">
          <cell r="A153" t="str">
            <v>02-52051</v>
          </cell>
        </row>
        <row r="154">
          <cell r="A154" t="str">
            <v>02-52110</v>
          </cell>
        </row>
        <row r="155">
          <cell r="A155" t="str">
            <v>02-52256</v>
          </cell>
        </row>
        <row r="156">
          <cell r="A156" t="str">
            <v>02-52320</v>
          </cell>
        </row>
        <row r="157">
          <cell r="A157" t="str">
            <v>02-52354</v>
          </cell>
        </row>
        <row r="158">
          <cell r="A158" t="str">
            <v>02-52378</v>
          </cell>
        </row>
        <row r="159">
          <cell r="A159" t="str">
            <v>02-52399</v>
          </cell>
        </row>
        <row r="160">
          <cell r="A160" t="str">
            <v>02-52418</v>
          </cell>
        </row>
        <row r="161">
          <cell r="A161" t="str">
            <v>02-52427</v>
          </cell>
        </row>
        <row r="162">
          <cell r="A162" t="str">
            <v>02-52612</v>
          </cell>
        </row>
        <row r="163">
          <cell r="A163" t="str">
            <v>02-52683</v>
          </cell>
        </row>
        <row r="164">
          <cell r="A164" t="str">
            <v>02-52694</v>
          </cell>
        </row>
        <row r="165">
          <cell r="A165" t="str">
            <v>02-52720</v>
          </cell>
        </row>
        <row r="166">
          <cell r="A166" t="str">
            <v>02-52835</v>
          </cell>
        </row>
        <row r="167">
          <cell r="A167" t="str">
            <v>02-52838</v>
          </cell>
        </row>
        <row r="168">
          <cell r="A168" t="str">
            <v>02-54000</v>
          </cell>
        </row>
        <row r="169">
          <cell r="A169" t="str">
            <v>02-54125</v>
          </cell>
        </row>
        <row r="170">
          <cell r="A170" t="str">
            <v>02-54239</v>
          </cell>
        </row>
        <row r="171">
          <cell r="A171" t="str">
            <v>02-54261</v>
          </cell>
        </row>
        <row r="172">
          <cell r="A172" t="str">
            <v>02-54480</v>
          </cell>
        </row>
        <row r="173">
          <cell r="A173" t="str">
            <v>02-54743</v>
          </cell>
        </row>
        <row r="174">
          <cell r="A174" t="str">
            <v>02-63470</v>
          </cell>
        </row>
        <row r="175">
          <cell r="A175" t="str">
            <v>02-68081</v>
          </cell>
        </row>
        <row r="176">
          <cell r="A176" t="str">
            <v>02-68121</v>
          </cell>
        </row>
        <row r="177">
          <cell r="A177" t="str">
            <v>02-68207</v>
          </cell>
        </row>
        <row r="178">
          <cell r="A178" t="str">
            <v>02-68298</v>
          </cell>
        </row>
        <row r="179">
          <cell r="A179" t="str">
            <v>02-68344</v>
          </cell>
        </row>
        <row r="180">
          <cell r="A180" t="str">
            <v>02-68385</v>
          </cell>
        </row>
        <row r="181">
          <cell r="A181" t="str">
            <v>02-68444</v>
          </cell>
        </row>
        <row r="182">
          <cell r="A182" t="str">
            <v>02-68464</v>
          </cell>
        </row>
        <row r="183">
          <cell r="A183" t="str">
            <v>02-68468</v>
          </cell>
        </row>
        <row r="184">
          <cell r="A184" t="str">
            <v>02-68547</v>
          </cell>
        </row>
        <row r="185">
          <cell r="A185" t="str">
            <v>02-68682</v>
          </cell>
        </row>
        <row r="186">
          <cell r="A186" t="str">
            <v>02-68689</v>
          </cell>
        </row>
        <row r="187">
          <cell r="A187" t="str">
            <v>02-68755</v>
          </cell>
        </row>
        <row r="188">
          <cell r="A188" t="str">
            <v>02-68867</v>
          </cell>
        </row>
        <row r="189">
          <cell r="A189" t="str">
            <v>02-70001</v>
          </cell>
        </row>
        <row r="190">
          <cell r="A190" t="str">
            <v>02-70110</v>
          </cell>
        </row>
        <row r="191">
          <cell r="A191" t="str">
            <v>02-70215</v>
          </cell>
        </row>
        <row r="192">
          <cell r="A192" t="str">
            <v>02-70235</v>
          </cell>
        </row>
        <row r="193">
          <cell r="A193" t="str">
            <v>02-70400</v>
          </cell>
        </row>
        <row r="194">
          <cell r="A194" t="str">
            <v>02-70820</v>
          </cell>
        </row>
        <row r="195">
          <cell r="A195" t="str">
            <v>02-70823</v>
          </cell>
        </row>
        <row r="196">
          <cell r="A196" t="str">
            <v>02-73043</v>
          </cell>
        </row>
        <row r="197">
          <cell r="A197" t="str">
            <v>02-73168</v>
          </cell>
        </row>
        <row r="198">
          <cell r="A198" t="str">
            <v>02-73268</v>
          </cell>
        </row>
        <row r="199">
          <cell r="A199" t="str">
            <v>02-73347</v>
          </cell>
        </row>
        <row r="200">
          <cell r="A200" t="str">
            <v>02-73349</v>
          </cell>
        </row>
        <row r="201">
          <cell r="A201" t="str">
            <v>02-73408</v>
          </cell>
        </row>
        <row r="202">
          <cell r="A202" t="str">
            <v>02-73411</v>
          </cell>
        </row>
        <row r="203">
          <cell r="A203" t="str">
            <v>02-73449</v>
          </cell>
        </row>
        <row r="204">
          <cell r="A204" t="str">
            <v>02-73483</v>
          </cell>
        </row>
        <row r="205">
          <cell r="A205" t="str">
            <v>02-73520</v>
          </cell>
        </row>
        <row r="206">
          <cell r="A206" t="str">
            <v>02-73563</v>
          </cell>
        </row>
        <row r="207">
          <cell r="A207" t="str">
            <v>02-73616</v>
          </cell>
        </row>
        <row r="208">
          <cell r="A208" t="str">
            <v>02-73622</v>
          </cell>
        </row>
        <row r="209">
          <cell r="A209" t="str">
            <v>02-73671</v>
          </cell>
        </row>
        <row r="210">
          <cell r="A210" t="str">
            <v>02-73861</v>
          </cell>
        </row>
        <row r="211">
          <cell r="A211" t="str">
            <v>02-76020</v>
          </cell>
        </row>
        <row r="212">
          <cell r="A212" t="str">
            <v>02-81000</v>
          </cell>
        </row>
        <row r="213">
          <cell r="A213" t="str">
            <v>02-81001</v>
          </cell>
        </row>
        <row r="214">
          <cell r="A214" t="str">
            <v>02-81065</v>
          </cell>
        </row>
        <row r="215">
          <cell r="A215" t="str">
            <v>02-81220</v>
          </cell>
        </row>
        <row r="216">
          <cell r="A216" t="str">
            <v>02-81591</v>
          </cell>
        </row>
        <row r="217">
          <cell r="A217" t="str">
            <v>02-85001</v>
          </cell>
        </row>
        <row r="218">
          <cell r="A218" t="str">
            <v>02-85010</v>
          </cell>
        </row>
        <row r="219">
          <cell r="A219" t="str">
            <v>02-85015</v>
          </cell>
        </row>
        <row r="220">
          <cell r="A220" t="str">
            <v>02-85125</v>
          </cell>
        </row>
        <row r="221">
          <cell r="A221" t="str">
            <v>02-85325</v>
          </cell>
        </row>
        <row r="222">
          <cell r="A222" t="str">
            <v>02-86000</v>
          </cell>
        </row>
        <row r="223">
          <cell r="A223" t="str">
            <v>02-86320</v>
          </cell>
        </row>
        <row r="224">
          <cell r="A224" t="str">
            <v>02-86569</v>
          </cell>
        </row>
        <row r="225">
          <cell r="A225" t="str">
            <v>02-86571</v>
          </cell>
        </row>
        <row r="226">
          <cell r="A226" t="str">
            <v>02-86573</v>
          </cell>
        </row>
        <row r="227">
          <cell r="A227" t="str">
            <v>02-86755</v>
          </cell>
        </row>
        <row r="228">
          <cell r="A228" t="str">
            <v>02-86760</v>
          </cell>
        </row>
        <row r="229">
          <cell r="A229" t="str">
            <v>02-88000</v>
          </cell>
        </row>
        <row r="230">
          <cell r="A230" t="str">
            <v>02-94001</v>
          </cell>
        </row>
        <row r="231">
          <cell r="A231" t="str">
            <v>02-95001</v>
          </cell>
        </row>
        <row r="232">
          <cell r="A232" t="str">
            <v>02-95200</v>
          </cell>
        </row>
        <row r="233">
          <cell r="A233" t="str">
            <v>02-97001</v>
          </cell>
        </row>
        <row r="234">
          <cell r="A234" t="str">
            <v>02-97161</v>
          </cell>
        </row>
        <row r="235">
          <cell r="A235" t="str">
            <v>02-99001</v>
          </cell>
        </row>
        <row r="236">
          <cell r="A236" t="str">
            <v>03-0500012</v>
          </cell>
        </row>
        <row r="237">
          <cell r="A237" t="str">
            <v>03-0500017</v>
          </cell>
        </row>
        <row r="238">
          <cell r="A238" t="str">
            <v>03-0500027</v>
          </cell>
        </row>
        <row r="239">
          <cell r="A239" t="str">
            <v>03-0500035</v>
          </cell>
        </row>
        <row r="240">
          <cell r="A240" t="str">
            <v>03-0500037</v>
          </cell>
        </row>
        <row r="241">
          <cell r="A241" t="str">
            <v>03-0500042</v>
          </cell>
        </row>
        <row r="242">
          <cell r="A242" t="str">
            <v>03-050005</v>
          </cell>
        </row>
        <row r="243">
          <cell r="A243" t="str">
            <v>03-0500056</v>
          </cell>
        </row>
        <row r="244">
          <cell r="A244" t="str">
            <v>03-054901</v>
          </cell>
        </row>
        <row r="245">
          <cell r="A245" t="str">
            <v>03-080001</v>
          </cell>
        </row>
        <row r="246">
          <cell r="A246" t="str">
            <v>03-080002</v>
          </cell>
        </row>
        <row r="247">
          <cell r="A247" t="str">
            <v>03-110016</v>
          </cell>
        </row>
        <row r="248">
          <cell r="A248" t="str">
            <v>03-110019</v>
          </cell>
        </row>
        <row r="249">
          <cell r="A249" t="str">
            <v>03-130001</v>
          </cell>
        </row>
        <row r="250">
          <cell r="A250" t="str">
            <v>03-1700011</v>
          </cell>
        </row>
        <row r="251">
          <cell r="A251" t="str">
            <v>03-1900010</v>
          </cell>
        </row>
        <row r="252">
          <cell r="A252" t="str">
            <v>03-190002</v>
          </cell>
        </row>
        <row r="253">
          <cell r="A253" t="str">
            <v>03-204431</v>
          </cell>
        </row>
        <row r="254">
          <cell r="A254" t="str">
            <v>03-220001</v>
          </cell>
        </row>
        <row r="255">
          <cell r="A255" t="str">
            <v>03-2300014</v>
          </cell>
        </row>
        <row r="256">
          <cell r="A256" t="str">
            <v>03-230005</v>
          </cell>
        </row>
        <row r="257">
          <cell r="A257" t="str">
            <v>03-230006</v>
          </cell>
        </row>
        <row r="258">
          <cell r="A258" t="str">
            <v>03-230009</v>
          </cell>
        </row>
        <row r="259">
          <cell r="A259" t="str">
            <v>03-250001</v>
          </cell>
        </row>
        <row r="260">
          <cell r="A260" t="str">
            <v>03-270001</v>
          </cell>
        </row>
        <row r="261">
          <cell r="A261" t="str">
            <v>03-4100011</v>
          </cell>
        </row>
        <row r="262">
          <cell r="A262" t="str">
            <v>03-4100014</v>
          </cell>
        </row>
        <row r="263">
          <cell r="A263" t="str">
            <v>03-410003</v>
          </cell>
        </row>
        <row r="264">
          <cell r="A264" t="str">
            <v>03-410004</v>
          </cell>
        </row>
        <row r="265">
          <cell r="A265" t="str">
            <v>03-410010</v>
          </cell>
        </row>
        <row r="266">
          <cell r="A266" t="str">
            <v>03-470004</v>
          </cell>
        </row>
        <row r="267">
          <cell r="A267" t="str">
            <v>03-470005</v>
          </cell>
        </row>
        <row r="268">
          <cell r="A268" t="str">
            <v>03-5000010</v>
          </cell>
        </row>
        <row r="269">
          <cell r="A269" t="str">
            <v>03-5000011</v>
          </cell>
        </row>
        <row r="270">
          <cell r="A270" t="str">
            <v>03-500005</v>
          </cell>
        </row>
        <row r="271">
          <cell r="A271" t="str">
            <v>03-500007</v>
          </cell>
        </row>
        <row r="272">
          <cell r="A272" t="str">
            <v>03-500008</v>
          </cell>
        </row>
        <row r="273">
          <cell r="A273" t="str">
            <v>03-500009</v>
          </cell>
        </row>
        <row r="274">
          <cell r="A274" t="str">
            <v>03-500012</v>
          </cell>
        </row>
        <row r="275">
          <cell r="A275" t="str">
            <v>03-520001</v>
          </cell>
        </row>
        <row r="276">
          <cell r="A276" t="str">
            <v>03-5200011</v>
          </cell>
        </row>
        <row r="277">
          <cell r="A277" t="str">
            <v>03-520003</v>
          </cell>
        </row>
        <row r="278">
          <cell r="A278" t="str">
            <v>03-520006</v>
          </cell>
        </row>
        <row r="279">
          <cell r="A279" t="str">
            <v>03-540007</v>
          </cell>
        </row>
        <row r="280">
          <cell r="A280" t="str">
            <v>03-630008</v>
          </cell>
        </row>
        <row r="281">
          <cell r="A281" t="str">
            <v>03-630011</v>
          </cell>
        </row>
        <row r="282">
          <cell r="A282" t="str">
            <v>03-660002</v>
          </cell>
        </row>
        <row r="283">
          <cell r="A283" t="str">
            <v>03-660004</v>
          </cell>
        </row>
        <row r="284">
          <cell r="A284" t="str">
            <v>03-680005</v>
          </cell>
        </row>
        <row r="285">
          <cell r="A285" t="str">
            <v>03-680009</v>
          </cell>
        </row>
        <row r="286">
          <cell r="A286" t="str">
            <v>03-7000010</v>
          </cell>
        </row>
        <row r="287">
          <cell r="A287" t="str">
            <v>03-700004</v>
          </cell>
        </row>
        <row r="288">
          <cell r="A288" t="str">
            <v>03-730001</v>
          </cell>
        </row>
        <row r="289">
          <cell r="A289" t="str">
            <v>03-7300012</v>
          </cell>
        </row>
        <row r="290">
          <cell r="A290" t="str">
            <v>03-7600011</v>
          </cell>
        </row>
        <row r="291">
          <cell r="A291" t="str">
            <v>03-760009</v>
          </cell>
        </row>
        <row r="292">
          <cell r="A292" t="str">
            <v>03-810001</v>
          </cell>
        </row>
        <row r="293">
          <cell r="A293" t="str">
            <v>03-810002</v>
          </cell>
        </row>
        <row r="294">
          <cell r="A294" t="str">
            <v>03-850001</v>
          </cell>
        </row>
        <row r="295">
          <cell r="A295" t="str">
            <v>03-850002</v>
          </cell>
        </row>
        <row r="296">
          <cell r="A296" t="str">
            <v>03-850007</v>
          </cell>
        </row>
        <row r="297">
          <cell r="A297" t="str">
            <v>03-850009</v>
          </cell>
        </row>
        <row r="298">
          <cell r="A298" t="str">
            <v>03-850011</v>
          </cell>
        </row>
        <row r="299">
          <cell r="A299" t="str">
            <v>03-860002</v>
          </cell>
        </row>
        <row r="300">
          <cell r="A300" t="str">
            <v>03-860008</v>
          </cell>
        </row>
        <row r="301">
          <cell r="A301" t="str">
            <v>03-910001</v>
          </cell>
        </row>
        <row r="302">
          <cell r="A302" t="str">
            <v>03-950004</v>
          </cell>
        </row>
        <row r="303">
          <cell r="A303" t="str">
            <v>05-010001</v>
          </cell>
        </row>
        <row r="304">
          <cell r="A304" t="str">
            <v>05-010002</v>
          </cell>
        </row>
        <row r="305">
          <cell r="A305" t="str">
            <v>05-010005</v>
          </cell>
        </row>
        <row r="306">
          <cell r="A306" t="str">
            <v>05-010007</v>
          </cell>
        </row>
        <row r="307">
          <cell r="A307" t="str">
            <v>05-010008</v>
          </cell>
        </row>
        <row r="308">
          <cell r="A308" t="str">
            <v>05-010009</v>
          </cell>
        </row>
        <row r="309">
          <cell r="A309" t="str">
            <v>05-010010</v>
          </cell>
        </row>
        <row r="310">
          <cell r="A310" t="str">
            <v>05-010011</v>
          </cell>
        </row>
        <row r="311">
          <cell r="A311" t="str">
            <v>05-010015</v>
          </cell>
        </row>
        <row r="312">
          <cell r="A312" t="str">
            <v>05-010017</v>
          </cell>
        </row>
        <row r="313">
          <cell r="A313" t="str">
            <v>05-010022</v>
          </cell>
        </row>
        <row r="314">
          <cell r="A314" t="str">
            <v>05-010023</v>
          </cell>
        </row>
        <row r="315">
          <cell r="A315" t="str">
            <v>05-010025</v>
          </cell>
        </row>
        <row r="316">
          <cell r="A316" t="str">
            <v>05-010027</v>
          </cell>
        </row>
        <row r="317">
          <cell r="A317" t="str">
            <v>05-010032</v>
          </cell>
        </row>
        <row r="318">
          <cell r="A318" t="str">
            <v>05-010034</v>
          </cell>
        </row>
        <row r="319">
          <cell r="A319" t="str">
            <v>05-010042</v>
          </cell>
        </row>
        <row r="320">
          <cell r="A320" t="str">
            <v>05-010043</v>
          </cell>
        </row>
        <row r="321">
          <cell r="A321" t="str">
            <v>05-010044</v>
          </cell>
        </row>
        <row r="322">
          <cell r="A322" t="str">
            <v>05-020001</v>
          </cell>
        </row>
        <row r="323">
          <cell r="A323" t="str">
            <v>05-020007</v>
          </cell>
        </row>
        <row r="324">
          <cell r="A324" t="str">
            <v>05-020010</v>
          </cell>
        </row>
        <row r="325">
          <cell r="A325" t="str">
            <v>05-020012</v>
          </cell>
        </row>
        <row r="326">
          <cell r="A326" t="str">
            <v>05-020016</v>
          </cell>
        </row>
        <row r="327">
          <cell r="A327" t="str">
            <v>05-020020</v>
          </cell>
        </row>
        <row r="328">
          <cell r="A328" t="str">
            <v>05-020028</v>
          </cell>
        </row>
        <row r="329">
          <cell r="A329" t="str">
            <v>05-020029</v>
          </cell>
        </row>
        <row r="330">
          <cell r="A330" t="str">
            <v>05-020034</v>
          </cell>
        </row>
        <row r="331">
          <cell r="A331" t="str">
            <v>05-020040</v>
          </cell>
        </row>
        <row r="332">
          <cell r="A332" t="str">
            <v>05-020043</v>
          </cell>
        </row>
        <row r="333">
          <cell r="A333" t="str">
            <v>05-020046</v>
          </cell>
        </row>
        <row r="334">
          <cell r="A334" t="str">
            <v>05-020055</v>
          </cell>
        </row>
        <row r="335">
          <cell r="A335" t="str">
            <v>05-020058</v>
          </cell>
        </row>
        <row r="336">
          <cell r="A336" t="str">
            <v>05-020063</v>
          </cell>
        </row>
        <row r="337">
          <cell r="A337" t="str">
            <v>05-020065</v>
          </cell>
        </row>
        <row r="338">
          <cell r="A338" t="str">
            <v>05-020070</v>
          </cell>
        </row>
        <row r="339">
          <cell r="A339" t="str">
            <v>06-020024</v>
          </cell>
        </row>
        <row r="340">
          <cell r="A340" t="str">
            <v>06-03002</v>
          </cell>
        </row>
      </sheetData>
      <sheetData sheetId="12">
        <row r="2">
          <cell r="A2" t="str">
            <v>02-05002</v>
          </cell>
        </row>
        <row r="3">
          <cell r="A3" t="str">
            <v>02-05004</v>
          </cell>
        </row>
        <row r="4">
          <cell r="A4" t="str">
            <v>02-05036</v>
          </cell>
        </row>
        <row r="5">
          <cell r="A5" t="str">
            <v>02-05044</v>
          </cell>
        </row>
        <row r="6">
          <cell r="A6" t="str">
            <v>02-05045</v>
          </cell>
        </row>
        <row r="7">
          <cell r="A7" t="str">
            <v>02-05055</v>
          </cell>
        </row>
        <row r="8">
          <cell r="A8" t="str">
            <v>02-05059</v>
          </cell>
        </row>
        <row r="9">
          <cell r="A9" t="str">
            <v>02-05091</v>
          </cell>
        </row>
        <row r="10">
          <cell r="A10" t="str">
            <v>02-05093</v>
          </cell>
        </row>
        <row r="11">
          <cell r="A11" t="str">
            <v>02-05107</v>
          </cell>
        </row>
        <row r="12">
          <cell r="A12" t="str">
            <v>02-05129</v>
          </cell>
        </row>
        <row r="13">
          <cell r="A13" t="str">
            <v>02-05134</v>
          </cell>
        </row>
        <row r="14">
          <cell r="A14" t="str">
            <v>02-05138</v>
          </cell>
        </row>
        <row r="15">
          <cell r="A15" t="str">
            <v>02-05142</v>
          </cell>
        </row>
        <row r="16">
          <cell r="A16" t="str">
            <v>02-05154</v>
          </cell>
        </row>
        <row r="17">
          <cell r="A17" t="str">
            <v>02-05190</v>
          </cell>
        </row>
        <row r="18">
          <cell r="A18" t="str">
            <v>02-05197</v>
          </cell>
        </row>
        <row r="19">
          <cell r="A19" t="str">
            <v>02-05209</v>
          </cell>
        </row>
        <row r="20">
          <cell r="A20" t="str">
            <v>02-05237</v>
          </cell>
        </row>
        <row r="21">
          <cell r="A21" t="str">
            <v>02-05240</v>
          </cell>
        </row>
        <row r="22">
          <cell r="A22" t="str">
            <v>02-05250</v>
          </cell>
        </row>
        <row r="23">
          <cell r="A23" t="str">
            <v>02-05264</v>
          </cell>
        </row>
        <row r="24">
          <cell r="A24" t="str">
            <v>02-05306</v>
          </cell>
        </row>
        <row r="25">
          <cell r="A25" t="str">
            <v>02-05315</v>
          </cell>
        </row>
        <row r="26">
          <cell r="A26" t="str">
            <v>02-05347</v>
          </cell>
        </row>
        <row r="27">
          <cell r="A27" t="str">
            <v>02-05353</v>
          </cell>
        </row>
        <row r="28">
          <cell r="A28" t="str">
            <v>02-05361</v>
          </cell>
        </row>
        <row r="29">
          <cell r="A29" t="str">
            <v>02-05368</v>
          </cell>
        </row>
        <row r="30">
          <cell r="A30" t="str">
            <v>02-05380</v>
          </cell>
        </row>
        <row r="31">
          <cell r="A31" t="str">
            <v>02-05390</v>
          </cell>
        </row>
        <row r="32">
          <cell r="A32" t="str">
            <v>02-05400</v>
          </cell>
        </row>
        <row r="33">
          <cell r="A33" t="str">
            <v>02-05411</v>
          </cell>
        </row>
        <row r="34">
          <cell r="A34" t="str">
            <v>02-05425</v>
          </cell>
        </row>
        <row r="35">
          <cell r="A35" t="str">
            <v>02-05440</v>
          </cell>
        </row>
        <row r="36">
          <cell r="A36" t="str">
            <v>02-05475</v>
          </cell>
        </row>
        <row r="37">
          <cell r="A37" t="str">
            <v>02-05490</v>
          </cell>
        </row>
        <row r="38">
          <cell r="A38" t="str">
            <v>02-05495</v>
          </cell>
        </row>
        <row r="39">
          <cell r="A39" t="str">
            <v>02-05501</v>
          </cell>
        </row>
        <row r="40">
          <cell r="A40" t="str">
            <v>02-05543</v>
          </cell>
        </row>
        <row r="41">
          <cell r="A41" t="str">
            <v>02-05576</v>
          </cell>
        </row>
        <row r="42">
          <cell r="A42" t="str">
            <v>02-05579</v>
          </cell>
        </row>
        <row r="43">
          <cell r="A43" t="str">
            <v>02-05585</v>
          </cell>
        </row>
        <row r="44">
          <cell r="A44" t="str">
            <v>02-05604</v>
          </cell>
        </row>
        <row r="45">
          <cell r="A45" t="str">
            <v>02-05628</v>
          </cell>
        </row>
        <row r="46">
          <cell r="A46" t="str">
            <v>02-05647</v>
          </cell>
        </row>
        <row r="47">
          <cell r="A47" t="str">
            <v>02-05652</v>
          </cell>
        </row>
        <row r="48">
          <cell r="A48" t="str">
            <v>02-05656</v>
          </cell>
        </row>
        <row r="49">
          <cell r="A49" t="str">
            <v>02-05658</v>
          </cell>
        </row>
        <row r="50">
          <cell r="A50" t="str">
            <v>02-05659</v>
          </cell>
        </row>
        <row r="51">
          <cell r="A51" t="str">
            <v>02-05660</v>
          </cell>
        </row>
        <row r="52">
          <cell r="A52" t="str">
            <v>02-05670</v>
          </cell>
        </row>
        <row r="53">
          <cell r="A53" t="str">
            <v>02-05679</v>
          </cell>
        </row>
        <row r="54">
          <cell r="A54" t="str">
            <v>02-05686</v>
          </cell>
        </row>
        <row r="55">
          <cell r="A55" t="str">
            <v>02-05690</v>
          </cell>
        </row>
        <row r="56">
          <cell r="A56" t="str">
            <v>02-05736</v>
          </cell>
        </row>
        <row r="57">
          <cell r="A57" t="str">
            <v>02-05761</v>
          </cell>
        </row>
        <row r="58">
          <cell r="A58" t="str">
            <v>02-05789</v>
          </cell>
        </row>
        <row r="59">
          <cell r="A59" t="str">
            <v>02-05792</v>
          </cell>
        </row>
        <row r="60">
          <cell r="A60" t="str">
            <v>02-05809</v>
          </cell>
        </row>
        <row r="61">
          <cell r="A61" t="str">
            <v>02-05819</v>
          </cell>
        </row>
        <row r="62">
          <cell r="A62" t="str">
            <v>02-05837</v>
          </cell>
        </row>
        <row r="63">
          <cell r="A63" t="str">
            <v>02-05842</v>
          </cell>
        </row>
        <row r="64">
          <cell r="A64" t="str">
            <v>02-05847</v>
          </cell>
        </row>
        <row r="65">
          <cell r="A65" t="str">
            <v>02-05854</v>
          </cell>
        </row>
        <row r="66">
          <cell r="A66" t="str">
            <v>02-05856</v>
          </cell>
        </row>
        <row r="67">
          <cell r="A67" t="str">
            <v>02-05873</v>
          </cell>
        </row>
        <row r="68">
          <cell r="A68" t="str">
            <v>02-05885</v>
          </cell>
        </row>
        <row r="69">
          <cell r="A69" t="str">
            <v>02-05890</v>
          </cell>
        </row>
        <row r="70">
          <cell r="A70" t="str">
            <v>02-05893</v>
          </cell>
        </row>
        <row r="71">
          <cell r="A71" t="str">
            <v>02-08000</v>
          </cell>
        </row>
        <row r="72">
          <cell r="A72" t="str">
            <v>02-08001</v>
          </cell>
        </row>
        <row r="73">
          <cell r="A73" t="str">
            <v>02-08078</v>
          </cell>
        </row>
        <row r="74">
          <cell r="A74" t="str">
            <v>02-08137</v>
          </cell>
        </row>
        <row r="75">
          <cell r="A75" t="str">
            <v>02-08141</v>
          </cell>
        </row>
        <row r="76">
          <cell r="A76" t="str">
            <v>02-08296</v>
          </cell>
        </row>
        <row r="77">
          <cell r="A77" t="str">
            <v>02-08372</v>
          </cell>
        </row>
        <row r="78">
          <cell r="A78" t="str">
            <v>02-08421</v>
          </cell>
        </row>
        <row r="79">
          <cell r="A79" t="str">
            <v>02-08436</v>
          </cell>
        </row>
        <row r="80">
          <cell r="A80" t="str">
            <v>02-08520</v>
          </cell>
        </row>
        <row r="81">
          <cell r="A81" t="str">
            <v>02-08549</v>
          </cell>
        </row>
        <row r="82">
          <cell r="A82" t="str">
            <v>02-08558</v>
          </cell>
        </row>
        <row r="83">
          <cell r="A83" t="str">
            <v>02-08560</v>
          </cell>
        </row>
        <row r="84">
          <cell r="A84" t="str">
            <v>02-08573</v>
          </cell>
        </row>
        <row r="85">
          <cell r="A85" t="str">
            <v>02-08634</v>
          </cell>
        </row>
        <row r="86">
          <cell r="A86" t="str">
            <v>02-08638</v>
          </cell>
        </row>
        <row r="87">
          <cell r="A87" t="str">
            <v>02-08675</v>
          </cell>
        </row>
        <row r="88">
          <cell r="A88" t="str">
            <v>02-08832</v>
          </cell>
        </row>
        <row r="89">
          <cell r="A89" t="str">
            <v>02-11001</v>
          </cell>
        </row>
        <row r="90">
          <cell r="A90" t="str">
            <v>02-13000</v>
          </cell>
        </row>
        <row r="91">
          <cell r="A91" t="str">
            <v>02-13001</v>
          </cell>
        </row>
        <row r="92">
          <cell r="A92" t="str">
            <v>02-13052</v>
          </cell>
        </row>
        <row r="93">
          <cell r="A93" t="str">
            <v>02-13062</v>
          </cell>
        </row>
        <row r="94">
          <cell r="A94" t="str">
            <v>02-13074</v>
          </cell>
        </row>
        <row r="95">
          <cell r="A95" t="str">
            <v>02-13222</v>
          </cell>
        </row>
        <row r="96">
          <cell r="A96" t="str">
            <v>02-13248</v>
          </cell>
        </row>
        <row r="97">
          <cell r="A97" t="str">
            <v>02-13268</v>
          </cell>
        </row>
        <row r="98">
          <cell r="A98" t="str">
            <v>02-13300</v>
          </cell>
        </row>
        <row r="99">
          <cell r="A99" t="str">
            <v>02-13430</v>
          </cell>
        </row>
        <row r="100">
          <cell r="A100" t="str">
            <v>02-13433</v>
          </cell>
        </row>
        <row r="101">
          <cell r="A101" t="str">
            <v>02-13440</v>
          </cell>
        </row>
        <row r="102">
          <cell r="A102" t="str">
            <v>02-13442</v>
          </cell>
        </row>
        <row r="103">
          <cell r="A103" t="str">
            <v>02-13468</v>
          </cell>
        </row>
        <row r="104">
          <cell r="A104" t="str">
            <v>02-13473</v>
          </cell>
        </row>
        <row r="105">
          <cell r="A105" t="str">
            <v>02-13490</v>
          </cell>
        </row>
        <row r="106">
          <cell r="A106" t="str">
            <v>02-13549</v>
          </cell>
        </row>
        <row r="107">
          <cell r="A107" t="str">
            <v>02-13580</v>
          </cell>
        </row>
        <row r="108">
          <cell r="A108" t="str">
            <v>02-13620</v>
          </cell>
        </row>
        <row r="109">
          <cell r="A109" t="str">
            <v>02-13650</v>
          </cell>
        </row>
        <row r="110">
          <cell r="A110" t="str">
            <v>02-13654</v>
          </cell>
        </row>
        <row r="111">
          <cell r="A111" t="str">
            <v>02-13655</v>
          </cell>
        </row>
        <row r="112">
          <cell r="A112" t="str">
            <v>02-13657</v>
          </cell>
        </row>
        <row r="113">
          <cell r="A113" t="str">
            <v>02-13673</v>
          </cell>
        </row>
        <row r="114">
          <cell r="A114" t="str">
            <v>02-13683</v>
          </cell>
        </row>
        <row r="115">
          <cell r="A115" t="str">
            <v>02-13688</v>
          </cell>
        </row>
        <row r="116">
          <cell r="A116" t="str">
            <v>02-13744</v>
          </cell>
        </row>
        <row r="117">
          <cell r="A117" t="str">
            <v>02-13780</v>
          </cell>
        </row>
        <row r="118">
          <cell r="A118" t="str">
            <v>02-13810</v>
          </cell>
        </row>
        <row r="119">
          <cell r="A119" t="str">
            <v>02-13836</v>
          </cell>
        </row>
        <row r="120">
          <cell r="A120" t="str">
            <v>02-13838</v>
          </cell>
        </row>
        <row r="121">
          <cell r="A121" t="str">
            <v>02-15000</v>
          </cell>
        </row>
        <row r="122">
          <cell r="A122" t="str">
            <v>02-15022</v>
          </cell>
        </row>
        <row r="123">
          <cell r="A123" t="str">
            <v>02-15047</v>
          </cell>
        </row>
        <row r="124">
          <cell r="A124" t="str">
            <v>02-15087</v>
          </cell>
        </row>
        <row r="125">
          <cell r="A125" t="str">
            <v>02-15097</v>
          </cell>
        </row>
        <row r="126">
          <cell r="A126" t="str">
            <v>02-15106</v>
          </cell>
        </row>
        <row r="127">
          <cell r="A127" t="str">
            <v>02-15109</v>
          </cell>
        </row>
        <row r="128">
          <cell r="A128" t="str">
            <v>02-15114</v>
          </cell>
        </row>
        <row r="129">
          <cell r="A129" t="str">
            <v>02-15131</v>
          </cell>
        </row>
        <row r="130">
          <cell r="A130" t="str">
            <v>02-15135</v>
          </cell>
        </row>
        <row r="131">
          <cell r="A131" t="str">
            <v>02-15180</v>
          </cell>
        </row>
        <row r="132">
          <cell r="A132" t="str">
            <v>02-15183</v>
          </cell>
        </row>
        <row r="133">
          <cell r="A133" t="str">
            <v>02-15185</v>
          </cell>
        </row>
        <row r="134">
          <cell r="A134" t="str">
            <v>02-15187</v>
          </cell>
        </row>
        <row r="135">
          <cell r="A135" t="str">
            <v>02-15204</v>
          </cell>
        </row>
        <row r="136">
          <cell r="A136" t="str">
            <v>02-15215</v>
          </cell>
        </row>
        <row r="137">
          <cell r="A137" t="str">
            <v>02-15218</v>
          </cell>
        </row>
        <row r="138">
          <cell r="A138" t="str">
            <v>02-15223</v>
          </cell>
        </row>
        <row r="139">
          <cell r="A139" t="str">
            <v>02-15232</v>
          </cell>
        </row>
        <row r="140">
          <cell r="A140" t="str">
            <v>02-15236</v>
          </cell>
        </row>
        <row r="141">
          <cell r="A141" t="str">
            <v>02-15244</v>
          </cell>
        </row>
        <row r="142">
          <cell r="A142" t="str">
            <v>02-15248</v>
          </cell>
        </row>
        <row r="143">
          <cell r="A143" t="str">
            <v>02-15272</v>
          </cell>
        </row>
        <row r="144">
          <cell r="A144" t="str">
            <v>02-15293</v>
          </cell>
        </row>
        <row r="145">
          <cell r="A145" t="str">
            <v>02-15296</v>
          </cell>
        </row>
        <row r="146">
          <cell r="A146" t="str">
            <v>02-15322</v>
          </cell>
        </row>
        <row r="147">
          <cell r="A147" t="str">
            <v>02-15332</v>
          </cell>
        </row>
        <row r="148">
          <cell r="A148" t="str">
            <v>02-15380</v>
          </cell>
        </row>
        <row r="149">
          <cell r="A149" t="str">
            <v>02-15401</v>
          </cell>
        </row>
        <row r="150">
          <cell r="A150" t="str">
            <v>02-15407</v>
          </cell>
        </row>
        <row r="151">
          <cell r="A151" t="str">
            <v>02-15425</v>
          </cell>
        </row>
        <row r="152">
          <cell r="A152" t="str">
            <v>02-15442</v>
          </cell>
        </row>
        <row r="153">
          <cell r="A153" t="str">
            <v>02-15480</v>
          </cell>
        </row>
        <row r="154">
          <cell r="A154" t="str">
            <v>02-15491</v>
          </cell>
        </row>
        <row r="155">
          <cell r="A155" t="str">
            <v>02-15494</v>
          </cell>
        </row>
        <row r="156">
          <cell r="A156" t="str">
            <v>02-15500</v>
          </cell>
        </row>
        <row r="157">
          <cell r="A157" t="str">
            <v>02-15511</v>
          </cell>
        </row>
        <row r="158">
          <cell r="A158" t="str">
            <v>02-15514</v>
          </cell>
        </row>
        <row r="159">
          <cell r="A159" t="str">
            <v>02-15516</v>
          </cell>
        </row>
        <row r="160">
          <cell r="A160" t="str">
            <v>02-15518</v>
          </cell>
        </row>
        <row r="161">
          <cell r="A161" t="str">
            <v>02-15522</v>
          </cell>
        </row>
        <row r="162">
          <cell r="A162" t="str">
            <v>02-15531</v>
          </cell>
        </row>
        <row r="163">
          <cell r="A163" t="str">
            <v>02-15533</v>
          </cell>
        </row>
        <row r="164">
          <cell r="A164" t="str">
            <v>02-15537</v>
          </cell>
        </row>
        <row r="165">
          <cell r="A165" t="str">
            <v>02-15542</v>
          </cell>
        </row>
        <row r="166">
          <cell r="A166" t="str">
            <v>02-15580</v>
          </cell>
        </row>
        <row r="167">
          <cell r="A167" t="str">
            <v>02-15599</v>
          </cell>
        </row>
        <row r="168">
          <cell r="A168" t="str">
            <v>02-15632</v>
          </cell>
        </row>
        <row r="169">
          <cell r="A169" t="str">
            <v>02-15638</v>
          </cell>
        </row>
        <row r="170">
          <cell r="A170" t="str">
            <v>02-15660</v>
          </cell>
        </row>
        <row r="171">
          <cell r="A171" t="str">
            <v>02-15664</v>
          </cell>
        </row>
        <row r="172">
          <cell r="A172" t="str">
            <v>02-15673</v>
          </cell>
        </row>
        <row r="173">
          <cell r="A173" t="str">
            <v>02-15681</v>
          </cell>
        </row>
        <row r="174">
          <cell r="A174" t="str">
            <v>02-15686</v>
          </cell>
        </row>
        <row r="175">
          <cell r="A175" t="str">
            <v>02-15720</v>
          </cell>
        </row>
        <row r="176">
          <cell r="A176" t="str">
            <v>02-15740</v>
          </cell>
        </row>
        <row r="177">
          <cell r="A177" t="str">
            <v>02-15753</v>
          </cell>
        </row>
        <row r="178">
          <cell r="A178" t="str">
            <v>02-15757</v>
          </cell>
        </row>
        <row r="179">
          <cell r="A179" t="str">
            <v>02-15759</v>
          </cell>
        </row>
        <row r="180">
          <cell r="A180" t="str">
            <v>02-15762</v>
          </cell>
        </row>
        <row r="181">
          <cell r="A181" t="str">
            <v>02-15763</v>
          </cell>
        </row>
        <row r="182">
          <cell r="A182" t="str">
            <v>02-15764</v>
          </cell>
        </row>
        <row r="183">
          <cell r="A183" t="str">
            <v>02-15774</v>
          </cell>
        </row>
        <row r="184">
          <cell r="A184" t="str">
            <v>02-15778</v>
          </cell>
        </row>
        <row r="185">
          <cell r="A185" t="str">
            <v>02-15790</v>
          </cell>
        </row>
        <row r="186">
          <cell r="A186" t="str">
            <v>02-15798</v>
          </cell>
        </row>
        <row r="187">
          <cell r="A187" t="str">
            <v>02-15814</v>
          </cell>
        </row>
        <row r="188">
          <cell r="A188" t="str">
            <v>02-15816</v>
          </cell>
        </row>
        <row r="189">
          <cell r="A189" t="str">
            <v>02-15820</v>
          </cell>
        </row>
        <row r="190">
          <cell r="A190" t="str">
            <v>02-15822</v>
          </cell>
        </row>
        <row r="191">
          <cell r="A191" t="str">
            <v>02-15832</v>
          </cell>
        </row>
        <row r="192">
          <cell r="A192" t="str">
            <v>02-15835</v>
          </cell>
        </row>
        <row r="193">
          <cell r="A193" t="str">
            <v>02-15837</v>
          </cell>
        </row>
        <row r="194">
          <cell r="A194" t="str">
            <v>02-15842</v>
          </cell>
        </row>
        <row r="195">
          <cell r="A195" t="str">
            <v>02-15897</v>
          </cell>
        </row>
        <row r="196">
          <cell r="A196" t="str">
            <v>02-17088</v>
          </cell>
        </row>
        <row r="197">
          <cell r="A197" t="str">
            <v>02-17380</v>
          </cell>
        </row>
        <row r="198">
          <cell r="A198" t="str">
            <v>02-17442</v>
          </cell>
        </row>
        <row r="199">
          <cell r="A199" t="str">
            <v>02-17446</v>
          </cell>
        </row>
        <row r="200">
          <cell r="A200" t="str">
            <v>02-17495</v>
          </cell>
        </row>
        <row r="201">
          <cell r="A201" t="str">
            <v>02-17513</v>
          </cell>
        </row>
        <row r="202">
          <cell r="A202" t="str">
            <v>02-17524</v>
          </cell>
        </row>
        <row r="203">
          <cell r="A203" t="str">
            <v>02-17541</v>
          </cell>
        </row>
        <row r="204">
          <cell r="A204" t="str">
            <v>02-17616</v>
          </cell>
        </row>
        <row r="205">
          <cell r="A205" t="str">
            <v>02-17653</v>
          </cell>
        </row>
        <row r="206">
          <cell r="A206" t="str">
            <v>02-17662</v>
          </cell>
        </row>
        <row r="207">
          <cell r="A207" t="str">
            <v>02-17665</v>
          </cell>
        </row>
        <row r="208">
          <cell r="A208" t="str">
            <v>02-17867</v>
          </cell>
        </row>
        <row r="209">
          <cell r="A209" t="str">
            <v>02-17873</v>
          </cell>
        </row>
        <row r="210">
          <cell r="A210" t="str">
            <v>02-17877</v>
          </cell>
        </row>
        <row r="211">
          <cell r="A211" t="str">
            <v>02-18000</v>
          </cell>
        </row>
        <row r="212">
          <cell r="A212" t="str">
            <v>02-18029</v>
          </cell>
        </row>
        <row r="213">
          <cell r="A213" t="str">
            <v>02-18094</v>
          </cell>
        </row>
        <row r="214">
          <cell r="A214" t="str">
            <v>02-18460</v>
          </cell>
        </row>
        <row r="215">
          <cell r="A215" t="str">
            <v>02-18479</v>
          </cell>
        </row>
        <row r="216">
          <cell r="A216" t="str">
            <v>02-18592</v>
          </cell>
        </row>
        <row r="217">
          <cell r="A217" t="str">
            <v>02-18610</v>
          </cell>
        </row>
        <row r="218">
          <cell r="A218" t="str">
            <v>02-18753</v>
          </cell>
        </row>
        <row r="219">
          <cell r="A219" t="str">
            <v>02-18756</v>
          </cell>
        </row>
        <row r="220">
          <cell r="A220" t="str">
            <v>02-18860</v>
          </cell>
        </row>
        <row r="221">
          <cell r="A221" t="str">
            <v>02-19000</v>
          </cell>
        </row>
        <row r="222">
          <cell r="A222" t="str">
            <v>02-19050</v>
          </cell>
        </row>
        <row r="223">
          <cell r="A223" t="str">
            <v>02-19075</v>
          </cell>
        </row>
        <row r="224">
          <cell r="A224" t="str">
            <v>02-19100</v>
          </cell>
        </row>
        <row r="225">
          <cell r="A225" t="str">
            <v>02-19110</v>
          </cell>
        </row>
        <row r="226">
          <cell r="A226" t="str">
            <v>02-19130</v>
          </cell>
        </row>
        <row r="227">
          <cell r="A227" t="str">
            <v>02-19137</v>
          </cell>
        </row>
        <row r="228">
          <cell r="A228" t="str">
            <v>02-19142</v>
          </cell>
        </row>
        <row r="229">
          <cell r="A229" t="str">
            <v>02-19256</v>
          </cell>
        </row>
        <row r="230">
          <cell r="A230" t="str">
            <v>02-19300</v>
          </cell>
        </row>
        <row r="231">
          <cell r="A231" t="str">
            <v>02-19318</v>
          </cell>
        </row>
        <row r="232">
          <cell r="A232" t="str">
            <v>02-19364</v>
          </cell>
        </row>
        <row r="233">
          <cell r="A233" t="str">
            <v>02-19397</v>
          </cell>
        </row>
        <row r="234">
          <cell r="A234" t="str">
            <v>02-19418</v>
          </cell>
        </row>
        <row r="235">
          <cell r="A235" t="str">
            <v>02-19450</v>
          </cell>
        </row>
        <row r="236">
          <cell r="A236" t="str">
            <v>02-19455</v>
          </cell>
        </row>
        <row r="237">
          <cell r="A237" t="str">
            <v>02-19473</v>
          </cell>
        </row>
        <row r="238">
          <cell r="A238" t="str">
            <v>02-19513</v>
          </cell>
        </row>
        <row r="239">
          <cell r="A239" t="str">
            <v>02-19517</v>
          </cell>
        </row>
        <row r="240">
          <cell r="A240" t="str">
            <v>02-19548</v>
          </cell>
        </row>
        <row r="241">
          <cell r="A241" t="str">
            <v>02-19573</v>
          </cell>
        </row>
        <row r="242">
          <cell r="A242" t="str">
            <v>02-19693</v>
          </cell>
        </row>
        <row r="243">
          <cell r="A243" t="str">
            <v>02-19698</v>
          </cell>
        </row>
        <row r="244">
          <cell r="A244" t="str">
            <v>02-19701</v>
          </cell>
        </row>
        <row r="245">
          <cell r="A245" t="str">
            <v>02-19743</v>
          </cell>
        </row>
        <row r="246">
          <cell r="A246" t="str">
            <v>02-19780</v>
          </cell>
        </row>
        <row r="247">
          <cell r="A247" t="str">
            <v>02-19785</v>
          </cell>
        </row>
        <row r="248">
          <cell r="A248" t="str">
            <v>02-19807</v>
          </cell>
        </row>
        <row r="249">
          <cell r="A249" t="str">
            <v>02-19809</v>
          </cell>
        </row>
        <row r="250">
          <cell r="A250" t="str">
            <v>02-19824</v>
          </cell>
        </row>
        <row r="251">
          <cell r="A251" t="str">
            <v>02-20000</v>
          </cell>
        </row>
        <row r="252">
          <cell r="A252" t="str">
            <v>02-20001</v>
          </cell>
        </row>
        <row r="253">
          <cell r="A253" t="str">
            <v>02-20013</v>
          </cell>
        </row>
        <row r="254">
          <cell r="A254" t="str">
            <v>02-20045</v>
          </cell>
        </row>
        <row r="255">
          <cell r="A255" t="str">
            <v>02-20060</v>
          </cell>
        </row>
        <row r="256">
          <cell r="A256" t="str">
            <v>02-20175</v>
          </cell>
        </row>
        <row r="257">
          <cell r="A257" t="str">
            <v>02-20238</v>
          </cell>
        </row>
        <row r="258">
          <cell r="A258" t="str">
            <v>02-20250</v>
          </cell>
        </row>
        <row r="259">
          <cell r="A259" t="str">
            <v>02-20310</v>
          </cell>
        </row>
        <row r="260">
          <cell r="A260" t="str">
            <v>02-20383</v>
          </cell>
        </row>
        <row r="261">
          <cell r="A261" t="str">
            <v>02-20517</v>
          </cell>
        </row>
        <row r="262">
          <cell r="A262" t="str">
            <v>02-20550</v>
          </cell>
        </row>
        <row r="263">
          <cell r="A263" t="str">
            <v>02-20614</v>
          </cell>
        </row>
        <row r="264">
          <cell r="A264" t="str">
            <v>02-20621</v>
          </cell>
        </row>
        <row r="265">
          <cell r="A265" t="str">
            <v>02-20710</v>
          </cell>
        </row>
        <row r="266">
          <cell r="A266" t="str">
            <v>02-20770</v>
          </cell>
        </row>
        <row r="267">
          <cell r="A267" t="str">
            <v>02-20787</v>
          </cell>
        </row>
        <row r="268">
          <cell r="A268" t="str">
            <v>02-23001</v>
          </cell>
        </row>
        <row r="269">
          <cell r="A269" t="str">
            <v>02-23068</v>
          </cell>
        </row>
        <row r="270">
          <cell r="A270" t="str">
            <v>02-23079</v>
          </cell>
        </row>
        <row r="271">
          <cell r="A271" t="str">
            <v>02-23090</v>
          </cell>
        </row>
        <row r="272">
          <cell r="A272" t="str">
            <v>02-23162</v>
          </cell>
        </row>
        <row r="273">
          <cell r="A273" t="str">
            <v>02-23168</v>
          </cell>
        </row>
        <row r="274">
          <cell r="A274" t="str">
            <v>02-23182</v>
          </cell>
        </row>
        <row r="275">
          <cell r="A275" t="str">
            <v>02-23300</v>
          </cell>
        </row>
        <row r="276">
          <cell r="A276" t="str">
            <v>02-23417</v>
          </cell>
        </row>
        <row r="277">
          <cell r="A277" t="str">
            <v>02-23419</v>
          </cell>
        </row>
        <row r="278">
          <cell r="A278" t="str">
            <v>02-23464</v>
          </cell>
        </row>
        <row r="279">
          <cell r="A279" t="str">
            <v>02-23466</v>
          </cell>
        </row>
        <row r="280">
          <cell r="A280" t="str">
            <v>02-23500</v>
          </cell>
        </row>
        <row r="281">
          <cell r="A281" t="str">
            <v>02-23570</v>
          </cell>
        </row>
        <row r="282">
          <cell r="A282" t="str">
            <v>02-23574</v>
          </cell>
        </row>
        <row r="283">
          <cell r="A283" t="str">
            <v>02-23580</v>
          </cell>
        </row>
        <row r="284">
          <cell r="A284" t="str">
            <v>02-23586</v>
          </cell>
        </row>
        <row r="285">
          <cell r="A285" t="str">
            <v>02-23660</v>
          </cell>
        </row>
        <row r="286">
          <cell r="A286" t="str">
            <v>02-23670</v>
          </cell>
        </row>
        <row r="287">
          <cell r="A287" t="str">
            <v>02-23675</v>
          </cell>
        </row>
        <row r="288">
          <cell r="A288" t="str">
            <v>02-23678</v>
          </cell>
        </row>
        <row r="289">
          <cell r="A289" t="str">
            <v>02-23682</v>
          </cell>
        </row>
        <row r="290">
          <cell r="A290" t="str">
            <v>02-23686</v>
          </cell>
        </row>
        <row r="291">
          <cell r="A291" t="str">
            <v>02-23807</v>
          </cell>
        </row>
        <row r="292">
          <cell r="A292" t="str">
            <v>02-23815</v>
          </cell>
        </row>
        <row r="293">
          <cell r="A293" t="str">
            <v>02-25000</v>
          </cell>
        </row>
        <row r="294">
          <cell r="A294" t="str">
            <v>02-25001</v>
          </cell>
        </row>
        <row r="295">
          <cell r="A295" t="str">
            <v>02-25019</v>
          </cell>
        </row>
        <row r="296">
          <cell r="A296" t="str">
            <v>02-25035</v>
          </cell>
        </row>
        <row r="297">
          <cell r="A297" t="str">
            <v>02-25040</v>
          </cell>
        </row>
        <row r="298">
          <cell r="A298" t="str">
            <v>02-25053</v>
          </cell>
        </row>
        <row r="299">
          <cell r="A299" t="str">
            <v>02-25095</v>
          </cell>
        </row>
        <row r="300">
          <cell r="A300" t="str">
            <v>02-25099</v>
          </cell>
        </row>
        <row r="301">
          <cell r="A301" t="str">
            <v>02-25120</v>
          </cell>
        </row>
        <row r="302">
          <cell r="A302" t="str">
            <v>02-25123</v>
          </cell>
        </row>
        <row r="303">
          <cell r="A303" t="str">
            <v>02-25148</v>
          </cell>
        </row>
        <row r="304">
          <cell r="A304" t="str">
            <v>02-25151</v>
          </cell>
        </row>
        <row r="305">
          <cell r="A305" t="str">
            <v>02-25154</v>
          </cell>
        </row>
        <row r="306">
          <cell r="A306" t="str">
            <v>02-25168</v>
          </cell>
        </row>
        <row r="307">
          <cell r="A307" t="str">
            <v>02-25178</v>
          </cell>
        </row>
        <row r="308">
          <cell r="A308" t="str">
            <v>02-25200</v>
          </cell>
        </row>
        <row r="309">
          <cell r="A309" t="str">
            <v>02-25224</v>
          </cell>
        </row>
        <row r="310">
          <cell r="A310" t="str">
            <v>02-25258</v>
          </cell>
        </row>
        <row r="311">
          <cell r="A311" t="str">
            <v>02-25260</v>
          </cell>
        </row>
        <row r="312">
          <cell r="A312" t="str">
            <v>02-25279</v>
          </cell>
        </row>
        <row r="313">
          <cell r="A313" t="str">
            <v>02-25281</v>
          </cell>
        </row>
        <row r="314">
          <cell r="A314" t="str">
            <v>02-25288</v>
          </cell>
        </row>
        <row r="315">
          <cell r="A315" t="str">
            <v>02-25293</v>
          </cell>
        </row>
        <row r="316">
          <cell r="A316" t="str">
            <v>02-25295</v>
          </cell>
        </row>
        <row r="317">
          <cell r="A317" t="str">
            <v>02-25297</v>
          </cell>
        </row>
        <row r="318">
          <cell r="A318" t="str">
            <v>02-25312</v>
          </cell>
        </row>
        <row r="319">
          <cell r="A319" t="str">
            <v>02-25317</v>
          </cell>
        </row>
        <row r="320">
          <cell r="A320" t="str">
            <v>02-25326</v>
          </cell>
        </row>
        <row r="321">
          <cell r="A321" t="str">
            <v>02-25335</v>
          </cell>
        </row>
        <row r="322">
          <cell r="A322" t="str">
            <v>02-25372</v>
          </cell>
        </row>
        <row r="323">
          <cell r="A323" t="str">
            <v>02-25386</v>
          </cell>
        </row>
        <row r="324">
          <cell r="A324" t="str">
            <v>02-25394</v>
          </cell>
        </row>
        <row r="325">
          <cell r="A325" t="str">
            <v>02-25407</v>
          </cell>
        </row>
        <row r="326">
          <cell r="A326" t="str">
            <v>02-25426</v>
          </cell>
        </row>
        <row r="327">
          <cell r="A327" t="str">
            <v>02-25489</v>
          </cell>
        </row>
        <row r="328">
          <cell r="A328" t="str">
            <v>02-25506</v>
          </cell>
        </row>
        <row r="329">
          <cell r="A329" t="str">
            <v>02-25513</v>
          </cell>
        </row>
        <row r="330">
          <cell r="A330" t="str">
            <v>02-25518</v>
          </cell>
        </row>
        <row r="331">
          <cell r="A331" t="str">
            <v>02-25524</v>
          </cell>
        </row>
        <row r="332">
          <cell r="A332" t="str">
            <v>02-25530</v>
          </cell>
        </row>
        <row r="333">
          <cell r="A333" t="str">
            <v>02-25535</v>
          </cell>
        </row>
        <row r="334">
          <cell r="A334" t="str">
            <v>02-25580</v>
          </cell>
        </row>
        <row r="335">
          <cell r="A335" t="str">
            <v>02-25592</v>
          </cell>
        </row>
        <row r="336">
          <cell r="A336" t="str">
            <v>02-25596</v>
          </cell>
        </row>
        <row r="337">
          <cell r="A337" t="str">
            <v>02-25599</v>
          </cell>
        </row>
        <row r="338">
          <cell r="A338" t="str">
            <v>02-25645</v>
          </cell>
        </row>
        <row r="339">
          <cell r="A339" t="str">
            <v>02-25649</v>
          </cell>
        </row>
        <row r="340">
          <cell r="A340" t="str">
            <v>02-25653</v>
          </cell>
        </row>
        <row r="341">
          <cell r="A341" t="str">
            <v>02-25658</v>
          </cell>
        </row>
        <row r="342">
          <cell r="A342" t="str">
            <v>02-25662</v>
          </cell>
        </row>
        <row r="343">
          <cell r="A343" t="str">
            <v>02-25718</v>
          </cell>
        </row>
        <row r="344">
          <cell r="A344" t="str">
            <v>02-25736</v>
          </cell>
        </row>
        <row r="345">
          <cell r="A345" t="str">
            <v>02-25740</v>
          </cell>
        </row>
        <row r="346">
          <cell r="A346" t="str">
            <v>02-25743</v>
          </cell>
        </row>
        <row r="347">
          <cell r="A347" t="str">
            <v>02-25745</v>
          </cell>
        </row>
        <row r="348">
          <cell r="A348" t="str">
            <v>02-25769</v>
          </cell>
        </row>
        <row r="349">
          <cell r="A349" t="str">
            <v>02-25772</v>
          </cell>
        </row>
        <row r="350">
          <cell r="A350" t="str">
            <v>02-25777</v>
          </cell>
        </row>
        <row r="351">
          <cell r="A351" t="str">
            <v>02-25781</v>
          </cell>
        </row>
        <row r="352">
          <cell r="A352" t="str">
            <v>02-25785</v>
          </cell>
        </row>
        <row r="353">
          <cell r="A353" t="str">
            <v>02-25807</v>
          </cell>
        </row>
        <row r="354">
          <cell r="A354" t="str">
            <v>02-25815</v>
          </cell>
        </row>
        <row r="355">
          <cell r="A355" t="str">
            <v>02-25839</v>
          </cell>
        </row>
        <row r="356">
          <cell r="A356" t="str">
            <v>02-25843</v>
          </cell>
        </row>
        <row r="357">
          <cell r="A357" t="str">
            <v>02-25845</v>
          </cell>
        </row>
        <row r="358">
          <cell r="A358" t="str">
            <v>02-25851</v>
          </cell>
        </row>
        <row r="359">
          <cell r="A359" t="str">
            <v>02-25862</v>
          </cell>
        </row>
        <row r="360">
          <cell r="A360" t="str">
            <v>02-25878</v>
          </cell>
        </row>
        <row r="361">
          <cell r="A361" t="str">
            <v>02-25885</v>
          </cell>
        </row>
        <row r="362">
          <cell r="A362" t="str">
            <v>02-25899</v>
          </cell>
        </row>
        <row r="363">
          <cell r="A363" t="str">
            <v>02-27000</v>
          </cell>
        </row>
        <row r="364">
          <cell r="A364" t="str">
            <v>02-27001</v>
          </cell>
        </row>
        <row r="365">
          <cell r="A365" t="str">
            <v>02-27025</v>
          </cell>
        </row>
        <row r="366">
          <cell r="A366" t="str">
            <v>02-27050</v>
          </cell>
        </row>
        <row r="367">
          <cell r="A367" t="str">
            <v>02-27077</v>
          </cell>
        </row>
        <row r="368">
          <cell r="A368" t="str">
            <v>02-27135</v>
          </cell>
        </row>
        <row r="369">
          <cell r="A369" t="str">
            <v>02-27150</v>
          </cell>
        </row>
        <row r="370">
          <cell r="A370" t="str">
            <v>02-27160</v>
          </cell>
        </row>
        <row r="371">
          <cell r="A371" t="str">
            <v>02-27205</v>
          </cell>
        </row>
        <row r="372">
          <cell r="A372" t="str">
            <v>02-27245</v>
          </cell>
        </row>
        <row r="373">
          <cell r="A373" t="str">
            <v>02-27250</v>
          </cell>
        </row>
        <row r="374">
          <cell r="A374" t="str">
            <v>02-27361</v>
          </cell>
        </row>
        <row r="375">
          <cell r="A375" t="str">
            <v>02-27425</v>
          </cell>
        </row>
        <row r="376">
          <cell r="A376" t="str">
            <v>02-27430</v>
          </cell>
        </row>
        <row r="377">
          <cell r="A377" t="str">
            <v>02-27495</v>
          </cell>
        </row>
        <row r="378">
          <cell r="A378" t="str">
            <v>02-27580</v>
          </cell>
        </row>
        <row r="379">
          <cell r="A379" t="str">
            <v>02-27615</v>
          </cell>
        </row>
        <row r="380">
          <cell r="A380" t="str">
            <v>02-27745</v>
          </cell>
        </row>
        <row r="381">
          <cell r="A381" t="str">
            <v>02-27787</v>
          </cell>
        </row>
        <row r="382">
          <cell r="A382" t="str">
            <v>02-41000</v>
          </cell>
        </row>
        <row r="383">
          <cell r="A383" t="str">
            <v>02-41001</v>
          </cell>
        </row>
        <row r="384">
          <cell r="A384" t="str">
            <v>02-41006</v>
          </cell>
        </row>
        <row r="385">
          <cell r="A385" t="str">
            <v>02-41013</v>
          </cell>
        </row>
        <row r="386">
          <cell r="A386" t="str">
            <v>02-41020</v>
          </cell>
        </row>
        <row r="387">
          <cell r="A387" t="str">
            <v>02-41026</v>
          </cell>
        </row>
        <row r="388">
          <cell r="A388" t="str">
            <v>02-41078</v>
          </cell>
        </row>
        <row r="389">
          <cell r="A389" t="str">
            <v>02-41132</v>
          </cell>
        </row>
        <row r="390">
          <cell r="A390" t="str">
            <v>02-41206</v>
          </cell>
        </row>
        <row r="391">
          <cell r="A391" t="str">
            <v>02-41244</v>
          </cell>
        </row>
        <row r="392">
          <cell r="A392" t="str">
            <v>02-41298</v>
          </cell>
        </row>
        <row r="393">
          <cell r="A393" t="str">
            <v>02-41306</v>
          </cell>
        </row>
        <row r="394">
          <cell r="A394" t="str">
            <v>02-41349</v>
          </cell>
        </row>
        <row r="395">
          <cell r="A395" t="str">
            <v>02-41359</v>
          </cell>
        </row>
        <row r="396">
          <cell r="A396" t="str">
            <v>02-41483</v>
          </cell>
        </row>
        <row r="397">
          <cell r="A397" t="str">
            <v>02-41503</v>
          </cell>
        </row>
        <row r="398">
          <cell r="A398" t="str">
            <v>02-41530</v>
          </cell>
        </row>
        <row r="399">
          <cell r="A399" t="str">
            <v>02-41551</v>
          </cell>
        </row>
        <row r="400">
          <cell r="A400" t="str">
            <v>02-41668</v>
          </cell>
        </row>
        <row r="401">
          <cell r="A401" t="str">
            <v>02-41676</v>
          </cell>
        </row>
        <row r="402">
          <cell r="A402" t="str">
            <v>02-41770</v>
          </cell>
        </row>
        <row r="403">
          <cell r="A403" t="str">
            <v>02-41791</v>
          </cell>
        </row>
        <row r="404">
          <cell r="A404" t="str">
            <v>02-41801</v>
          </cell>
        </row>
        <row r="405">
          <cell r="A405" t="str">
            <v>02-41872</v>
          </cell>
        </row>
        <row r="406">
          <cell r="A406" t="str">
            <v>02-41885</v>
          </cell>
        </row>
        <row r="407">
          <cell r="A407" t="str">
            <v>02-44000</v>
          </cell>
        </row>
        <row r="408">
          <cell r="A408" t="str">
            <v>02-44001</v>
          </cell>
        </row>
        <row r="409">
          <cell r="A409" t="str">
            <v>02-44035</v>
          </cell>
        </row>
        <row r="410">
          <cell r="A410" t="str">
            <v>02-44078</v>
          </cell>
        </row>
        <row r="411">
          <cell r="A411" t="str">
            <v>02-44090</v>
          </cell>
        </row>
        <row r="412">
          <cell r="A412" t="str">
            <v>02-44098</v>
          </cell>
        </row>
        <row r="413">
          <cell r="A413" t="str">
            <v>02-44279</v>
          </cell>
        </row>
        <row r="414">
          <cell r="A414" t="str">
            <v>02-44378</v>
          </cell>
        </row>
        <row r="415">
          <cell r="A415" t="str">
            <v>02-44420</v>
          </cell>
        </row>
        <row r="416">
          <cell r="A416" t="str">
            <v>02-44560</v>
          </cell>
        </row>
        <row r="417">
          <cell r="A417" t="str">
            <v>02-44650</v>
          </cell>
        </row>
        <row r="418">
          <cell r="A418" t="str">
            <v>02-44847</v>
          </cell>
        </row>
        <row r="419">
          <cell r="A419" t="str">
            <v>02-44874</v>
          </cell>
        </row>
        <row r="420">
          <cell r="A420" t="str">
            <v>02-47000</v>
          </cell>
        </row>
        <row r="421">
          <cell r="A421" t="str">
            <v>02-47001</v>
          </cell>
        </row>
        <row r="422">
          <cell r="A422" t="str">
            <v>02-47053</v>
          </cell>
        </row>
        <row r="423">
          <cell r="A423" t="str">
            <v>02-47058</v>
          </cell>
        </row>
        <row r="424">
          <cell r="A424" t="str">
            <v>02-47161</v>
          </cell>
        </row>
        <row r="425">
          <cell r="A425" t="str">
            <v>02-47170</v>
          </cell>
        </row>
        <row r="426">
          <cell r="A426" t="str">
            <v>02-47189</v>
          </cell>
        </row>
        <row r="427">
          <cell r="A427" t="str">
            <v>02-47205</v>
          </cell>
        </row>
        <row r="428">
          <cell r="A428" t="str">
            <v>02-47258</v>
          </cell>
        </row>
        <row r="429">
          <cell r="A429" t="str">
            <v>02-47268</v>
          </cell>
        </row>
        <row r="430">
          <cell r="A430" t="str">
            <v>02-47288</v>
          </cell>
        </row>
        <row r="431">
          <cell r="A431" t="str">
            <v>02-47551</v>
          </cell>
        </row>
        <row r="432">
          <cell r="A432" t="str">
            <v>02-47555</v>
          </cell>
        </row>
        <row r="433">
          <cell r="A433" t="str">
            <v>02-47570</v>
          </cell>
        </row>
        <row r="434">
          <cell r="A434" t="str">
            <v>02-47605</v>
          </cell>
        </row>
        <row r="435">
          <cell r="A435" t="str">
            <v>02-47675</v>
          </cell>
        </row>
        <row r="436">
          <cell r="A436" t="str">
            <v>02-47692</v>
          </cell>
        </row>
        <row r="437">
          <cell r="A437" t="str">
            <v>02-47703</v>
          </cell>
        </row>
        <row r="438">
          <cell r="A438" t="str">
            <v>02-47707</v>
          </cell>
        </row>
        <row r="439">
          <cell r="A439" t="str">
            <v>02-47720</v>
          </cell>
        </row>
        <row r="440">
          <cell r="A440" t="str">
            <v>02-47745</v>
          </cell>
        </row>
        <row r="441">
          <cell r="A441" t="str">
            <v>02-47798</v>
          </cell>
        </row>
        <row r="442">
          <cell r="A442" t="str">
            <v>02-47960</v>
          </cell>
        </row>
        <row r="443">
          <cell r="A443" t="str">
            <v>02-50001</v>
          </cell>
        </row>
        <row r="444">
          <cell r="A444" t="str">
            <v>02-50124</v>
          </cell>
        </row>
        <row r="445">
          <cell r="A445" t="str">
            <v>02-50223</v>
          </cell>
        </row>
        <row r="446">
          <cell r="A446" t="str">
            <v>02-50251</v>
          </cell>
        </row>
        <row r="447">
          <cell r="A447" t="str">
            <v>02-50270</v>
          </cell>
        </row>
        <row r="448">
          <cell r="A448" t="str">
            <v>02-50287</v>
          </cell>
        </row>
        <row r="449">
          <cell r="A449" t="str">
            <v>02-50313</v>
          </cell>
        </row>
        <row r="450">
          <cell r="A450" t="str">
            <v>02-50325</v>
          </cell>
        </row>
        <row r="451">
          <cell r="A451" t="str">
            <v>02-50400</v>
          </cell>
        </row>
        <row r="452">
          <cell r="A452" t="str">
            <v>02-50680</v>
          </cell>
        </row>
        <row r="453">
          <cell r="A453" t="str">
            <v>02-50683</v>
          </cell>
        </row>
        <row r="454">
          <cell r="A454" t="str">
            <v>02-50686</v>
          </cell>
        </row>
        <row r="455">
          <cell r="A455" t="str">
            <v>02-50711</v>
          </cell>
        </row>
        <row r="456">
          <cell r="A456" t="str">
            <v>02-52000</v>
          </cell>
        </row>
        <row r="457">
          <cell r="A457" t="str">
            <v>02-52001</v>
          </cell>
        </row>
        <row r="458">
          <cell r="A458" t="str">
            <v>02-52019</v>
          </cell>
        </row>
        <row r="459">
          <cell r="A459" t="str">
            <v>02-52051</v>
          </cell>
        </row>
        <row r="460">
          <cell r="A460" t="str">
            <v>02-52079</v>
          </cell>
        </row>
        <row r="461">
          <cell r="A461" t="str">
            <v>02-52083</v>
          </cell>
        </row>
        <row r="462">
          <cell r="A462" t="str">
            <v>02-52203</v>
          </cell>
        </row>
        <row r="463">
          <cell r="A463" t="str">
            <v>02-52207</v>
          </cell>
        </row>
        <row r="464">
          <cell r="A464" t="str">
            <v>02-52210</v>
          </cell>
        </row>
        <row r="465">
          <cell r="A465" t="str">
            <v>02-52240</v>
          </cell>
        </row>
        <row r="466">
          <cell r="A466" t="str">
            <v>02-52250</v>
          </cell>
        </row>
        <row r="467">
          <cell r="A467" t="str">
            <v>02-52258</v>
          </cell>
        </row>
        <row r="468">
          <cell r="A468" t="str">
            <v>02-52260</v>
          </cell>
        </row>
        <row r="469">
          <cell r="A469" t="str">
            <v>02-52287</v>
          </cell>
        </row>
        <row r="470">
          <cell r="A470" t="str">
            <v>02-52317</v>
          </cell>
        </row>
        <row r="471">
          <cell r="A471" t="str">
            <v>02-52323</v>
          </cell>
        </row>
        <row r="472">
          <cell r="A472" t="str">
            <v>02-52352</v>
          </cell>
        </row>
        <row r="473">
          <cell r="A473" t="str">
            <v>02-52354</v>
          </cell>
        </row>
        <row r="474">
          <cell r="A474" t="str">
            <v>02-52356</v>
          </cell>
        </row>
        <row r="475">
          <cell r="A475" t="str">
            <v>02-52381</v>
          </cell>
        </row>
        <row r="476">
          <cell r="A476" t="str">
            <v>02-52390</v>
          </cell>
        </row>
        <row r="477">
          <cell r="A477" t="str">
            <v>02-52399</v>
          </cell>
        </row>
        <row r="478">
          <cell r="A478" t="str">
            <v>02-52405</v>
          </cell>
        </row>
        <row r="479">
          <cell r="A479" t="str">
            <v>02-52411</v>
          </cell>
        </row>
        <row r="480">
          <cell r="A480" t="str">
            <v>02-52418</v>
          </cell>
        </row>
        <row r="481">
          <cell r="A481" t="str">
            <v>02-52427</v>
          </cell>
        </row>
        <row r="482">
          <cell r="A482" t="str">
            <v>02-52435</v>
          </cell>
        </row>
        <row r="483">
          <cell r="A483" t="str">
            <v>02-52473</v>
          </cell>
        </row>
        <row r="484">
          <cell r="A484" t="str">
            <v>02-52480</v>
          </cell>
        </row>
        <row r="485">
          <cell r="A485" t="str">
            <v>02-52490</v>
          </cell>
        </row>
        <row r="486">
          <cell r="A486" t="str">
            <v>02-52506</v>
          </cell>
        </row>
        <row r="487">
          <cell r="A487" t="str">
            <v>02-52520</v>
          </cell>
        </row>
        <row r="488">
          <cell r="A488" t="str">
            <v>02-52540</v>
          </cell>
        </row>
        <row r="489">
          <cell r="A489" t="str">
            <v>02-52560</v>
          </cell>
        </row>
        <row r="490">
          <cell r="A490" t="str">
            <v>02-52565</v>
          </cell>
        </row>
        <row r="491">
          <cell r="A491" t="str">
            <v>02-52585</v>
          </cell>
        </row>
        <row r="492">
          <cell r="A492" t="str">
            <v>02-52612</v>
          </cell>
        </row>
        <row r="493">
          <cell r="A493" t="str">
            <v>02-52621</v>
          </cell>
        </row>
        <row r="494">
          <cell r="A494" t="str">
            <v>02-52678</v>
          </cell>
        </row>
        <row r="495">
          <cell r="A495" t="str">
            <v>02-52683</v>
          </cell>
        </row>
        <row r="496">
          <cell r="A496" t="str">
            <v>02-52694</v>
          </cell>
        </row>
        <row r="497">
          <cell r="A497" t="str">
            <v>02-52696</v>
          </cell>
        </row>
        <row r="498">
          <cell r="A498" t="str">
            <v>02-52699</v>
          </cell>
        </row>
        <row r="499">
          <cell r="A499" t="str">
            <v>02-52720</v>
          </cell>
        </row>
        <row r="500">
          <cell r="A500" t="str">
            <v>02-52786</v>
          </cell>
        </row>
        <row r="501">
          <cell r="A501" t="str">
            <v>02-52788</v>
          </cell>
        </row>
        <row r="502">
          <cell r="A502" t="str">
            <v>02-52835</v>
          </cell>
        </row>
        <row r="503">
          <cell r="A503" t="str">
            <v>02-52838</v>
          </cell>
        </row>
        <row r="504">
          <cell r="A504" t="str">
            <v>02-52885</v>
          </cell>
        </row>
        <row r="505">
          <cell r="A505" t="str">
            <v>02-54000</v>
          </cell>
        </row>
        <row r="506">
          <cell r="A506" t="str">
            <v>02-54003</v>
          </cell>
        </row>
        <row r="507">
          <cell r="A507" t="str">
            <v>02-54051</v>
          </cell>
        </row>
        <row r="508">
          <cell r="A508" t="str">
            <v>02-54099</v>
          </cell>
        </row>
        <row r="509">
          <cell r="A509" t="str">
            <v>02-54109</v>
          </cell>
        </row>
        <row r="510">
          <cell r="A510" t="str">
            <v>02-54125</v>
          </cell>
        </row>
        <row r="511">
          <cell r="A511" t="str">
            <v>02-54128</v>
          </cell>
        </row>
        <row r="512">
          <cell r="A512" t="str">
            <v>02-54239</v>
          </cell>
        </row>
        <row r="513">
          <cell r="A513" t="str">
            <v>02-54245</v>
          </cell>
        </row>
        <row r="514">
          <cell r="A514" t="str">
            <v>02-54344</v>
          </cell>
        </row>
        <row r="515">
          <cell r="A515" t="str">
            <v>02-54347</v>
          </cell>
        </row>
        <row r="516">
          <cell r="A516" t="str">
            <v>02-54377</v>
          </cell>
        </row>
        <row r="517">
          <cell r="A517" t="str">
            <v>02-54385</v>
          </cell>
        </row>
        <row r="518">
          <cell r="A518" t="str">
            <v>02-54405</v>
          </cell>
        </row>
        <row r="519">
          <cell r="A519" t="str">
            <v>02-54480</v>
          </cell>
        </row>
        <row r="520">
          <cell r="A520" t="str">
            <v>02-54518</v>
          </cell>
        </row>
        <row r="521">
          <cell r="A521" t="str">
            <v>02-54520</v>
          </cell>
        </row>
        <row r="522">
          <cell r="A522" t="str">
            <v>02-54660</v>
          </cell>
        </row>
        <row r="523">
          <cell r="A523" t="str">
            <v>02-54670</v>
          </cell>
        </row>
        <row r="524">
          <cell r="A524" t="str">
            <v>02-54720</v>
          </cell>
        </row>
        <row r="525">
          <cell r="A525" t="str">
            <v>02-54743</v>
          </cell>
        </row>
        <row r="526">
          <cell r="A526" t="str">
            <v>02-54810</v>
          </cell>
        </row>
        <row r="527">
          <cell r="A527" t="str">
            <v>02-54820</v>
          </cell>
        </row>
        <row r="528">
          <cell r="A528" t="str">
            <v>02-54871</v>
          </cell>
        </row>
        <row r="529">
          <cell r="A529" t="str">
            <v>02-63000</v>
          </cell>
        </row>
        <row r="530">
          <cell r="A530" t="str">
            <v>02-63111</v>
          </cell>
        </row>
        <row r="531">
          <cell r="A531" t="str">
            <v>02-63130</v>
          </cell>
        </row>
        <row r="532">
          <cell r="A532" t="str">
            <v>02-63212</v>
          </cell>
        </row>
        <row r="533">
          <cell r="A533" t="str">
            <v>02-63470</v>
          </cell>
        </row>
        <row r="534">
          <cell r="A534" t="str">
            <v>02-63690</v>
          </cell>
        </row>
        <row r="535">
          <cell r="A535" t="str">
            <v>02-66000</v>
          </cell>
        </row>
        <row r="536">
          <cell r="A536" t="str">
            <v>02-66400</v>
          </cell>
        </row>
        <row r="537">
          <cell r="A537" t="str">
            <v>02-66682</v>
          </cell>
        </row>
        <row r="538">
          <cell r="A538" t="str">
            <v>02-66687</v>
          </cell>
        </row>
        <row r="539">
          <cell r="A539" t="str">
            <v>02-68077</v>
          </cell>
        </row>
        <row r="540">
          <cell r="A540" t="str">
            <v>02-68092</v>
          </cell>
        </row>
        <row r="541">
          <cell r="A541" t="str">
            <v>02-68121</v>
          </cell>
        </row>
        <row r="542">
          <cell r="A542" t="str">
            <v>02-68147</v>
          </cell>
        </row>
        <row r="543">
          <cell r="A543" t="str">
            <v>02-68160</v>
          </cell>
        </row>
        <row r="544">
          <cell r="A544" t="str">
            <v>02-68179</v>
          </cell>
        </row>
        <row r="545">
          <cell r="A545" t="str">
            <v>02-68190</v>
          </cell>
        </row>
        <row r="546">
          <cell r="A546" t="str">
            <v>02-68229</v>
          </cell>
        </row>
        <row r="547">
          <cell r="A547" t="str">
            <v>02-68245</v>
          </cell>
        </row>
        <row r="548">
          <cell r="A548" t="str">
            <v>02-68250</v>
          </cell>
        </row>
        <row r="549">
          <cell r="A549" t="str">
            <v>02-68264</v>
          </cell>
        </row>
        <row r="550">
          <cell r="A550" t="str">
            <v>02-68298</v>
          </cell>
        </row>
        <row r="551">
          <cell r="A551" t="str">
            <v>02-68318</v>
          </cell>
        </row>
        <row r="552">
          <cell r="A552" t="str">
            <v>02-68322</v>
          </cell>
        </row>
        <row r="553">
          <cell r="A553" t="str">
            <v>02-68324</v>
          </cell>
        </row>
        <row r="554">
          <cell r="A554" t="str">
            <v>02-68327</v>
          </cell>
        </row>
        <row r="555">
          <cell r="A555" t="str">
            <v>02-68370</v>
          </cell>
        </row>
        <row r="556">
          <cell r="A556" t="str">
            <v>02-68418</v>
          </cell>
        </row>
        <row r="557">
          <cell r="A557" t="str">
            <v>02-68425</v>
          </cell>
        </row>
        <row r="558">
          <cell r="A558" t="str">
            <v>02-68522</v>
          </cell>
        </row>
        <row r="559">
          <cell r="A559" t="str">
            <v>02-68547</v>
          </cell>
        </row>
        <row r="560">
          <cell r="A560" t="str">
            <v>02-68572</v>
          </cell>
        </row>
        <row r="561">
          <cell r="A561" t="str">
            <v>02-68615</v>
          </cell>
        </row>
        <row r="562">
          <cell r="A562" t="str">
            <v>02-68682</v>
          </cell>
        </row>
        <row r="563">
          <cell r="A563" t="str">
            <v>02-68705</v>
          </cell>
        </row>
        <row r="564">
          <cell r="A564" t="str">
            <v>02-68745</v>
          </cell>
        </row>
        <row r="565">
          <cell r="A565" t="str">
            <v>02-68755</v>
          </cell>
        </row>
        <row r="566">
          <cell r="A566" t="str">
            <v>02-68770</v>
          </cell>
        </row>
        <row r="567">
          <cell r="A567" t="str">
            <v>02-68780</v>
          </cell>
        </row>
        <row r="568">
          <cell r="A568" t="str">
            <v>02-68820</v>
          </cell>
        </row>
        <row r="569">
          <cell r="A569" t="str">
            <v>02-68867</v>
          </cell>
        </row>
        <row r="570">
          <cell r="A570" t="str">
            <v>02-68872</v>
          </cell>
        </row>
        <row r="571">
          <cell r="A571" t="str">
            <v>02-70000</v>
          </cell>
        </row>
        <row r="572">
          <cell r="A572" t="str">
            <v>02-70001</v>
          </cell>
        </row>
        <row r="573">
          <cell r="A573" t="str">
            <v>02-70110</v>
          </cell>
        </row>
        <row r="574">
          <cell r="A574" t="str">
            <v>02-70124</v>
          </cell>
        </row>
        <row r="575">
          <cell r="A575" t="str">
            <v>02-70215</v>
          </cell>
        </row>
        <row r="576">
          <cell r="A576" t="str">
            <v>02-70233</v>
          </cell>
        </row>
        <row r="577">
          <cell r="A577" t="str">
            <v>02-70265</v>
          </cell>
        </row>
        <row r="578">
          <cell r="A578" t="str">
            <v>02-70400</v>
          </cell>
        </row>
        <row r="579">
          <cell r="A579" t="str">
            <v>02-70418</v>
          </cell>
        </row>
        <row r="580">
          <cell r="A580" t="str">
            <v>02-70429</v>
          </cell>
        </row>
        <row r="581">
          <cell r="A581" t="str">
            <v>02-70473</v>
          </cell>
        </row>
        <row r="582">
          <cell r="A582" t="str">
            <v>02-70508</v>
          </cell>
        </row>
        <row r="583">
          <cell r="A583" t="str">
            <v>02-70523</v>
          </cell>
        </row>
        <row r="584">
          <cell r="A584" t="str">
            <v>02-70670</v>
          </cell>
        </row>
        <row r="585">
          <cell r="A585" t="str">
            <v>02-70678</v>
          </cell>
        </row>
        <row r="586">
          <cell r="A586" t="str">
            <v>02-70708</v>
          </cell>
        </row>
        <row r="587">
          <cell r="A587" t="str">
            <v>02-70717</v>
          </cell>
        </row>
        <row r="588">
          <cell r="A588" t="str">
            <v>02-70742</v>
          </cell>
        </row>
        <row r="589">
          <cell r="A589" t="str">
            <v>02-70771</v>
          </cell>
        </row>
        <row r="590">
          <cell r="A590" t="str">
            <v>02-70820</v>
          </cell>
        </row>
        <row r="591">
          <cell r="A591" t="str">
            <v>02-70823</v>
          </cell>
        </row>
        <row r="592">
          <cell r="A592" t="str">
            <v>02-73026</v>
          </cell>
        </row>
        <row r="593">
          <cell r="A593" t="str">
            <v>02-73030</v>
          </cell>
        </row>
        <row r="594">
          <cell r="A594" t="str">
            <v>02-73043</v>
          </cell>
        </row>
        <row r="595">
          <cell r="A595" t="str">
            <v>02-73067</v>
          </cell>
        </row>
        <row r="596">
          <cell r="A596" t="str">
            <v>02-73124</v>
          </cell>
        </row>
        <row r="597">
          <cell r="A597" t="str">
            <v>02-73148</v>
          </cell>
        </row>
        <row r="598">
          <cell r="A598" t="str">
            <v>02-73226</v>
          </cell>
        </row>
        <row r="599">
          <cell r="A599" t="str">
            <v>02-73236</v>
          </cell>
        </row>
        <row r="600">
          <cell r="A600" t="str">
            <v>02-73268</v>
          </cell>
        </row>
        <row r="601">
          <cell r="A601" t="str">
            <v>02-73275</v>
          </cell>
        </row>
        <row r="602">
          <cell r="A602" t="str">
            <v>02-73347</v>
          </cell>
        </row>
        <row r="603">
          <cell r="A603" t="str">
            <v>02-73349</v>
          </cell>
        </row>
        <row r="604">
          <cell r="A604" t="str">
            <v>02-73352</v>
          </cell>
        </row>
        <row r="605">
          <cell r="A605" t="str">
            <v>02-73408</v>
          </cell>
        </row>
        <row r="606">
          <cell r="A606" t="str">
            <v>02-73411</v>
          </cell>
        </row>
        <row r="607">
          <cell r="A607" t="str">
            <v>02-73449</v>
          </cell>
        </row>
        <row r="608">
          <cell r="A608" t="str">
            <v>02-73461</v>
          </cell>
        </row>
        <row r="609">
          <cell r="A609" t="str">
            <v>02-73483</v>
          </cell>
        </row>
        <row r="610">
          <cell r="A610" t="str">
            <v>02-73504</v>
          </cell>
        </row>
        <row r="611">
          <cell r="A611" t="str">
            <v>02-73547</v>
          </cell>
        </row>
        <row r="612">
          <cell r="A612" t="str">
            <v>02-73563</v>
          </cell>
        </row>
        <row r="613">
          <cell r="A613" t="str">
            <v>02-73616</v>
          </cell>
        </row>
        <row r="614">
          <cell r="A614" t="str">
            <v>02-73622</v>
          </cell>
        </row>
        <row r="615">
          <cell r="A615" t="str">
            <v>02-73675</v>
          </cell>
        </row>
        <row r="616">
          <cell r="A616" t="str">
            <v>02-73686</v>
          </cell>
        </row>
        <row r="617">
          <cell r="A617" t="str">
            <v>02-73854</v>
          </cell>
        </row>
        <row r="618">
          <cell r="A618" t="str">
            <v>02-73861</v>
          </cell>
        </row>
        <row r="619">
          <cell r="A619" t="str">
            <v>02-73870</v>
          </cell>
        </row>
        <row r="620">
          <cell r="A620" t="str">
            <v>02-73873</v>
          </cell>
        </row>
        <row r="621">
          <cell r="A621" t="str">
            <v>02-76020</v>
          </cell>
        </row>
        <row r="622">
          <cell r="A622" t="str">
            <v>02-76036</v>
          </cell>
        </row>
        <row r="623">
          <cell r="A623" t="str">
            <v>02-76109</v>
          </cell>
        </row>
        <row r="624">
          <cell r="A624" t="str">
            <v>02-76122</v>
          </cell>
        </row>
        <row r="625">
          <cell r="A625" t="str">
            <v>02-76126</v>
          </cell>
        </row>
        <row r="626">
          <cell r="A626" t="str">
            <v>02-76233</v>
          </cell>
        </row>
        <row r="627">
          <cell r="A627" t="str">
            <v>02-76248</v>
          </cell>
        </row>
        <row r="628">
          <cell r="A628" t="str">
            <v>02-76275</v>
          </cell>
        </row>
        <row r="629">
          <cell r="A629" t="str">
            <v>02-76306</v>
          </cell>
        </row>
        <row r="630">
          <cell r="A630" t="str">
            <v>02-76318</v>
          </cell>
        </row>
        <row r="631">
          <cell r="A631" t="str">
            <v>02-76400</v>
          </cell>
        </row>
        <row r="632">
          <cell r="A632" t="str">
            <v>02-76563</v>
          </cell>
        </row>
        <row r="633">
          <cell r="A633" t="str">
            <v>02-76606</v>
          </cell>
        </row>
        <row r="634">
          <cell r="A634" t="str">
            <v>02-76670</v>
          </cell>
        </row>
        <row r="635">
          <cell r="A635" t="str">
            <v>02-76823</v>
          </cell>
        </row>
        <row r="636">
          <cell r="A636" t="str">
            <v>02-76828</v>
          </cell>
        </row>
        <row r="637">
          <cell r="A637" t="str">
            <v>02-76845</v>
          </cell>
        </row>
        <row r="638">
          <cell r="A638" t="str">
            <v>02-76863</v>
          </cell>
        </row>
        <row r="639">
          <cell r="A639" t="str">
            <v>02-76869</v>
          </cell>
        </row>
        <row r="640">
          <cell r="A640" t="str">
            <v>02-76890</v>
          </cell>
        </row>
        <row r="641">
          <cell r="A641" t="str">
            <v>02-76895</v>
          </cell>
        </row>
        <row r="642">
          <cell r="A642" t="str">
            <v>02-81000</v>
          </cell>
        </row>
        <row r="643">
          <cell r="A643" t="str">
            <v>02-81001</v>
          </cell>
        </row>
        <row r="644">
          <cell r="A644" t="str">
            <v>02-81065</v>
          </cell>
        </row>
        <row r="645">
          <cell r="A645" t="str">
            <v>02-81220</v>
          </cell>
        </row>
        <row r="646">
          <cell r="A646" t="str">
            <v>02-81591</v>
          </cell>
        </row>
        <row r="647">
          <cell r="A647" t="str">
            <v>02-81736</v>
          </cell>
        </row>
        <row r="648">
          <cell r="A648" t="str">
            <v>02-81794</v>
          </cell>
        </row>
        <row r="649">
          <cell r="A649" t="str">
            <v>02-85000</v>
          </cell>
        </row>
        <row r="650">
          <cell r="A650" t="str">
            <v>02-85001</v>
          </cell>
        </row>
        <row r="651">
          <cell r="A651" t="str">
            <v>02-85015</v>
          </cell>
        </row>
        <row r="652">
          <cell r="A652" t="str">
            <v>02-85136</v>
          </cell>
        </row>
        <row r="653">
          <cell r="A653" t="str">
            <v>02-85139</v>
          </cell>
        </row>
        <row r="654">
          <cell r="A654" t="str">
            <v>02-85162</v>
          </cell>
        </row>
        <row r="655">
          <cell r="A655" t="str">
            <v>02-85263</v>
          </cell>
        </row>
        <row r="656">
          <cell r="A656" t="str">
            <v>02-85300</v>
          </cell>
        </row>
        <row r="657">
          <cell r="A657" t="str">
            <v>02-85325</v>
          </cell>
        </row>
        <row r="658">
          <cell r="A658" t="str">
            <v>02-85400</v>
          </cell>
        </row>
        <row r="659">
          <cell r="A659" t="str">
            <v>02-85430</v>
          </cell>
        </row>
        <row r="660">
          <cell r="A660" t="str">
            <v>02-85440</v>
          </cell>
        </row>
        <row r="661">
          <cell r="A661" t="str">
            <v>02-86000</v>
          </cell>
        </row>
        <row r="662">
          <cell r="A662" t="str">
            <v>02-86001</v>
          </cell>
        </row>
        <row r="663">
          <cell r="A663" t="str">
            <v>02-86571</v>
          </cell>
        </row>
        <row r="664">
          <cell r="A664" t="str">
            <v>02-86573</v>
          </cell>
        </row>
        <row r="665">
          <cell r="A665" t="str">
            <v>02-86760</v>
          </cell>
        </row>
        <row r="666">
          <cell r="A666" t="str">
            <v>02-86865</v>
          </cell>
        </row>
        <row r="667">
          <cell r="A667" t="str">
            <v>02-86885</v>
          </cell>
        </row>
        <row r="668">
          <cell r="A668" t="str">
            <v>02-88000</v>
          </cell>
        </row>
        <row r="669">
          <cell r="A669" t="str">
            <v>02-88564</v>
          </cell>
        </row>
        <row r="670">
          <cell r="A670" t="str">
            <v>02-91000</v>
          </cell>
        </row>
        <row r="671">
          <cell r="A671" t="str">
            <v>02-91001</v>
          </cell>
        </row>
        <row r="672">
          <cell r="A672" t="str">
            <v>02-94000</v>
          </cell>
        </row>
        <row r="673">
          <cell r="A673" t="str">
            <v>02-94001</v>
          </cell>
        </row>
        <row r="674">
          <cell r="A674" t="str">
            <v>02-95000</v>
          </cell>
        </row>
        <row r="675">
          <cell r="A675" t="str">
            <v>02-95001</v>
          </cell>
        </row>
        <row r="676">
          <cell r="A676" t="str">
            <v>02-95015</v>
          </cell>
        </row>
        <row r="677">
          <cell r="A677" t="str">
            <v>02-95200</v>
          </cell>
        </row>
        <row r="678">
          <cell r="A678" t="str">
            <v>02-99000</v>
          </cell>
        </row>
        <row r="679">
          <cell r="A679" t="str">
            <v>02-99001</v>
          </cell>
        </row>
        <row r="680">
          <cell r="A680" t="str">
            <v>02-99524</v>
          </cell>
        </row>
        <row r="681">
          <cell r="A681" t="str">
            <v>02-99773</v>
          </cell>
        </row>
        <row r="682">
          <cell r="A682" t="str">
            <v>03-020062</v>
          </cell>
        </row>
        <row r="683">
          <cell r="A683" t="str">
            <v>03-0500013</v>
          </cell>
        </row>
        <row r="684">
          <cell r="A684" t="str">
            <v>03-0500014</v>
          </cell>
        </row>
        <row r="685">
          <cell r="A685" t="str">
            <v>03-0500015</v>
          </cell>
        </row>
        <row r="686">
          <cell r="A686" t="str">
            <v>03-0500017</v>
          </cell>
        </row>
        <row r="687">
          <cell r="A687" t="str">
            <v>03-0500020</v>
          </cell>
        </row>
        <row r="688">
          <cell r="A688" t="str">
            <v>03-0500025</v>
          </cell>
        </row>
        <row r="689">
          <cell r="A689" t="str">
            <v>03-0500033</v>
          </cell>
        </row>
        <row r="690">
          <cell r="A690" t="str">
            <v>03-0500037</v>
          </cell>
        </row>
        <row r="691">
          <cell r="A691" t="str">
            <v>03-0500039</v>
          </cell>
        </row>
        <row r="692">
          <cell r="A692" t="str">
            <v>03-0500041</v>
          </cell>
        </row>
        <row r="693">
          <cell r="A693" t="str">
            <v>03-0500042</v>
          </cell>
        </row>
        <row r="694">
          <cell r="A694" t="str">
            <v>03-0500048</v>
          </cell>
        </row>
        <row r="695">
          <cell r="A695" t="str">
            <v>03-050005</v>
          </cell>
        </row>
        <row r="696">
          <cell r="A696" t="str">
            <v>03-0500050</v>
          </cell>
        </row>
        <row r="697">
          <cell r="A697" t="str">
            <v>03-0500052</v>
          </cell>
        </row>
        <row r="698">
          <cell r="A698" t="str">
            <v>03-0500057</v>
          </cell>
        </row>
        <row r="699">
          <cell r="A699" t="str">
            <v>03-0500058</v>
          </cell>
        </row>
        <row r="700">
          <cell r="A700" t="str">
            <v>03-050006</v>
          </cell>
        </row>
        <row r="701">
          <cell r="A701" t="str">
            <v>03-0500062</v>
          </cell>
        </row>
        <row r="702">
          <cell r="A702" t="str">
            <v>03-0500063</v>
          </cell>
        </row>
        <row r="703">
          <cell r="A703" t="str">
            <v>03-0500065</v>
          </cell>
        </row>
        <row r="704">
          <cell r="A704" t="str">
            <v>03-0500066</v>
          </cell>
        </row>
        <row r="705">
          <cell r="A705" t="str">
            <v>03-050008</v>
          </cell>
        </row>
        <row r="706">
          <cell r="A706" t="str">
            <v>03-050451</v>
          </cell>
        </row>
        <row r="707">
          <cell r="A707" t="str">
            <v>03-051071</v>
          </cell>
        </row>
        <row r="708">
          <cell r="A708" t="str">
            <v>03-052501</v>
          </cell>
        </row>
        <row r="709">
          <cell r="A709" t="str">
            <v>03-053081</v>
          </cell>
        </row>
        <row r="710">
          <cell r="A710" t="str">
            <v>03-053611</v>
          </cell>
        </row>
        <row r="711">
          <cell r="A711" t="str">
            <v>03-054901</v>
          </cell>
        </row>
        <row r="712">
          <cell r="A712" t="str">
            <v>03-054951</v>
          </cell>
        </row>
        <row r="713">
          <cell r="A713" t="str">
            <v>03-080001</v>
          </cell>
        </row>
        <row r="714">
          <cell r="A714" t="str">
            <v>03-0800010</v>
          </cell>
        </row>
        <row r="715">
          <cell r="A715" t="str">
            <v>03-080006</v>
          </cell>
        </row>
        <row r="716">
          <cell r="A716" t="str">
            <v>03-080007</v>
          </cell>
        </row>
        <row r="717">
          <cell r="A717" t="str">
            <v>03-110013</v>
          </cell>
        </row>
        <row r="718">
          <cell r="A718" t="str">
            <v>03-110014</v>
          </cell>
        </row>
        <row r="719">
          <cell r="A719" t="str">
            <v>03-110015</v>
          </cell>
        </row>
        <row r="720">
          <cell r="A720" t="str">
            <v>03-110024</v>
          </cell>
        </row>
        <row r="721">
          <cell r="A721" t="str">
            <v>03-110025</v>
          </cell>
        </row>
        <row r="722">
          <cell r="A722" t="str">
            <v>03-130003</v>
          </cell>
        </row>
        <row r="723">
          <cell r="A723" t="str">
            <v>03-130005</v>
          </cell>
        </row>
        <row r="724">
          <cell r="A724" t="str">
            <v>03-130006</v>
          </cell>
        </row>
        <row r="725">
          <cell r="A725" t="str">
            <v>03-130007</v>
          </cell>
        </row>
        <row r="726">
          <cell r="A726" t="str">
            <v>03-130009</v>
          </cell>
        </row>
        <row r="727">
          <cell r="A727" t="str">
            <v>03-130011</v>
          </cell>
        </row>
        <row r="728">
          <cell r="A728" t="str">
            <v>03-130015</v>
          </cell>
        </row>
        <row r="729">
          <cell r="A729" t="str">
            <v>03-150002</v>
          </cell>
        </row>
        <row r="730">
          <cell r="A730" t="str">
            <v>03-151761</v>
          </cell>
        </row>
        <row r="731">
          <cell r="A731" t="str">
            <v>03-1700010</v>
          </cell>
        </row>
        <row r="732">
          <cell r="A732" t="str">
            <v>03-1700011</v>
          </cell>
        </row>
        <row r="733">
          <cell r="A733" t="str">
            <v>03-170002</v>
          </cell>
        </row>
        <row r="734">
          <cell r="A734" t="str">
            <v>03-170003</v>
          </cell>
        </row>
        <row r="735">
          <cell r="A735" t="str">
            <v>03-170004</v>
          </cell>
        </row>
        <row r="736">
          <cell r="A736" t="str">
            <v>03-170009</v>
          </cell>
        </row>
        <row r="737">
          <cell r="A737" t="str">
            <v>03-180001</v>
          </cell>
        </row>
        <row r="738">
          <cell r="A738" t="str">
            <v>03-180941</v>
          </cell>
        </row>
        <row r="739">
          <cell r="A739" t="str">
            <v>03-180942</v>
          </cell>
        </row>
        <row r="740">
          <cell r="A740" t="str">
            <v>03-186101</v>
          </cell>
        </row>
        <row r="741">
          <cell r="A741" t="str">
            <v>03-1900010</v>
          </cell>
        </row>
        <row r="742">
          <cell r="A742" t="str">
            <v>03-190002</v>
          </cell>
        </row>
        <row r="743">
          <cell r="A743" t="str">
            <v>03-190003</v>
          </cell>
        </row>
        <row r="744">
          <cell r="A744" t="str">
            <v>03-190004</v>
          </cell>
        </row>
        <row r="745">
          <cell r="A745" t="str">
            <v>03-190009</v>
          </cell>
        </row>
        <row r="746">
          <cell r="A746" t="str">
            <v>03-200003</v>
          </cell>
        </row>
        <row r="747">
          <cell r="A747" t="str">
            <v>03-200451</v>
          </cell>
        </row>
        <row r="748">
          <cell r="A748" t="str">
            <v>03-207501</v>
          </cell>
        </row>
        <row r="749">
          <cell r="A749" t="str">
            <v>03-220001</v>
          </cell>
        </row>
        <row r="750">
          <cell r="A750" t="str">
            <v>03-230001</v>
          </cell>
        </row>
        <row r="751">
          <cell r="A751" t="str">
            <v>03-2300010</v>
          </cell>
        </row>
        <row r="752">
          <cell r="A752" t="str">
            <v>03-2300013</v>
          </cell>
        </row>
        <row r="753">
          <cell r="A753" t="str">
            <v>03-230005</v>
          </cell>
        </row>
        <row r="754">
          <cell r="A754" t="str">
            <v>03-230006</v>
          </cell>
        </row>
        <row r="755">
          <cell r="A755" t="str">
            <v>03-230007</v>
          </cell>
        </row>
        <row r="756">
          <cell r="A756" t="str">
            <v>03-230009</v>
          </cell>
        </row>
        <row r="757">
          <cell r="A757" t="str">
            <v>03-230791</v>
          </cell>
        </row>
        <row r="758">
          <cell r="A758" t="str">
            <v>03-250001</v>
          </cell>
        </row>
        <row r="759">
          <cell r="A759" t="str">
            <v>03-250002</v>
          </cell>
        </row>
        <row r="760">
          <cell r="A760" t="str">
            <v>03-250007</v>
          </cell>
        </row>
        <row r="761">
          <cell r="A761" t="str">
            <v>03-270002</v>
          </cell>
        </row>
        <row r="762">
          <cell r="A762" t="str">
            <v>03-270004</v>
          </cell>
        </row>
        <row r="763">
          <cell r="A763" t="str">
            <v>03-270005</v>
          </cell>
        </row>
        <row r="764">
          <cell r="A764" t="str">
            <v>03-410001</v>
          </cell>
        </row>
        <row r="765">
          <cell r="A765" t="str">
            <v>03-4100010</v>
          </cell>
        </row>
        <row r="766">
          <cell r="A766" t="str">
            <v>03-4100011</v>
          </cell>
        </row>
        <row r="767">
          <cell r="A767" t="str">
            <v>03-4100016</v>
          </cell>
        </row>
        <row r="768">
          <cell r="A768" t="str">
            <v>03-4100021</v>
          </cell>
        </row>
        <row r="769">
          <cell r="A769" t="str">
            <v>03-410003</v>
          </cell>
        </row>
        <row r="770">
          <cell r="A770" t="str">
            <v>03-410004</v>
          </cell>
        </row>
        <row r="771">
          <cell r="A771" t="str">
            <v>03-410006</v>
          </cell>
        </row>
        <row r="772">
          <cell r="A772" t="str">
            <v>03-410008</v>
          </cell>
        </row>
        <row r="773">
          <cell r="A773" t="str">
            <v>03-410061</v>
          </cell>
        </row>
        <row r="774">
          <cell r="A774" t="str">
            <v>03-410201</v>
          </cell>
        </row>
        <row r="775">
          <cell r="A775" t="str">
            <v>03-417971</v>
          </cell>
        </row>
        <row r="776">
          <cell r="A776" t="str">
            <v>03-440001</v>
          </cell>
        </row>
        <row r="777">
          <cell r="A777" t="str">
            <v>03-470002</v>
          </cell>
        </row>
        <row r="778">
          <cell r="A778" t="str">
            <v>03-470004</v>
          </cell>
        </row>
        <row r="779">
          <cell r="A779" t="str">
            <v>03-470005</v>
          </cell>
        </row>
        <row r="780">
          <cell r="A780" t="str">
            <v>03-470006</v>
          </cell>
        </row>
        <row r="781">
          <cell r="A781" t="str">
            <v>03-470008</v>
          </cell>
        </row>
        <row r="782">
          <cell r="A782" t="str">
            <v>03-470011</v>
          </cell>
        </row>
        <row r="783">
          <cell r="A783" t="str">
            <v>03-5000011</v>
          </cell>
        </row>
        <row r="784">
          <cell r="A784" t="str">
            <v>03-500005</v>
          </cell>
        </row>
        <row r="785">
          <cell r="A785" t="str">
            <v>03-500008</v>
          </cell>
        </row>
        <row r="786">
          <cell r="A786" t="str">
            <v>03-500009</v>
          </cell>
        </row>
        <row r="787">
          <cell r="A787" t="str">
            <v>03-500061</v>
          </cell>
        </row>
        <row r="788">
          <cell r="A788" t="str">
            <v>03-520001</v>
          </cell>
        </row>
        <row r="789">
          <cell r="A789" t="str">
            <v>03-520003</v>
          </cell>
        </row>
        <row r="790">
          <cell r="A790" t="str">
            <v>03-520004</v>
          </cell>
        </row>
        <row r="791">
          <cell r="A791" t="str">
            <v>03-520007</v>
          </cell>
        </row>
        <row r="792">
          <cell r="A792" t="str">
            <v>03-520008</v>
          </cell>
        </row>
        <row r="793">
          <cell r="A793" t="str">
            <v>03-520009</v>
          </cell>
        </row>
        <row r="794">
          <cell r="A794" t="str">
            <v>03-526871</v>
          </cell>
        </row>
        <row r="795">
          <cell r="A795" t="str">
            <v>03-540005</v>
          </cell>
        </row>
        <row r="796">
          <cell r="A796" t="str">
            <v>03-540006</v>
          </cell>
        </row>
        <row r="797">
          <cell r="A797" t="str">
            <v>03-540007</v>
          </cell>
        </row>
        <row r="798">
          <cell r="A798" t="str">
            <v>03-544981</v>
          </cell>
        </row>
        <row r="799">
          <cell r="A799" t="str">
            <v>03-630008</v>
          </cell>
        </row>
        <row r="800">
          <cell r="A800" t="str">
            <v>03-630011</v>
          </cell>
        </row>
        <row r="801">
          <cell r="A801" t="str">
            <v>03-660002</v>
          </cell>
        </row>
        <row r="802">
          <cell r="A802" t="str">
            <v>03-660003</v>
          </cell>
        </row>
        <row r="803">
          <cell r="A803" t="str">
            <v>03-660004</v>
          </cell>
        </row>
        <row r="804">
          <cell r="A804" t="str">
            <v>03-660882</v>
          </cell>
        </row>
        <row r="805">
          <cell r="A805" t="str">
            <v>03-666822</v>
          </cell>
        </row>
        <row r="806">
          <cell r="A806" t="str">
            <v>03-680002</v>
          </cell>
        </row>
        <row r="807">
          <cell r="A807" t="str">
            <v>03-680004</v>
          </cell>
        </row>
        <row r="808">
          <cell r="A808" t="str">
            <v>03-680005</v>
          </cell>
        </row>
        <row r="809">
          <cell r="A809" t="str">
            <v>03-680006</v>
          </cell>
        </row>
        <row r="810">
          <cell r="A810" t="str">
            <v>03-680007</v>
          </cell>
        </row>
        <row r="811">
          <cell r="A811" t="str">
            <v>03-680008</v>
          </cell>
        </row>
        <row r="812">
          <cell r="A812" t="str">
            <v>03-700001</v>
          </cell>
        </row>
        <row r="813">
          <cell r="A813" t="str">
            <v>03-7000010</v>
          </cell>
        </row>
        <row r="814">
          <cell r="A814" t="str">
            <v>03-7000012</v>
          </cell>
        </row>
        <row r="815">
          <cell r="A815" t="str">
            <v>03-700004</v>
          </cell>
        </row>
        <row r="816">
          <cell r="A816" t="str">
            <v>03-700005</v>
          </cell>
        </row>
        <row r="817">
          <cell r="A817" t="str">
            <v>03-700006</v>
          </cell>
        </row>
        <row r="818">
          <cell r="A818" t="str">
            <v>03-708231</v>
          </cell>
        </row>
        <row r="819">
          <cell r="A819" t="str">
            <v>03-7300010</v>
          </cell>
        </row>
        <row r="820">
          <cell r="A820" t="str">
            <v>03-730002</v>
          </cell>
        </row>
        <row r="821">
          <cell r="A821" t="str">
            <v>03-730003</v>
          </cell>
        </row>
        <row r="822">
          <cell r="A822" t="str">
            <v>03-734491</v>
          </cell>
        </row>
        <row r="823">
          <cell r="A823" t="str">
            <v>03-7600011</v>
          </cell>
        </row>
        <row r="824">
          <cell r="A824" t="str">
            <v>03-7600014</v>
          </cell>
        </row>
        <row r="825">
          <cell r="A825" t="str">
            <v>03-7600016</v>
          </cell>
        </row>
        <row r="826">
          <cell r="A826" t="str">
            <v>03-760002</v>
          </cell>
        </row>
        <row r="827">
          <cell r="A827" t="str">
            <v>03-7600022</v>
          </cell>
        </row>
        <row r="828">
          <cell r="A828" t="str">
            <v>03-7600024</v>
          </cell>
        </row>
        <row r="829">
          <cell r="A829" t="str">
            <v>03-760004</v>
          </cell>
        </row>
        <row r="830">
          <cell r="A830" t="str">
            <v>03-760008</v>
          </cell>
        </row>
        <row r="831">
          <cell r="A831" t="str">
            <v>03-760009</v>
          </cell>
        </row>
        <row r="832">
          <cell r="A832" t="str">
            <v>03-761091</v>
          </cell>
        </row>
        <row r="833">
          <cell r="A833" t="str">
            <v>03-810001</v>
          </cell>
        </row>
        <row r="834">
          <cell r="A834" t="str">
            <v>03-8100010</v>
          </cell>
        </row>
        <row r="835">
          <cell r="A835" t="str">
            <v>03-810003</v>
          </cell>
        </row>
        <row r="836">
          <cell r="A836" t="str">
            <v>03-810008</v>
          </cell>
        </row>
        <row r="837">
          <cell r="A837" t="str">
            <v>03-810009</v>
          </cell>
        </row>
        <row r="838">
          <cell r="A838" t="str">
            <v>03-8500013</v>
          </cell>
        </row>
        <row r="839">
          <cell r="A839" t="str">
            <v>03-8500015</v>
          </cell>
        </row>
        <row r="840">
          <cell r="A840" t="str">
            <v>03-850002</v>
          </cell>
        </row>
        <row r="841">
          <cell r="A841" t="str">
            <v>03-850005</v>
          </cell>
        </row>
        <row r="842">
          <cell r="A842" t="str">
            <v>03-850007</v>
          </cell>
        </row>
        <row r="843">
          <cell r="A843" t="str">
            <v>03-850101</v>
          </cell>
        </row>
        <row r="844">
          <cell r="A844" t="str">
            <v>03-852301</v>
          </cell>
        </row>
        <row r="845">
          <cell r="A845" t="str">
            <v>03-854401</v>
          </cell>
        </row>
        <row r="846">
          <cell r="A846" t="str">
            <v>03-860003</v>
          </cell>
        </row>
        <row r="847">
          <cell r="A847" t="str">
            <v>03-860004</v>
          </cell>
        </row>
        <row r="848">
          <cell r="A848" t="str">
            <v>03-868851</v>
          </cell>
        </row>
        <row r="849">
          <cell r="A849" t="str">
            <v>03-910002</v>
          </cell>
        </row>
        <row r="850">
          <cell r="A850" t="str">
            <v>03-910003</v>
          </cell>
        </row>
        <row r="851">
          <cell r="A851" t="str">
            <v>03-910004</v>
          </cell>
        </row>
        <row r="852">
          <cell r="A852" t="str">
            <v>03-950001</v>
          </cell>
        </row>
        <row r="853">
          <cell r="A853" t="str">
            <v>03-950004</v>
          </cell>
        </row>
        <row r="854">
          <cell r="A854" t="str">
            <v>03-990001</v>
          </cell>
        </row>
        <row r="855">
          <cell r="A855" t="str">
            <v>03-990003</v>
          </cell>
        </row>
        <row r="856">
          <cell r="A856" t="str">
            <v>05-010002</v>
          </cell>
        </row>
        <row r="857">
          <cell r="A857" t="str">
            <v>05-010005</v>
          </cell>
        </row>
        <row r="858">
          <cell r="A858" t="str">
            <v>05-010007</v>
          </cell>
        </row>
        <row r="859">
          <cell r="A859" t="str">
            <v>05-010015</v>
          </cell>
        </row>
        <row r="860">
          <cell r="A860" t="str">
            <v>05-010019</v>
          </cell>
        </row>
        <row r="861">
          <cell r="A861" t="str">
            <v>05-010023</v>
          </cell>
        </row>
        <row r="862">
          <cell r="A862" t="str">
            <v>05-010024</v>
          </cell>
        </row>
        <row r="863">
          <cell r="A863" t="str">
            <v>05-010025</v>
          </cell>
        </row>
        <row r="864">
          <cell r="A864" t="str">
            <v>05-010033</v>
          </cell>
        </row>
        <row r="865">
          <cell r="A865" t="str">
            <v>05-010034</v>
          </cell>
        </row>
        <row r="866">
          <cell r="A866" t="str">
            <v>05-010040</v>
          </cell>
        </row>
        <row r="867">
          <cell r="A867" t="str">
            <v>05-010042</v>
          </cell>
        </row>
        <row r="868">
          <cell r="A868" t="str">
            <v>05-020001</v>
          </cell>
        </row>
        <row r="869">
          <cell r="A869" t="str">
            <v>05-020002</v>
          </cell>
        </row>
        <row r="870">
          <cell r="A870" t="str">
            <v>05-020014</v>
          </cell>
        </row>
        <row r="871">
          <cell r="A871" t="str">
            <v>05-020016</v>
          </cell>
        </row>
        <row r="872">
          <cell r="A872" t="str">
            <v>05-020023</v>
          </cell>
        </row>
        <row r="873">
          <cell r="A873" t="str">
            <v>05-020028</v>
          </cell>
        </row>
        <row r="874">
          <cell r="A874" t="str">
            <v>05-020029</v>
          </cell>
        </row>
        <row r="875">
          <cell r="A875" t="str">
            <v>05-020030</v>
          </cell>
        </row>
        <row r="876">
          <cell r="A876" t="str">
            <v>05-020034</v>
          </cell>
        </row>
        <row r="877">
          <cell r="A877" t="str">
            <v>05-020040</v>
          </cell>
        </row>
        <row r="878">
          <cell r="A878" t="str">
            <v>05-020049</v>
          </cell>
        </row>
        <row r="879">
          <cell r="A879" t="str">
            <v>05-020052</v>
          </cell>
        </row>
        <row r="880">
          <cell r="A880" t="str">
            <v>05-020055</v>
          </cell>
        </row>
        <row r="881">
          <cell r="A881" t="str">
            <v>05-020058</v>
          </cell>
        </row>
        <row r="882">
          <cell r="A882" t="str">
            <v>05-020063</v>
          </cell>
        </row>
        <row r="883">
          <cell r="A883" t="str">
            <v>05-020065</v>
          </cell>
        </row>
        <row r="884">
          <cell r="A884" t="str">
            <v>06-020010</v>
          </cell>
        </row>
        <row r="885">
          <cell r="A885" t="str">
            <v>06-020011</v>
          </cell>
        </row>
        <row r="886">
          <cell r="A886" t="str">
            <v>06-020014</v>
          </cell>
        </row>
        <row r="887">
          <cell r="A887" t="str">
            <v>06-02002</v>
          </cell>
        </row>
        <row r="888">
          <cell r="A888" t="str">
            <v>06-020024</v>
          </cell>
        </row>
        <row r="889">
          <cell r="A889" t="str">
            <v>06-02003</v>
          </cell>
        </row>
        <row r="890">
          <cell r="A890" t="str">
            <v>06-02004</v>
          </cell>
        </row>
        <row r="891">
          <cell r="A891" t="str">
            <v>06-04002</v>
          </cell>
        </row>
        <row r="892">
          <cell r="A892" t="str">
            <v>06-05001</v>
          </cell>
        </row>
        <row r="893">
          <cell r="A893" t="str">
            <v>06-05003</v>
          </cell>
        </row>
        <row r="894">
          <cell r="A894" t="str">
            <v>06-05004</v>
          </cell>
        </row>
        <row r="895">
          <cell r="A895" t="str">
            <v>06-05007</v>
          </cell>
        </row>
        <row r="896">
          <cell r="A896" t="str">
            <v>06-06002</v>
          </cell>
        </row>
        <row r="897">
          <cell r="A897" t="str">
            <v>06-07001</v>
          </cell>
        </row>
        <row r="898">
          <cell r="A898" t="str">
            <v>06-07002</v>
          </cell>
        </row>
        <row r="899">
          <cell r="A899" t="str">
            <v>06-07004</v>
          </cell>
        </row>
        <row r="900">
          <cell r="A900" t="str">
            <v>06-07009</v>
          </cell>
        </row>
      </sheetData>
      <sheetData sheetId="13">
        <row r="2">
          <cell r="A2" t="str">
            <v>01-210100</v>
          </cell>
        </row>
        <row r="3">
          <cell r="A3" t="str">
            <v>01-210300</v>
          </cell>
        </row>
        <row r="4">
          <cell r="A4" t="str">
            <v>01-211100</v>
          </cell>
        </row>
        <row r="5">
          <cell r="A5" t="str">
            <v>01-211200</v>
          </cell>
        </row>
        <row r="6">
          <cell r="A6" t="str">
            <v>01-240200</v>
          </cell>
        </row>
        <row r="7">
          <cell r="A7" t="str">
            <v>02-05134</v>
          </cell>
        </row>
        <row r="8">
          <cell r="A8" t="str">
            <v>02-05873</v>
          </cell>
        </row>
        <row r="9">
          <cell r="A9" t="str">
            <v>02-08000</v>
          </cell>
        </row>
        <row r="10">
          <cell r="A10" t="str">
            <v>02-13760</v>
          </cell>
        </row>
        <row r="11">
          <cell r="A11" t="str">
            <v>02-15109</v>
          </cell>
        </row>
        <row r="12">
          <cell r="A12" t="str">
            <v>02-15380</v>
          </cell>
        </row>
        <row r="13">
          <cell r="A13" t="str">
            <v>02-15638</v>
          </cell>
        </row>
        <row r="14">
          <cell r="A14" t="str">
            <v>02-15686</v>
          </cell>
        </row>
        <row r="15">
          <cell r="A15" t="str">
            <v>02-15832</v>
          </cell>
        </row>
        <row r="16">
          <cell r="A16" t="str">
            <v>02-17380</v>
          </cell>
        </row>
        <row r="17">
          <cell r="A17" t="str">
            <v>02-19300</v>
          </cell>
        </row>
        <row r="18">
          <cell r="A18" t="str">
            <v>02-19355</v>
          </cell>
        </row>
        <row r="19">
          <cell r="A19" t="str">
            <v>02-19698</v>
          </cell>
        </row>
        <row r="20">
          <cell r="A20" t="str">
            <v>02-19701</v>
          </cell>
        </row>
        <row r="21">
          <cell r="A21" t="str">
            <v>02-20013</v>
          </cell>
        </row>
        <row r="22">
          <cell r="A22" t="str">
            <v>02-25899</v>
          </cell>
        </row>
        <row r="23">
          <cell r="A23" t="str">
            <v>02-47053</v>
          </cell>
        </row>
        <row r="24">
          <cell r="A24" t="str">
            <v>02-47189</v>
          </cell>
        </row>
        <row r="25">
          <cell r="A25" t="str">
            <v>02-50577</v>
          </cell>
        </row>
        <row r="26">
          <cell r="A26" t="str">
            <v>02-52835</v>
          </cell>
        </row>
        <row r="27">
          <cell r="A27" t="str">
            <v>02-73168</v>
          </cell>
        </row>
        <row r="28">
          <cell r="A28" t="str">
            <v>02-73671</v>
          </cell>
        </row>
        <row r="29">
          <cell r="A29" t="str">
            <v>02-85001</v>
          </cell>
        </row>
        <row r="30">
          <cell r="A30" t="str">
            <v>02-85125</v>
          </cell>
        </row>
        <row r="31">
          <cell r="A31" t="str">
            <v>03-0500020</v>
          </cell>
        </row>
        <row r="32">
          <cell r="A32" t="str">
            <v>03-0500037</v>
          </cell>
        </row>
        <row r="33">
          <cell r="A33" t="str">
            <v>03-050005</v>
          </cell>
        </row>
        <row r="34">
          <cell r="A34" t="str">
            <v>03-0500056</v>
          </cell>
        </row>
        <row r="35">
          <cell r="A35" t="str">
            <v>03-110024</v>
          </cell>
        </row>
        <row r="36">
          <cell r="A36" t="str">
            <v>03-170002</v>
          </cell>
        </row>
        <row r="37">
          <cell r="A37" t="str">
            <v>03-170003</v>
          </cell>
        </row>
        <row r="38">
          <cell r="A38" t="str">
            <v>03-500008</v>
          </cell>
        </row>
        <row r="39">
          <cell r="A39" t="str">
            <v>03-500009</v>
          </cell>
        </row>
        <row r="40">
          <cell r="A40" t="str">
            <v>03-500012</v>
          </cell>
        </row>
        <row r="41">
          <cell r="A41" t="str">
            <v>03-520001</v>
          </cell>
        </row>
        <row r="42">
          <cell r="A42" t="str">
            <v>03-630008</v>
          </cell>
        </row>
        <row r="43">
          <cell r="A43" t="str">
            <v>03-730001</v>
          </cell>
        </row>
        <row r="44">
          <cell r="A44" t="str">
            <v>03-850002</v>
          </cell>
        </row>
        <row r="45">
          <cell r="A45" t="str">
            <v>03-850011</v>
          </cell>
        </row>
        <row r="46">
          <cell r="A46" t="str">
            <v>03-910004</v>
          </cell>
        </row>
        <row r="47">
          <cell r="A47" t="str">
            <v>05-010008</v>
          </cell>
        </row>
        <row r="48">
          <cell r="A48" t="str">
            <v>05-010015</v>
          </cell>
        </row>
        <row r="49">
          <cell r="A49" t="str">
            <v>05-020017</v>
          </cell>
        </row>
        <row r="50">
          <cell r="A50" t="str">
            <v>05-020046</v>
          </cell>
        </row>
        <row r="51">
          <cell r="A51" t="str">
            <v>05-020058</v>
          </cell>
        </row>
      </sheetData>
      <sheetData sheetId="14">
        <row r="2">
          <cell r="A2" t="str">
            <v>01-390100</v>
          </cell>
        </row>
        <row r="3">
          <cell r="A3" t="str">
            <v>01-400200</v>
          </cell>
        </row>
        <row r="4">
          <cell r="A4" t="str">
            <v>02-05091</v>
          </cell>
        </row>
        <row r="5">
          <cell r="A5" t="str">
            <v>02-05736</v>
          </cell>
        </row>
        <row r="6">
          <cell r="A6" t="str">
            <v>02-15114</v>
          </cell>
        </row>
        <row r="7">
          <cell r="A7" t="str">
            <v>02-15740</v>
          </cell>
        </row>
        <row r="8">
          <cell r="A8" t="str">
            <v>02-15763</v>
          </cell>
        </row>
        <row r="9">
          <cell r="A9" t="str">
            <v>02-17000</v>
          </cell>
        </row>
        <row r="10">
          <cell r="A10" t="str">
            <v>02-17662</v>
          </cell>
        </row>
        <row r="11">
          <cell r="A11" t="str">
            <v>02-18753</v>
          </cell>
        </row>
        <row r="12">
          <cell r="A12" t="str">
            <v>02-19548</v>
          </cell>
        </row>
        <row r="13">
          <cell r="A13" t="str">
            <v>02-19785</v>
          </cell>
        </row>
        <row r="14">
          <cell r="A14" t="str">
            <v>02-23001</v>
          </cell>
        </row>
        <row r="15">
          <cell r="A15" t="str">
            <v>02-23168</v>
          </cell>
        </row>
        <row r="16">
          <cell r="A16" t="str">
            <v>02-23419</v>
          </cell>
        </row>
        <row r="17">
          <cell r="A17" t="str">
            <v>02-23660</v>
          </cell>
        </row>
        <row r="18">
          <cell r="A18" t="str">
            <v>02-23807</v>
          </cell>
        </row>
        <row r="19">
          <cell r="A19" t="str">
            <v>02-25019</v>
          </cell>
        </row>
        <row r="20">
          <cell r="A20" t="str">
            <v>02-25035</v>
          </cell>
        </row>
        <row r="21">
          <cell r="A21" t="str">
            <v>02-27491</v>
          </cell>
        </row>
        <row r="22">
          <cell r="A22" t="str">
            <v>02-41357</v>
          </cell>
        </row>
        <row r="23">
          <cell r="A23" t="str">
            <v>02-41872</v>
          </cell>
        </row>
        <row r="24">
          <cell r="A24" t="str">
            <v>02-44000</v>
          </cell>
        </row>
        <row r="25">
          <cell r="A25" t="str">
            <v>02-44035</v>
          </cell>
        </row>
        <row r="26">
          <cell r="A26" t="str">
            <v>02-44078</v>
          </cell>
        </row>
        <row r="27">
          <cell r="A27" t="str">
            <v>02-44279</v>
          </cell>
        </row>
        <row r="28">
          <cell r="A28" t="str">
            <v>02-44430</v>
          </cell>
        </row>
        <row r="29">
          <cell r="A29" t="str">
            <v>02-50124</v>
          </cell>
        </row>
        <row r="30">
          <cell r="A30" t="str">
            <v>02-50150</v>
          </cell>
        </row>
        <row r="31">
          <cell r="A31" t="str">
            <v>02-50330</v>
          </cell>
        </row>
        <row r="32">
          <cell r="A32" t="str">
            <v>02-50686</v>
          </cell>
        </row>
        <row r="33">
          <cell r="A33" t="str">
            <v>02-52399</v>
          </cell>
        </row>
        <row r="34">
          <cell r="A34" t="str">
            <v>02-52612</v>
          </cell>
        </row>
        <row r="35">
          <cell r="A35" t="str">
            <v>02-54680</v>
          </cell>
        </row>
        <row r="36">
          <cell r="A36" t="str">
            <v>02-66075</v>
          </cell>
        </row>
        <row r="37">
          <cell r="A37" t="str">
            <v>02-68684</v>
          </cell>
        </row>
        <row r="38">
          <cell r="A38" t="str">
            <v>02-70000</v>
          </cell>
        </row>
        <row r="39">
          <cell r="A39" t="str">
            <v>02-70001</v>
          </cell>
        </row>
        <row r="40">
          <cell r="A40" t="str">
            <v>02-70110</v>
          </cell>
        </row>
        <row r="41">
          <cell r="A41" t="str">
            <v>02-70678</v>
          </cell>
        </row>
        <row r="42">
          <cell r="A42" t="str">
            <v>02-73217</v>
          </cell>
        </row>
        <row r="43">
          <cell r="A43" t="str">
            <v>02-73624</v>
          </cell>
        </row>
        <row r="44">
          <cell r="A44" t="str">
            <v>02-86001</v>
          </cell>
        </row>
        <row r="45">
          <cell r="A45" t="str">
            <v>02-91000</v>
          </cell>
        </row>
        <row r="46">
          <cell r="A46" t="str">
            <v>02-99773</v>
          </cell>
        </row>
        <row r="47">
          <cell r="A47" t="str">
            <v>03-020062</v>
          </cell>
        </row>
        <row r="48">
          <cell r="A48" t="str">
            <v>03-0500064</v>
          </cell>
        </row>
        <row r="49">
          <cell r="A49" t="str">
            <v>03-053761</v>
          </cell>
        </row>
        <row r="50">
          <cell r="A50" t="str">
            <v>03-080006</v>
          </cell>
        </row>
        <row r="51">
          <cell r="A51" t="str">
            <v>03-170009</v>
          </cell>
        </row>
        <row r="52">
          <cell r="A52" t="str">
            <v>03-180001</v>
          </cell>
        </row>
        <row r="53">
          <cell r="A53" t="str">
            <v>03-270001</v>
          </cell>
        </row>
        <row r="54">
          <cell r="A54" t="str">
            <v>03-4100022</v>
          </cell>
        </row>
        <row r="55">
          <cell r="A55" t="str">
            <v>03-470004</v>
          </cell>
        </row>
        <row r="56">
          <cell r="A56" t="str">
            <v>03-470005</v>
          </cell>
        </row>
        <row r="57">
          <cell r="A57" t="str">
            <v>03-520006</v>
          </cell>
        </row>
        <row r="58">
          <cell r="A58" t="str">
            <v>03-680005</v>
          </cell>
        </row>
        <row r="59">
          <cell r="A59" t="str">
            <v>03-8500015</v>
          </cell>
        </row>
        <row r="60">
          <cell r="A60" t="str">
            <v>03-850008</v>
          </cell>
        </row>
        <row r="61">
          <cell r="A61" t="str">
            <v>03-850009</v>
          </cell>
        </row>
        <row r="62">
          <cell r="A62" t="str">
            <v>03-910002</v>
          </cell>
        </row>
        <row r="63">
          <cell r="A63" t="str">
            <v>05-010010</v>
          </cell>
        </row>
        <row r="64">
          <cell r="A64" t="str">
            <v>06-020038</v>
          </cell>
        </row>
        <row r="65">
          <cell r="A65" t="str">
            <v>06-03001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01787-C49A-4644-8231-880254F7E069}">
  <sheetPr>
    <tabColor theme="8" tint="0.79998168889431442"/>
  </sheetPr>
  <dimension ref="A33:G54"/>
  <sheetViews>
    <sheetView showGridLines="0" tabSelected="1" topLeftCell="A21" zoomScale="90" zoomScaleNormal="90" workbookViewId="0">
      <selection activeCell="B36" sqref="B36:B37"/>
    </sheetView>
  </sheetViews>
  <sheetFormatPr baseColWidth="10" defaultColWidth="11.42578125" defaultRowHeight="15" x14ac:dyDescent="0.25"/>
  <cols>
    <col min="1" max="1" width="24" customWidth="1"/>
    <col min="2" max="2" width="70.85546875" customWidth="1"/>
    <col min="3" max="3" width="8.28515625" customWidth="1"/>
    <col min="4" max="4" width="15.42578125" customWidth="1"/>
    <col min="5" max="5" width="51.7109375" customWidth="1"/>
    <col min="6" max="6" width="48.7109375" customWidth="1"/>
    <col min="7" max="7" width="63.5703125" customWidth="1"/>
  </cols>
  <sheetData>
    <row r="33" spans="1:7" ht="48" customHeight="1" x14ac:dyDescent="0.25">
      <c r="A33" s="14" t="s">
        <v>0</v>
      </c>
      <c r="B33" s="14" t="s">
        <v>1</v>
      </c>
      <c r="C33" s="7"/>
      <c r="E33" s="11" t="s">
        <v>2</v>
      </c>
      <c r="F33" s="12" t="s">
        <v>3</v>
      </c>
      <c r="G33" s="13" t="s">
        <v>4</v>
      </c>
    </row>
    <row r="34" spans="1:7" x14ac:dyDescent="0.25">
      <c r="A34" s="9" t="str">
        <f>IF(B34="","",_xlfn.XLOOKUP(B34,entidades!$E$2:$E$2494,entidades!$A$2:$A$2494,""))</f>
        <v>02-15000</v>
      </c>
      <c r="B34" s="10" t="s">
        <v>534</v>
      </c>
      <c r="C34" s="15"/>
      <c r="E34" s="4" t="str">
        <f>_xlfn.IFNA(IF(VLOOKUP(A34,'[1]Proyectos sin CDP prox a vencer'!$A$2:$A$300,1,FALSE)&gt;0,"Proyectos sin CDP próximos a liberación automática",""),"")</f>
        <v/>
      </c>
      <c r="F34" s="3" t="str">
        <f>_xlfn.IFNA(IF(VLOOKUP(A34,[1]Desaprobados!$A$2:$A$100,1,FALSE)&gt;0,"Proyectos desaprobados en ejecución",""),"")</f>
        <v>Proyectos desaprobados en ejecución</v>
      </c>
      <c r="G34" s="3" t="str">
        <f>_xlfn.IFNA(IF(VLOOKUP(A34,'[1]Recaudo por clasificar'!$A$2:$A$700,1,FALSE)&gt;0,"Recaudos por clasificar con saldos por entidad",""),"")</f>
        <v>Recaudos por clasificar con saldos por entidad</v>
      </c>
    </row>
    <row r="35" spans="1:7" x14ac:dyDescent="0.25">
      <c r="E35" s="4" t="str">
        <f>_xlfn.IFNA(IF(VLOOKUP(A34,'[1]Compromisos pendientes de trasl'!$A$2:$A$1000,1,FALSE)&gt;0,"Compromisos pendientes de trasladar",""),"")</f>
        <v>Compromisos pendientes de trasladar</v>
      </c>
      <c r="F35" s="3" t="str">
        <f>_xlfn.IFNA(IF(VLOOKUP(A34,'[1]Medidas de control'!$A$2:$A$50,1,FALSE)&gt;0,"Proyectos con medida de protección inmediata",""),"")</f>
        <v/>
      </c>
      <c r="G35" s="3" t="str">
        <f>_xlfn.IFNA(IF(VLOOKUP(A34,'[1]Proc de pago sin terminar'!$A$2:$A$600,1,FALSE)&gt;0,"Proceso de pago sin terminar",""),"")</f>
        <v/>
      </c>
    </row>
    <row r="36" spans="1:7" x14ac:dyDescent="0.25">
      <c r="B36" s="18"/>
      <c r="C36" s="8"/>
      <c r="E36" s="4" t="str">
        <f>_xlfn.IFNA(IF(VLOOKUP(A34,'[1]Obligaciones pendientes de tras'!$A$2:$A$300,1,FALSE)&gt;0,"Obligaciones pendientes de trasladar",""),"")</f>
        <v/>
      </c>
      <c r="F36" s="3" t="str">
        <f>_xlfn.IFNA(IF(VLOOKUP(A34,'[1]Proy cerrados en Gesproy'!$A$2:$A$1000,1,FALSE)&gt;0,"Proyectos con estado cerrado es GESPROY",""),"")</f>
        <v>Proyectos con estado cerrado es GESPROY</v>
      </c>
      <c r="G36" s="5" t="str">
        <f>_xlfn.IFNA(IF(VLOOKUP(A34,'[1]Deducciones pendientes por soli'!$A$2:$A$1200,1,FALSE)&gt;0,"Deducciones pendientes por solicitar",""),"")</f>
        <v>Deducciones pendientes por solicitar</v>
      </c>
    </row>
    <row r="37" spans="1:7" x14ac:dyDescent="0.25">
      <c r="B37" s="19"/>
      <c r="E37" s="4" t="str">
        <f>_xlfn.IFNA(IF(VLOOKUP(A34,'[1]Entidades sin cierre'!$A$2:$A$600,1,FALSE)&gt;0,"Entidades pendientes de cierre",""),"")</f>
        <v/>
      </c>
      <c r="F37" s="3" t="str">
        <f>_xlfn.IFNA(IF(VLOOKUP(A34,'[1]Recaudo Inferior al Cierre'!$A$2:$A$200,1,FALSE)&gt;0,"Sustitución de fuentes por bajo recaudo vigencia 2023-2024",""),"")</f>
        <v/>
      </c>
      <c r="G37" s="3" t="str">
        <f>_xlfn.IFNA(IF(VLOOKUP(A34,'[1]proceso reclas o dev deduccione'!$A$2:$A$200,1,FALSE)&gt;0,"Proceso de reclasificación o devolución de deducciones sin terminar",""),"")</f>
        <v/>
      </c>
    </row>
    <row r="38" spans="1:7" x14ac:dyDescent="0.25">
      <c r="F38" s="3" t="str">
        <f>_xlfn.IFNA(IF(VLOOKUP(A34,'[1]Proy en varias vig sin ejec'!$A$2:$A$100,1,FALSE)&gt;0,"Proyectos sin ejecución en varias vigencias",""),"")</f>
        <v>Proyectos sin ejecución en varias vigencias</v>
      </c>
      <c r="G38" s="2"/>
    </row>
    <row r="39" spans="1:7" x14ac:dyDescent="0.25">
      <c r="F39" s="3" t="str">
        <f>_xlfn.IFNA(IF(VLOOKUP(A34,'[1]Ajustes a Proyectos'!$A$2:$A$200,1,FALSE)&gt;0,"Proyectos con diferencias entre SUIFP y SPGR",""),"")</f>
        <v/>
      </c>
      <c r="G39" s="2"/>
    </row>
    <row r="40" spans="1:7" x14ac:dyDescent="0.25">
      <c r="E40" s="2"/>
      <c r="F40" s="3" t="str">
        <f>_xlfn.IFNA(IF(VLOOKUP(A34,'[1]Proy Aprobados sin asignar'!$A$2:$A$400,1,FALSE)&gt;0,"Proyectos aprobados sin asignación presupuestal",""),"")</f>
        <v/>
      </c>
      <c r="G40" s="2"/>
    </row>
    <row r="41" spans="1:7" x14ac:dyDescent="0.25">
      <c r="E41" s="2"/>
      <c r="G41" s="2"/>
    </row>
    <row r="42" spans="1:7" x14ac:dyDescent="0.25">
      <c r="E42" s="2"/>
      <c r="F42" s="2"/>
      <c r="G42" s="2"/>
    </row>
    <row r="43" spans="1:7" x14ac:dyDescent="0.25">
      <c r="F43" s="2"/>
      <c r="G43" s="2"/>
    </row>
    <row r="48" spans="1:7" ht="15.75" x14ac:dyDescent="0.25">
      <c r="B48" s="17"/>
      <c r="C48" s="16"/>
    </row>
    <row r="49" spans="2:3" ht="15.75" x14ac:dyDescent="0.25">
      <c r="B49" s="17"/>
      <c r="C49" s="16"/>
    </row>
    <row r="50" spans="2:3" ht="15.75" x14ac:dyDescent="0.25">
      <c r="B50" s="17"/>
      <c r="C50" s="16"/>
    </row>
    <row r="51" spans="2:3" ht="15.75" x14ac:dyDescent="0.25">
      <c r="B51" s="17"/>
      <c r="C51" s="16"/>
    </row>
    <row r="52" spans="2:3" ht="15.75" x14ac:dyDescent="0.25">
      <c r="B52" s="17"/>
      <c r="C52" s="16"/>
    </row>
    <row r="53" spans="2:3" ht="15.75" x14ac:dyDescent="0.25">
      <c r="B53" s="17"/>
      <c r="C53" s="16"/>
    </row>
    <row r="54" spans="2:3" x14ac:dyDescent="0.25">
      <c r="B54" s="17"/>
    </row>
  </sheetData>
  <sheetProtection algorithmName="SHA-512" hashValue="KhqvkAGBIbg5nF+Uy8gqgtyHLQncxsvmHgWUfX7cSv44WGmjSTaziN1k9WGr5diYdnhILRw8D2vgIWFirEiB5A==" saltValue="68QZsTo7vnzxzl9siQbVnA==" spinCount="100000" sheet="1" objects="1" scenarios="1"/>
  <mergeCells count="2">
    <mergeCell ref="B48:B54"/>
    <mergeCell ref="B36:B37"/>
  </mergeCells>
  <conditionalFormatting sqref="E34:E37">
    <cfRule type="containsText" dxfId="29" priority="3" operator="containsText" text="e">
      <formula>NOT(ISERROR(SEARCH("e",E34)))</formula>
    </cfRule>
  </conditionalFormatting>
  <conditionalFormatting sqref="F34:F40">
    <cfRule type="containsText" dxfId="28" priority="2" operator="containsText" text="e">
      <formula>NOT(ISERROR(SEARCH("e",F34)))</formula>
    </cfRule>
  </conditionalFormatting>
  <conditionalFormatting sqref="G34:G37">
    <cfRule type="containsText" dxfId="27" priority="1" operator="containsText" text="e">
      <formula>NOT(ISERROR(SEARCH("e",G34)))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2EFE93-CA1F-4957-B0AB-99CF5B2E6F86}">
          <x14:formula1>
            <xm:f>entidades!$E$2:$E$1994</xm:f>
          </x14:formula1>
          <xm:sqref>B34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FDEAE-B98B-42A5-AE24-AFDB735C6BE2}">
  <sheetPr>
    <tabColor theme="8" tint="0.79998168889431442"/>
  </sheetPr>
  <dimension ref="A33:G54"/>
  <sheetViews>
    <sheetView showGridLines="0" zoomScale="90" zoomScaleNormal="90" workbookViewId="0">
      <selection activeCell="C41" sqref="C41"/>
    </sheetView>
  </sheetViews>
  <sheetFormatPr baseColWidth="10" defaultColWidth="11.42578125" defaultRowHeight="15" x14ac:dyDescent="0.25"/>
  <cols>
    <col min="1" max="1" width="24" customWidth="1"/>
    <col min="2" max="2" width="70.85546875" customWidth="1"/>
    <col min="3" max="3" width="8.28515625" customWidth="1"/>
    <col min="4" max="4" width="15.42578125" customWidth="1"/>
    <col min="5" max="5" width="51.7109375" customWidth="1"/>
    <col min="6" max="6" width="48.7109375" customWidth="1"/>
    <col min="7" max="7" width="45.5703125" customWidth="1"/>
  </cols>
  <sheetData>
    <row r="33" spans="1:7" ht="48" customHeight="1" x14ac:dyDescent="0.25">
      <c r="A33" s="14" t="s">
        <v>0</v>
      </c>
      <c r="B33" s="14" t="s">
        <v>1</v>
      </c>
      <c r="C33" s="7"/>
      <c r="E33" s="11" t="s">
        <v>2</v>
      </c>
      <c r="F33" s="12" t="s">
        <v>3</v>
      </c>
      <c r="G33" s="13" t="s">
        <v>4</v>
      </c>
    </row>
    <row r="34" spans="1:7" x14ac:dyDescent="0.25">
      <c r="A34" s="9" t="str">
        <f>IF(B34="","",_xlfn.XLOOKUP(B34,entidades!$E$2:$E$2494,entidades!$A$2:$A$2494,""))</f>
        <v>02-23419</v>
      </c>
      <c r="B34" s="10" t="s">
        <v>6</v>
      </c>
      <c r="C34" s="15"/>
      <c r="E34" s="4" t="str">
        <f>_xlfn.IFNA(IF(VLOOKUP(A34,'[1]Proyectos sin CDP prox a vencer'!$A$2:$A$300,1,FALSE)&gt;0,"Proyectos sin CDP próximos a liberación automática",""),"")</f>
        <v>Proyectos sin CDP próximos a liberación automática</v>
      </c>
      <c r="F34" s="3" t="str">
        <f>_xlfn.IFNA(IF(VLOOKUP(A34,[1]Desaprobados!$A$2:$A$100,1,FALSE)&gt;0,"Proyectos desaprobados en ejecución",""),"")</f>
        <v/>
      </c>
      <c r="G34" s="3" t="str">
        <f>_xlfn.IFNA(IF(VLOOKUP(A34,'[1]Recaudo por clasificar'!$A$2:$A$700,1,FALSE)&gt;0,"Recaudos por clasificar con saldos por entidad",""),"")</f>
        <v>Recaudos por clasificar con saldos por entidad</v>
      </c>
    </row>
    <row r="35" spans="1:7" x14ac:dyDescent="0.25">
      <c r="E35" s="4" t="str">
        <f>_xlfn.IFNA(IF(VLOOKUP(A34,'[1]Compromisos pendientes de trasl'!$A$2:$A$1000,1,FALSE)&gt;0,"Compromisos pendientes de trasladar",""),"")</f>
        <v/>
      </c>
      <c r="F35" s="3" t="str">
        <f>_xlfn.IFNA(IF(VLOOKUP(A34,'[1]Medidas de control'!$A$2:$A$50,1,FALSE)&gt;0,"Proyectos con medida de protección inmediata",""),"")</f>
        <v>Proyectos con medida de protección inmediata</v>
      </c>
      <c r="G35" s="3" t="str">
        <f>_xlfn.IFNA(IF(VLOOKUP(A34,'[1]Proc de pago sin terminar'!$A$2:$A$600,1,FALSE)&gt;0,"Proceso de pago sin terminar",""),"")</f>
        <v/>
      </c>
    </row>
    <row r="36" spans="1:7" x14ac:dyDescent="0.25">
      <c r="B36" s="18"/>
      <c r="C36" s="8"/>
      <c r="E36" s="4" t="str">
        <f>_xlfn.IFNA(IF(VLOOKUP(A34,'[1]Obligaciones pendientes de tras'!$A$2:$A$300,1,FALSE)&gt;0,"Obligaciones pendientes de trasladar",""),"")</f>
        <v/>
      </c>
      <c r="F36" s="3" t="str">
        <f>_xlfn.IFNA(IF(VLOOKUP(A34,'[1]Proy cerrados en Gesproy'!$A$2:$A$1000,1,FALSE)&gt;0,"Proyectos con estado cerrado es GESPROY",""),"")</f>
        <v>Proyectos con estado cerrado es GESPROY</v>
      </c>
      <c r="G36" s="5" t="str">
        <f>_xlfn.IFNA(IF(VLOOKUP(A34,'[1]Deducciones pendientes por soli'!$A$2:$A$1200,1,FALSE)&gt;0,"Deducciones pendientes por solicitar",""),"")</f>
        <v>Deducciones pendientes por solicitar</v>
      </c>
    </row>
    <row r="37" spans="1:7" x14ac:dyDescent="0.25">
      <c r="B37" s="19"/>
      <c r="E37" s="4" t="str">
        <f>_xlfn.IFNA(IF(VLOOKUP(A34,'[1]Entidades sin cierre'!$A$2:$A$600,1,FALSE)&gt;0,"Entidades pendientes de cierre",""),"")</f>
        <v/>
      </c>
      <c r="F37" s="3" t="str">
        <f>_xlfn.IFNA(IF(VLOOKUP(A34,'[1]Recaudo Inferior al Cierre'!$A$2:$A$200,1,FALSE)&gt;0,"Sustitución de fuentes por bajo recaudo vigencia 2023-2024",""),"")</f>
        <v/>
      </c>
      <c r="G37" s="3" t="str">
        <f>_xlfn.IFNA(IF(VLOOKUP(A34,'[1]proceso reclas o dev deduccione'!$A$2:$A$200,1,FALSE)&gt;0,"Proceso de reclasificación o devolución de deducciones sin terminar",""),"")</f>
        <v/>
      </c>
    </row>
    <row r="38" spans="1:7" x14ac:dyDescent="0.25">
      <c r="F38" s="3" t="str">
        <f>_xlfn.IFNA(IF(VLOOKUP(A34,'[1]Proy en varias vig sin ejec'!$A$2:$A$100,1,FALSE)&gt;0,"Proyectos sin ejecución en varias vigencias",""),"")</f>
        <v/>
      </c>
      <c r="G38" s="2"/>
    </row>
    <row r="39" spans="1:7" x14ac:dyDescent="0.25">
      <c r="F39" s="3" t="str">
        <f>_xlfn.IFNA(IF(VLOOKUP(A34,'[1]Ajustes a Proyectos'!$A$2:$A$200,1,FALSE)&gt;0,"Proyectos con diferencias entre SUIFP y SPGR",""),"")</f>
        <v/>
      </c>
      <c r="G39" s="2"/>
    </row>
    <row r="40" spans="1:7" x14ac:dyDescent="0.25">
      <c r="E40" s="2"/>
      <c r="F40" s="3" t="str">
        <f>_xlfn.IFNA(IF(VLOOKUP(A34,'[1]Proy Aprobados sin asignar'!$A$2:$A$400,1,FALSE)&gt;0,"Proyectos aprobados sin asignación presupuestal",""),"")</f>
        <v/>
      </c>
      <c r="G40" s="2"/>
    </row>
    <row r="41" spans="1:7" x14ac:dyDescent="0.25">
      <c r="E41" s="2"/>
      <c r="G41" s="2"/>
    </row>
    <row r="42" spans="1:7" x14ac:dyDescent="0.25">
      <c r="E42" s="2"/>
      <c r="F42" s="2"/>
      <c r="G42" s="2"/>
    </row>
    <row r="43" spans="1:7" x14ac:dyDescent="0.25">
      <c r="F43" s="2"/>
      <c r="G43" s="2"/>
    </row>
    <row r="48" spans="1:7" ht="15.75" x14ac:dyDescent="0.25">
      <c r="B48" s="17"/>
      <c r="C48" s="16"/>
    </row>
    <row r="49" spans="2:3" ht="15.75" x14ac:dyDescent="0.25">
      <c r="B49" s="17"/>
      <c r="C49" s="16"/>
    </row>
    <row r="50" spans="2:3" ht="15.75" x14ac:dyDescent="0.25">
      <c r="B50" s="17"/>
      <c r="C50" s="16"/>
    </row>
    <row r="51" spans="2:3" ht="15.75" x14ac:dyDescent="0.25">
      <c r="B51" s="17"/>
      <c r="C51" s="16"/>
    </row>
    <row r="52" spans="2:3" ht="15.75" x14ac:dyDescent="0.25">
      <c r="B52" s="17"/>
      <c r="C52" s="16"/>
    </row>
    <row r="53" spans="2:3" ht="15.75" x14ac:dyDescent="0.25">
      <c r="B53" s="17"/>
      <c r="C53" s="16"/>
    </row>
    <row r="54" spans="2:3" x14ac:dyDescent="0.25">
      <c r="B54" s="17"/>
    </row>
  </sheetData>
  <sheetProtection algorithmName="SHA-512" hashValue="wZqvk9VTrfLDpxqAUW6yCaWibjj2WMPTsJv3I9NrMiTQi+uh3F01pF3XP0QU+wXp2scwsjq63REoLZiGdBYjTw==" saltValue="DtzUpBS5wrU/4dAFGDNffg==" spinCount="100000" sheet="1" objects="1" scenarios="1"/>
  <mergeCells count="2">
    <mergeCell ref="B36:B37"/>
    <mergeCell ref="B48:B54"/>
  </mergeCells>
  <conditionalFormatting sqref="E34:E37">
    <cfRule type="containsText" dxfId="2" priority="3" operator="containsText" text="e">
      <formula>NOT(ISERROR(SEARCH("e",E34)))</formula>
    </cfRule>
  </conditionalFormatting>
  <conditionalFormatting sqref="F34:F40">
    <cfRule type="containsText" dxfId="1" priority="2" operator="containsText" text="e">
      <formula>NOT(ISERROR(SEARCH("e",F34)))</formula>
    </cfRule>
  </conditionalFormatting>
  <conditionalFormatting sqref="G34:G37">
    <cfRule type="containsText" dxfId="0" priority="1" operator="containsText" text="e">
      <formula>NOT(ISERROR(SEARCH("e",G34)))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9CA482-7EE8-4433-B761-6B84AB8DC9E2}">
          <x14:formula1>
            <xm:f>entidades!$E$2:$E$1994</xm:f>
          </x14:formula1>
          <xm:sqref>B34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0723C-8E86-41BC-BA12-10018095EE57}">
  <dimension ref="A1:E1994"/>
  <sheetViews>
    <sheetView workbookViewId="0">
      <selection activeCell="B2" sqref="B2"/>
    </sheetView>
  </sheetViews>
  <sheetFormatPr baseColWidth="10" defaultColWidth="11.42578125" defaultRowHeight="15" x14ac:dyDescent="0.25"/>
  <cols>
    <col min="1" max="1" width="12.7109375" style="1" bestFit="1" customWidth="1"/>
    <col min="2" max="2" width="34.140625" style="1" customWidth="1"/>
    <col min="3" max="3" width="10" style="1" bestFit="1" customWidth="1"/>
    <col min="4" max="4" width="13.42578125" style="1" customWidth="1"/>
    <col min="5" max="5" width="158.42578125" style="1" bestFit="1" customWidth="1"/>
    <col min="6" max="16384" width="11.42578125" style="1"/>
  </cols>
  <sheetData>
    <row r="1" spans="1:5" x14ac:dyDescent="0.25">
      <c r="A1" s="1" t="s">
        <v>7</v>
      </c>
      <c r="B1" s="1" t="s">
        <v>8</v>
      </c>
      <c r="C1" s="1" t="s">
        <v>9</v>
      </c>
      <c r="D1" s="1" t="s">
        <v>10</v>
      </c>
      <c r="E1" s="6" t="s">
        <v>1</v>
      </c>
    </row>
    <row r="2" spans="1:5" x14ac:dyDescent="0.25">
      <c r="A2" s="1" t="s">
        <v>11</v>
      </c>
      <c r="B2" s="1" t="s">
        <v>12</v>
      </c>
      <c r="C2">
        <v>900478966</v>
      </c>
      <c r="D2" t="str">
        <f>IF(LEFT(A2,2)="02",VLOOKUP(_xlfn.CONCAT("02-",MID(A2,4,2),"000"),$A$2:$B$2494,2,FALSE),"")</f>
        <v/>
      </c>
      <c r="E2" t="str">
        <f t="shared" ref="E2:E65" si="0">IF(AND(LEFT(A2,2)="02",LEFT(B2,4)="DEPA"),B2,IF(LEFT(A2,2)="02",_xlfn.CONCAT(B2," - ",D2),B2))</f>
        <v>UNIDAD NACIONAL PARA LA GESTIÓN DEL RIESGO DE DESASTRES</v>
      </c>
    </row>
    <row r="3" spans="1:5" x14ac:dyDescent="0.25">
      <c r="A3" s="1" t="s">
        <v>13</v>
      </c>
      <c r="B3" s="1" t="s">
        <v>14</v>
      </c>
      <c r="C3">
        <v>899999011</v>
      </c>
      <c r="D3" t="str">
        <f t="shared" ref="D3:D66" si="1">IF(LEFT(A3,2)="02",VLOOKUP(_xlfn.CONCAT("02-",MID(A3,4,2),"000"),$A$2:$B$2494,2,FALSE),"")</f>
        <v/>
      </c>
      <c r="E3" t="str">
        <f t="shared" si="0"/>
        <v>DEPARTAMENTO NACIONAL DE PLANEACIÓN</v>
      </c>
    </row>
    <row r="4" spans="1:5" x14ac:dyDescent="0.25">
      <c r="A4" s="1" t="s">
        <v>15</v>
      </c>
      <c r="B4" s="1" t="s">
        <v>16</v>
      </c>
      <c r="C4">
        <v>900514813</v>
      </c>
      <c r="D4" t="str">
        <f t="shared" si="1"/>
        <v/>
      </c>
      <c r="E4" t="str">
        <f t="shared" si="0"/>
        <v>AGENCIA NACIONAL DE CONTRATACION PUBLICA - COLOMBIA COMPRA EFICIENTE</v>
      </c>
    </row>
    <row r="5" spans="1:5" x14ac:dyDescent="0.25">
      <c r="A5" s="1" t="s">
        <v>17</v>
      </c>
      <c r="B5" s="1" t="s">
        <v>18</v>
      </c>
      <c r="C5">
        <v>830140712</v>
      </c>
      <c r="D5" t="str">
        <f t="shared" si="1"/>
        <v/>
      </c>
      <c r="E5" t="str">
        <f t="shared" si="0"/>
        <v>FONDO NACIONAL DE REGALIAS EN LIQUIDACION</v>
      </c>
    </row>
    <row r="6" spans="1:5" x14ac:dyDescent="0.25">
      <c r="A6" s="1" t="s">
        <v>19</v>
      </c>
      <c r="B6" s="1" t="s">
        <v>20</v>
      </c>
      <c r="C6">
        <v>899999027</v>
      </c>
      <c r="D6" t="str">
        <f t="shared" si="1"/>
        <v/>
      </c>
      <c r="E6" t="str">
        <f t="shared" si="0"/>
        <v>DEPARTAMENTO ADMINISTRATIVO NACIONAL DE ESTADISTICA</v>
      </c>
    </row>
    <row r="7" spans="1:5" x14ac:dyDescent="0.25">
      <c r="A7" s="1" t="s">
        <v>21</v>
      </c>
      <c r="B7" s="1" t="s">
        <v>22</v>
      </c>
      <c r="C7">
        <v>899999004</v>
      </c>
      <c r="D7" t="str">
        <f t="shared" si="1"/>
        <v/>
      </c>
      <c r="E7" t="str">
        <f t="shared" si="0"/>
        <v>INSTITUTO GEOGRAFICO AGUSTIN CODAZZI</v>
      </c>
    </row>
    <row r="8" spans="1:5" x14ac:dyDescent="0.25">
      <c r="A8" s="1" t="s">
        <v>23</v>
      </c>
      <c r="B8" s="1" t="s">
        <v>24</v>
      </c>
      <c r="C8">
        <v>900517804</v>
      </c>
      <c r="D8" t="str">
        <f t="shared" si="1"/>
        <v/>
      </c>
      <c r="E8" t="str">
        <f t="shared" si="0"/>
        <v xml:space="preserve">SISTEMA GENERAL DE REGALÍAS </v>
      </c>
    </row>
    <row r="9" spans="1:5" x14ac:dyDescent="0.25">
      <c r="A9" s="1" t="s">
        <v>25</v>
      </c>
      <c r="B9" s="1" t="s">
        <v>26</v>
      </c>
      <c r="C9">
        <v>900457461</v>
      </c>
      <c r="D9" t="str">
        <f t="shared" si="1"/>
        <v/>
      </c>
      <c r="E9" t="str">
        <f t="shared" si="0"/>
        <v>MINISTERIO DE JUSTICIA Y DEL DERECHO</v>
      </c>
    </row>
    <row r="10" spans="1:5" x14ac:dyDescent="0.25">
      <c r="A10" s="1" t="s">
        <v>27</v>
      </c>
      <c r="B10" s="1" t="s">
        <v>28</v>
      </c>
      <c r="C10">
        <v>899999090</v>
      </c>
      <c r="D10" t="str">
        <f t="shared" si="1"/>
        <v/>
      </c>
      <c r="E10" t="str">
        <f t="shared" si="0"/>
        <v>MINISTERIO DE HACIENDA Y CRÉDITO PÚBLICO</v>
      </c>
    </row>
    <row r="11" spans="1:5" x14ac:dyDescent="0.25">
      <c r="A11" s="1" t="s">
        <v>29</v>
      </c>
      <c r="B11" s="1" t="s">
        <v>30</v>
      </c>
      <c r="C11">
        <v>900517804</v>
      </c>
      <c r="D11" t="str">
        <f t="shared" si="1"/>
        <v/>
      </c>
      <c r="E11" t="str">
        <f t="shared" si="0"/>
        <v>Direccion Nacional del Tesoro</v>
      </c>
    </row>
    <row r="12" spans="1:5" x14ac:dyDescent="0.25">
      <c r="A12" s="1" t="s">
        <v>31</v>
      </c>
      <c r="B12" s="1" t="s">
        <v>32</v>
      </c>
      <c r="C12">
        <v>830025406</v>
      </c>
      <c r="D12" t="str">
        <f t="shared" si="1"/>
        <v/>
      </c>
      <c r="E12" t="str">
        <f t="shared" si="0"/>
        <v>U.A.E. CONTADURÍA GENERAL DE LA NACIÓN</v>
      </c>
    </row>
    <row r="13" spans="1:5" x14ac:dyDescent="0.25">
      <c r="A13" s="1" t="s">
        <v>33</v>
      </c>
      <c r="B13" s="1" t="s">
        <v>34</v>
      </c>
      <c r="C13">
        <v>800141644</v>
      </c>
      <c r="D13" t="str">
        <f t="shared" si="1"/>
        <v/>
      </c>
      <c r="E13" t="str">
        <f t="shared" si="0"/>
        <v>ARMADA NACIONAL REPÚBLICA DE COLOMBIA</v>
      </c>
    </row>
    <row r="14" spans="1:5" x14ac:dyDescent="0.25">
      <c r="A14" s="1" t="s">
        <v>35</v>
      </c>
      <c r="B14" s="1" t="s">
        <v>36</v>
      </c>
      <c r="C14">
        <v>830027904</v>
      </c>
      <c r="D14" t="str">
        <f t="shared" si="1"/>
        <v/>
      </c>
      <c r="E14" t="str">
        <f t="shared" si="0"/>
        <v>MINISTERIO DE DEFENSA NACIONAL - DIRECCION GENERAL MARITIMA - DIMAR</v>
      </c>
    </row>
    <row r="15" spans="1:5" x14ac:dyDescent="0.25">
      <c r="A15" s="1" t="s">
        <v>37</v>
      </c>
      <c r="B15" s="1" t="s">
        <v>38</v>
      </c>
      <c r="C15">
        <v>899999028</v>
      </c>
      <c r="D15" t="str">
        <f t="shared" si="1"/>
        <v/>
      </c>
      <c r="E15" t="str">
        <f t="shared" si="0"/>
        <v>MINISTERIO DE AGRICULTURA Y DESARROLLO RURAL</v>
      </c>
    </row>
    <row r="16" spans="1:5" x14ac:dyDescent="0.25">
      <c r="A16" s="1" t="s">
        <v>39</v>
      </c>
      <c r="B16" s="1" t="s">
        <v>40</v>
      </c>
      <c r="C16">
        <v>900474727</v>
      </c>
      <c r="D16" t="str">
        <f t="shared" si="1"/>
        <v/>
      </c>
      <c r="E16" t="str">
        <f t="shared" si="0"/>
        <v>MINISTERIO DE SALUD Y DE LA PROTECCIÓN SOCIAL</v>
      </c>
    </row>
    <row r="17" spans="1:5" x14ac:dyDescent="0.25">
      <c r="A17" s="1" t="s">
        <v>41</v>
      </c>
      <c r="B17" s="1" t="s">
        <v>42</v>
      </c>
      <c r="C17">
        <v>899999403</v>
      </c>
      <c r="D17" t="str">
        <f t="shared" si="1"/>
        <v/>
      </c>
      <c r="E17" t="str">
        <f t="shared" si="0"/>
        <v>INSTITUTO NACIONAL DE SALUD</v>
      </c>
    </row>
    <row r="18" spans="1:5" x14ac:dyDescent="0.25">
      <c r="A18" s="1" t="s">
        <v>43</v>
      </c>
      <c r="B18" s="1" t="s">
        <v>44</v>
      </c>
      <c r="C18">
        <v>899999022</v>
      </c>
      <c r="D18" t="str">
        <f t="shared" si="1"/>
        <v/>
      </c>
      <c r="E18" t="str">
        <f t="shared" si="0"/>
        <v>MINISTERIO DE MINAS Y ENERGÍA</v>
      </c>
    </row>
    <row r="19" spans="1:5" x14ac:dyDescent="0.25">
      <c r="A19" s="1" t="s">
        <v>45</v>
      </c>
      <c r="B19" s="1" t="s">
        <v>46</v>
      </c>
      <c r="C19">
        <v>899999294</v>
      </c>
      <c r="D19" t="str">
        <f t="shared" si="1"/>
        <v/>
      </c>
      <c r="E19" t="str">
        <f t="shared" si="0"/>
        <v>SERVICIO GEOLÓGICO COLOMBIANO - SGC</v>
      </c>
    </row>
    <row r="20" spans="1:5" x14ac:dyDescent="0.25">
      <c r="A20" s="1" t="s">
        <v>47</v>
      </c>
      <c r="B20" s="1" t="s">
        <v>48</v>
      </c>
      <c r="C20">
        <v>830127607</v>
      </c>
      <c r="D20" t="str">
        <f t="shared" si="1"/>
        <v/>
      </c>
      <c r="E20" t="str">
        <f t="shared" si="0"/>
        <v>AGENCIA NACIONAL DE HIDROCARBUROS - ANH</v>
      </c>
    </row>
    <row r="21" spans="1:5" x14ac:dyDescent="0.25">
      <c r="A21" s="1" t="s">
        <v>49</v>
      </c>
      <c r="B21" s="1" t="s">
        <v>50</v>
      </c>
      <c r="C21">
        <v>900500018</v>
      </c>
      <c r="D21" t="str">
        <f t="shared" si="1"/>
        <v/>
      </c>
      <c r="E21" t="str">
        <f t="shared" si="0"/>
        <v>AGENCIA NACIONAL DE MINERÍA - ANM</v>
      </c>
    </row>
    <row r="22" spans="1:5" x14ac:dyDescent="0.25">
      <c r="A22" s="1" t="s">
        <v>51</v>
      </c>
      <c r="B22" s="1" t="s">
        <v>52</v>
      </c>
      <c r="C22">
        <v>899999001</v>
      </c>
      <c r="D22" t="str">
        <f t="shared" si="1"/>
        <v/>
      </c>
      <c r="E22" t="str">
        <f t="shared" si="0"/>
        <v>MINISTERIO DE EDUCACIÓN NACIONAL</v>
      </c>
    </row>
    <row r="23" spans="1:5" x14ac:dyDescent="0.25">
      <c r="A23" s="1" t="s">
        <v>53</v>
      </c>
      <c r="B23" s="1" t="s">
        <v>54</v>
      </c>
      <c r="C23">
        <v>800248004</v>
      </c>
      <c r="D23" t="str">
        <f t="shared" si="1"/>
        <v/>
      </c>
      <c r="E23" t="str">
        <f t="shared" si="0"/>
        <v>INSTITUTO TECNICO NACIONAL DE COMERCIO SIMON RODRIGUEZ DE CALI-INTENALCO</v>
      </c>
    </row>
    <row r="24" spans="1:5" x14ac:dyDescent="0.25">
      <c r="A24" s="1" t="s">
        <v>55</v>
      </c>
      <c r="B24" s="1" t="s">
        <v>56</v>
      </c>
      <c r="C24">
        <v>899999053</v>
      </c>
      <c r="D24" t="str">
        <f t="shared" si="1"/>
        <v/>
      </c>
      <c r="E24" t="str">
        <f t="shared" si="0"/>
        <v xml:space="preserve">MINISTERIO DE TECNOLOGIAS DE LA INFORMACION Y LAS COMUNICACIONES </v>
      </c>
    </row>
    <row r="25" spans="1:5" x14ac:dyDescent="0.25">
      <c r="A25" s="1" t="s">
        <v>57</v>
      </c>
      <c r="B25" s="1" t="s">
        <v>58</v>
      </c>
      <c r="C25">
        <v>899999055</v>
      </c>
      <c r="D25" t="str">
        <f t="shared" si="1"/>
        <v/>
      </c>
      <c r="E25" t="str">
        <f t="shared" si="0"/>
        <v>MINISTERIO DE TRANSPORTE</v>
      </c>
    </row>
    <row r="26" spans="1:5" x14ac:dyDescent="0.25">
      <c r="A26" s="1" t="s">
        <v>59</v>
      </c>
      <c r="B26" s="1" t="s">
        <v>60</v>
      </c>
      <c r="C26">
        <v>800215807</v>
      </c>
      <c r="D26" t="str">
        <f t="shared" si="1"/>
        <v/>
      </c>
      <c r="E26" t="str">
        <f t="shared" si="0"/>
        <v>INSTITUTO NACIONAL DE VÍAS - INVIAS</v>
      </c>
    </row>
    <row r="27" spans="1:5" x14ac:dyDescent="0.25">
      <c r="A27" s="1" t="s">
        <v>61</v>
      </c>
      <c r="B27" s="1" t="s">
        <v>62</v>
      </c>
      <c r="C27">
        <v>899999119</v>
      </c>
      <c r="D27" t="str">
        <f t="shared" si="1"/>
        <v/>
      </c>
      <c r="E27" t="str">
        <f t="shared" si="0"/>
        <v>PROCURADURÍA GENERAL DE LA NACIÓN</v>
      </c>
    </row>
    <row r="28" spans="1:5" x14ac:dyDescent="0.25">
      <c r="A28" s="1" t="s">
        <v>63</v>
      </c>
      <c r="B28" s="1" t="s">
        <v>64</v>
      </c>
      <c r="C28">
        <v>899999067</v>
      </c>
      <c r="D28" t="str">
        <f t="shared" si="1"/>
        <v/>
      </c>
      <c r="E28" t="str">
        <f t="shared" si="0"/>
        <v>CONTRALORÍA GENERAL DE LA REPÚBLICA</v>
      </c>
    </row>
    <row r="29" spans="1:5" x14ac:dyDescent="0.25">
      <c r="A29" s="1" t="s">
        <v>65</v>
      </c>
      <c r="B29" s="1" t="s">
        <v>66</v>
      </c>
      <c r="C29">
        <v>800093816</v>
      </c>
      <c r="D29" t="str">
        <f t="shared" si="1"/>
        <v/>
      </c>
      <c r="E29" t="str">
        <f t="shared" si="0"/>
        <v>RAMA JUDICIAL - CONSEJO SUPERIOR DE LA JUDICATURA</v>
      </c>
    </row>
    <row r="30" spans="1:5" x14ac:dyDescent="0.25">
      <c r="A30" s="1" t="s">
        <v>67</v>
      </c>
      <c r="B30" s="1" t="s">
        <v>68</v>
      </c>
      <c r="C30">
        <v>800150861</v>
      </c>
      <c r="D30" t="str">
        <f t="shared" si="1"/>
        <v/>
      </c>
      <c r="E30" t="str">
        <f t="shared" si="0"/>
        <v>INSTITUTO NACIONAL DE MEDICINA LEGAL Y CIENCIAS FORENSES</v>
      </c>
    </row>
    <row r="31" spans="1:5" x14ac:dyDescent="0.25">
      <c r="A31" s="1" t="s">
        <v>69</v>
      </c>
      <c r="B31" s="1" t="s">
        <v>70</v>
      </c>
      <c r="C31">
        <v>830115395</v>
      </c>
      <c r="D31" t="str">
        <f t="shared" si="1"/>
        <v/>
      </c>
      <c r="E31" t="str">
        <f t="shared" si="0"/>
        <v>MINISTERIO DE AMBIENTE Y DESARROLLO SOSTENIBLE</v>
      </c>
    </row>
    <row r="32" spans="1:5" x14ac:dyDescent="0.25">
      <c r="A32" s="1" t="s">
        <v>71</v>
      </c>
      <c r="B32" s="1" t="s">
        <v>72</v>
      </c>
      <c r="C32">
        <v>900467239</v>
      </c>
      <c r="D32" t="str">
        <f t="shared" si="1"/>
        <v/>
      </c>
      <c r="E32" t="str">
        <f t="shared" si="0"/>
        <v>AUTORIDAD NACIONAL DE LICENCIAS AMBIENTALES - ANLA</v>
      </c>
    </row>
    <row r="33" spans="1:5" x14ac:dyDescent="0.25">
      <c r="A33" s="1" t="s">
        <v>73</v>
      </c>
      <c r="B33" s="1" t="s">
        <v>74</v>
      </c>
      <c r="C33">
        <v>899999062</v>
      </c>
      <c r="D33" t="str">
        <f t="shared" si="1"/>
        <v/>
      </c>
      <c r="E33" t="str">
        <f t="shared" si="0"/>
        <v>CORPORACION AUTONOMA REGIONAL DE CUNDINAMARCA - CAR</v>
      </c>
    </row>
    <row r="34" spans="1:5" x14ac:dyDescent="0.25">
      <c r="A34" s="1" t="s">
        <v>75</v>
      </c>
      <c r="B34" s="1" t="s">
        <v>76</v>
      </c>
      <c r="C34">
        <v>891000627</v>
      </c>
      <c r="D34" t="str">
        <f t="shared" si="1"/>
        <v/>
      </c>
      <c r="E34" t="str">
        <f t="shared" si="0"/>
        <v>CORPORACION AUTONOMA REGIONAL DE LOS VALLES DEL SINU Y DEL SAN JORGE</v>
      </c>
    </row>
    <row r="35" spans="1:5" x14ac:dyDescent="0.25">
      <c r="A35" s="1" t="s">
        <v>77</v>
      </c>
      <c r="B35" s="1" t="s">
        <v>78</v>
      </c>
      <c r="C35">
        <v>890000447</v>
      </c>
      <c r="D35" t="str">
        <f t="shared" si="1"/>
        <v/>
      </c>
      <c r="E35" t="str">
        <f t="shared" si="0"/>
        <v>CORPORACIÓN AUTONOMA REGIONAL DEL QUINDIO</v>
      </c>
    </row>
    <row r="36" spans="1:5" x14ac:dyDescent="0.25">
      <c r="A36" s="1" t="s">
        <v>79</v>
      </c>
      <c r="B36" s="1" t="s">
        <v>80</v>
      </c>
      <c r="C36">
        <v>890907748</v>
      </c>
      <c r="D36" t="str">
        <f t="shared" si="1"/>
        <v/>
      </c>
      <c r="E36" t="str">
        <f t="shared" si="0"/>
        <v>CORPORACIÓN PARA EL DESARROLLO SOSTENIBLE DEL URABÁ - CORPOURABA</v>
      </c>
    </row>
    <row r="37" spans="1:5" x14ac:dyDescent="0.25">
      <c r="A37" s="1" t="s">
        <v>81</v>
      </c>
      <c r="B37" s="1" t="s">
        <v>82</v>
      </c>
      <c r="C37">
        <v>890803005</v>
      </c>
      <c r="D37" t="str">
        <f t="shared" si="1"/>
        <v/>
      </c>
      <c r="E37" t="str">
        <f t="shared" si="0"/>
        <v>CORPORACION AUTONOMA REGIONAL DE CALDAS CORPOCALDAS</v>
      </c>
    </row>
    <row r="38" spans="1:5" x14ac:dyDescent="0.25">
      <c r="A38" s="1" t="s">
        <v>83</v>
      </c>
      <c r="B38" s="1" t="s">
        <v>84</v>
      </c>
      <c r="C38">
        <v>899999238</v>
      </c>
      <c r="D38" t="str">
        <f t="shared" si="1"/>
        <v/>
      </c>
      <c r="E38" t="str">
        <f t="shared" si="0"/>
        <v xml:space="preserve">CORPORACION AUTONOMA REGIONAL PARA EL DESARROLLO SOSTENIBLE DEL CHOCO – CODECHOCO </v>
      </c>
    </row>
    <row r="39" spans="1:5" x14ac:dyDescent="0.25">
      <c r="A39" s="1" t="s">
        <v>85</v>
      </c>
      <c r="B39" s="1" t="s">
        <v>86</v>
      </c>
      <c r="C39">
        <v>890704536</v>
      </c>
      <c r="D39" t="str">
        <f t="shared" si="1"/>
        <v/>
      </c>
      <c r="E39" t="str">
        <f t="shared" si="0"/>
        <v>CORPORACION AUTONOMA REGIONAL DEL TOLIMA</v>
      </c>
    </row>
    <row r="40" spans="1:5" x14ac:dyDescent="0.25">
      <c r="A40" s="1" t="s">
        <v>87</v>
      </c>
      <c r="B40" s="1" t="s">
        <v>88</v>
      </c>
      <c r="C40">
        <v>891410354</v>
      </c>
      <c r="D40" t="str">
        <f t="shared" si="1"/>
        <v/>
      </c>
      <c r="E40" t="str">
        <f t="shared" si="0"/>
        <v>CORPORACIÓN AUTONOMA REGIONAL DE RISARALDA CARDER</v>
      </c>
    </row>
    <row r="41" spans="1:5" x14ac:dyDescent="0.25">
      <c r="A41" s="1" t="s">
        <v>89</v>
      </c>
      <c r="B41" s="1" t="s">
        <v>90</v>
      </c>
      <c r="C41">
        <v>891222322</v>
      </c>
      <c r="D41" t="str">
        <f t="shared" si="1"/>
        <v/>
      </c>
      <c r="E41" t="str">
        <f t="shared" si="0"/>
        <v>CORPORACION AUTONOMA REGIONAL DE NARIÑO</v>
      </c>
    </row>
    <row r="42" spans="1:5" x14ac:dyDescent="0.25">
      <c r="A42" s="1" t="s">
        <v>91</v>
      </c>
      <c r="B42" s="1" t="s">
        <v>92</v>
      </c>
      <c r="C42">
        <v>890505253</v>
      </c>
      <c r="D42" t="str">
        <f t="shared" si="1"/>
        <v/>
      </c>
      <c r="E42" t="str">
        <f t="shared" si="0"/>
        <v>CORPORACION AUTONOMA REGIONAL DE LA FRONTERA NORORIENTAL (CORPONOR)</v>
      </c>
    </row>
    <row r="43" spans="1:5" x14ac:dyDescent="0.25">
      <c r="A43" s="1" t="s">
        <v>93</v>
      </c>
      <c r="B43" s="1" t="s">
        <v>94</v>
      </c>
      <c r="C43">
        <v>892115314</v>
      </c>
      <c r="D43" t="str">
        <f t="shared" si="1"/>
        <v/>
      </c>
      <c r="E43" t="str">
        <f t="shared" si="0"/>
        <v>CORPORACION AUTONOMA REGIONAL DE LA GUAJIRA (CORPOGUAJIRA)</v>
      </c>
    </row>
    <row r="44" spans="1:5" x14ac:dyDescent="0.25">
      <c r="A44" s="1" t="s">
        <v>95</v>
      </c>
      <c r="B44" s="1" t="s">
        <v>96</v>
      </c>
      <c r="C44">
        <v>892301483</v>
      </c>
      <c r="D44" t="str">
        <f t="shared" si="1"/>
        <v/>
      </c>
      <c r="E44" t="str">
        <f t="shared" si="0"/>
        <v>CORPORACION AUTONOMA REGIONAL DEL CESAR (CORPOCESAR)</v>
      </c>
    </row>
    <row r="45" spans="1:5" x14ac:dyDescent="0.25">
      <c r="A45" s="1" t="s">
        <v>97</v>
      </c>
      <c r="B45" s="1" t="s">
        <v>98</v>
      </c>
      <c r="C45">
        <v>891501885</v>
      </c>
      <c r="D45" t="str">
        <f t="shared" si="1"/>
        <v/>
      </c>
      <c r="E45" t="str">
        <f t="shared" si="0"/>
        <v>CORPORACION AUTONOMA REGIONAL DEL CAUCA C. R. C.</v>
      </c>
    </row>
    <row r="46" spans="1:5" x14ac:dyDescent="0.25">
      <c r="A46" s="1" t="s">
        <v>99</v>
      </c>
      <c r="B46" s="1" t="s">
        <v>100</v>
      </c>
      <c r="C46">
        <v>800099287</v>
      </c>
      <c r="D46" t="str">
        <f t="shared" si="1"/>
        <v/>
      </c>
      <c r="E46" t="str">
        <f t="shared" si="0"/>
        <v>CORPORACION AUTONOMA REGIONAL DEL MAGDALENA</v>
      </c>
    </row>
    <row r="47" spans="1:5" x14ac:dyDescent="0.25">
      <c r="A47" s="1" t="s">
        <v>101</v>
      </c>
      <c r="B47" s="1" t="s">
        <v>102</v>
      </c>
      <c r="C47">
        <v>800252844</v>
      </c>
      <c r="D47" t="str">
        <f t="shared" si="1"/>
        <v/>
      </c>
      <c r="E47" t="str">
        <f t="shared" si="0"/>
        <v>CORPORACION PARA EL DESARROLLO SOSTENIBLE DEL SUR DE LA AMAZONIA - CORPOAMAZONIA</v>
      </c>
    </row>
    <row r="48" spans="1:5" x14ac:dyDescent="0.25">
      <c r="A48" s="1" t="s">
        <v>103</v>
      </c>
      <c r="B48" s="1" t="s">
        <v>104</v>
      </c>
      <c r="C48">
        <v>822000091</v>
      </c>
      <c r="D48" t="str">
        <f t="shared" si="1"/>
        <v/>
      </c>
      <c r="E48" t="str">
        <f t="shared" si="0"/>
        <v>CORPORACION PARA EL DESARROLLO SOSTENIBLE DEL AREA DE MANEJO ESPECIAL LA MACARENA CORMACARENA</v>
      </c>
    </row>
    <row r="49" spans="1:5" x14ac:dyDescent="0.25">
      <c r="A49" s="1" t="s">
        <v>105</v>
      </c>
      <c r="B49" s="1" t="s">
        <v>106</v>
      </c>
      <c r="C49">
        <v>832000283</v>
      </c>
      <c r="D49" t="str">
        <f t="shared" si="1"/>
        <v/>
      </c>
      <c r="E49" t="str">
        <f t="shared" si="0"/>
        <v>CORPORACIÓN AUTÓNOMA REGIONAL DE LA ORINOQUIA –CORPORINOQUIA</v>
      </c>
    </row>
    <row r="50" spans="1:5" x14ac:dyDescent="0.25">
      <c r="A50" s="1" t="s">
        <v>107</v>
      </c>
      <c r="B50" s="1" t="s">
        <v>108</v>
      </c>
      <c r="C50">
        <v>800255580</v>
      </c>
      <c r="D50" t="str">
        <f t="shared" si="1"/>
        <v/>
      </c>
      <c r="E50" t="str">
        <f t="shared" si="0"/>
        <v>CORPORACION AUTONOMA REGIONAL DEL ALTO MAGDALENA CAM</v>
      </c>
    </row>
    <row r="51" spans="1:5" x14ac:dyDescent="0.25">
      <c r="A51" s="1" t="s">
        <v>109</v>
      </c>
      <c r="B51" s="1" t="s">
        <v>110</v>
      </c>
      <c r="C51">
        <v>802000339</v>
      </c>
      <c r="D51" t="str">
        <f t="shared" si="1"/>
        <v/>
      </c>
      <c r="E51" t="str">
        <f t="shared" si="0"/>
        <v>CORPORACION AUTONOMA  REGIONAL DEL ATLANTICO C.R.A.</v>
      </c>
    </row>
    <row r="52" spans="1:5" x14ac:dyDescent="0.25">
      <c r="A52" s="1" t="s">
        <v>111</v>
      </c>
      <c r="B52" s="1" t="s">
        <v>112</v>
      </c>
      <c r="C52">
        <v>804000292</v>
      </c>
      <c r="D52" t="str">
        <f t="shared" si="1"/>
        <v/>
      </c>
      <c r="E52" t="str">
        <f t="shared" si="0"/>
        <v>CORPORACION AUTONOMA REGIONAL DE SANTANDER (CAS)</v>
      </c>
    </row>
    <row r="53" spans="1:5" x14ac:dyDescent="0.25">
      <c r="A53" s="1" t="s">
        <v>113</v>
      </c>
      <c r="B53" s="1" t="s">
        <v>114</v>
      </c>
      <c r="C53">
        <v>800252843</v>
      </c>
      <c r="D53" t="str">
        <f t="shared" si="1"/>
        <v/>
      </c>
      <c r="E53" t="str">
        <f t="shared" si="0"/>
        <v>CORPORACION AUTONOMA REGIONAL DE BOYACA (CORPOBOYACA)</v>
      </c>
    </row>
    <row r="54" spans="1:5" x14ac:dyDescent="0.25">
      <c r="A54" s="1" t="s">
        <v>115</v>
      </c>
      <c r="B54" s="1" t="s">
        <v>116</v>
      </c>
      <c r="C54">
        <v>832000171</v>
      </c>
      <c r="D54" t="str">
        <f t="shared" si="1"/>
        <v/>
      </c>
      <c r="E54" t="str">
        <f t="shared" si="0"/>
        <v>CORPORACION AUTONOMA REGIONAL DEL GUAVIO -CORPOGUAVIO</v>
      </c>
    </row>
    <row r="55" spans="1:5" x14ac:dyDescent="0.25">
      <c r="A55" s="1" t="s">
        <v>117</v>
      </c>
      <c r="B55" s="1" t="s">
        <v>118</v>
      </c>
      <c r="C55">
        <v>806000327</v>
      </c>
      <c r="D55" t="str">
        <f t="shared" si="1"/>
        <v/>
      </c>
      <c r="E55" t="str">
        <f t="shared" si="0"/>
        <v>CORPORACION AUTONOMA REGIONAL DEL SUR DE BOLIVAR</v>
      </c>
    </row>
    <row r="56" spans="1:5" x14ac:dyDescent="0.25">
      <c r="A56" s="1" t="s">
        <v>119</v>
      </c>
      <c r="B56" s="1" t="s">
        <v>120</v>
      </c>
      <c r="C56">
        <v>830034348</v>
      </c>
      <c r="D56" t="str">
        <f t="shared" si="1"/>
        <v/>
      </c>
      <c r="E56" t="str">
        <f t="shared" si="0"/>
        <v>MINISTERIO DE CULTURA</v>
      </c>
    </row>
    <row r="57" spans="1:5" x14ac:dyDescent="0.25">
      <c r="A57" s="1" t="s">
        <v>121</v>
      </c>
      <c r="B57" s="1" t="s">
        <v>122</v>
      </c>
      <c r="C57">
        <v>830115297</v>
      </c>
      <c r="D57" t="str">
        <f t="shared" si="1"/>
        <v/>
      </c>
      <c r="E57" t="str">
        <f t="shared" si="0"/>
        <v>MINISTERIO DE COMERCIO, INDUSTRIA Y TURISMO</v>
      </c>
    </row>
    <row r="58" spans="1:5" x14ac:dyDescent="0.25">
      <c r="A58" s="1" t="s">
        <v>123</v>
      </c>
      <c r="B58" s="1" t="s">
        <v>124</v>
      </c>
      <c r="C58">
        <v>899999034</v>
      </c>
      <c r="D58" t="str">
        <f t="shared" si="1"/>
        <v/>
      </c>
      <c r="E58" t="str">
        <f t="shared" si="0"/>
        <v>SERVICIO NACIONAL DE APRENDIZAJE - SENA</v>
      </c>
    </row>
    <row r="59" spans="1:5" x14ac:dyDescent="0.25">
      <c r="A59" s="1" t="s">
        <v>125</v>
      </c>
      <c r="B59" s="1" t="s">
        <v>126</v>
      </c>
      <c r="C59">
        <v>830114475</v>
      </c>
      <c r="D59" t="str">
        <f t="shared" si="1"/>
        <v/>
      </c>
      <c r="E59" t="str">
        <f t="shared" si="0"/>
        <v>MINISTERIO DEL INTERIOR</v>
      </c>
    </row>
    <row r="60" spans="1:5" x14ac:dyDescent="0.25">
      <c r="A60" s="1" t="s">
        <v>127</v>
      </c>
      <c r="B60" s="1" t="s">
        <v>128</v>
      </c>
      <c r="C60">
        <v>899999296</v>
      </c>
      <c r="D60" t="str">
        <f t="shared" si="1"/>
        <v/>
      </c>
      <c r="E60" t="str">
        <f t="shared" si="0"/>
        <v>MINISTERIO DE CIENCIA, TECNOLOGÍA E INNOVACIÓN</v>
      </c>
    </row>
    <row r="61" spans="1:5" x14ac:dyDescent="0.25">
      <c r="A61" s="1" t="s">
        <v>129</v>
      </c>
      <c r="B61" s="1" t="s">
        <v>130</v>
      </c>
      <c r="C61">
        <v>900463725</v>
      </c>
      <c r="D61" t="str">
        <f t="shared" si="1"/>
        <v/>
      </c>
      <c r="E61" t="str">
        <f t="shared" si="0"/>
        <v>MINISTERIO DE VIVIENDA, CIUDAD Y TERRITORIO</v>
      </c>
    </row>
    <row r="62" spans="1:5" x14ac:dyDescent="0.25">
      <c r="A62" s="1" t="s">
        <v>131</v>
      </c>
      <c r="B62" s="1" t="s">
        <v>132</v>
      </c>
      <c r="C62">
        <v>830121208</v>
      </c>
      <c r="D62" t="str">
        <f t="shared" si="1"/>
        <v/>
      </c>
      <c r="E62" t="str">
        <f t="shared" si="0"/>
        <v>FONDO NACIONAL DE VIVIENDA - FONVIVIENDA</v>
      </c>
    </row>
    <row r="63" spans="1:5" x14ac:dyDescent="0.25">
      <c r="A63" s="1" t="s">
        <v>133</v>
      </c>
      <c r="B63" s="1" t="s">
        <v>134</v>
      </c>
      <c r="C63">
        <v>899999239</v>
      </c>
      <c r="D63" t="str">
        <f t="shared" si="1"/>
        <v/>
      </c>
      <c r="E63" t="str">
        <f t="shared" si="0"/>
        <v>INSTITUTO COLOMBIANO DE BIENESTAR FAMILIAR</v>
      </c>
    </row>
    <row r="64" spans="1:5" x14ac:dyDescent="0.25">
      <c r="A64" s="1" t="s">
        <v>135</v>
      </c>
      <c r="B64" s="1" t="s">
        <v>136</v>
      </c>
      <c r="C64">
        <v>899999306</v>
      </c>
      <c r="D64" t="str">
        <f t="shared" si="1"/>
        <v/>
      </c>
      <c r="E64" t="str">
        <f t="shared" si="0"/>
        <v>MINISTERIO DEL DEPORTE</v>
      </c>
    </row>
    <row r="65" spans="1:5" x14ac:dyDescent="0.25">
      <c r="A65" s="1" t="s">
        <v>137</v>
      </c>
      <c r="B65" s="1" t="s">
        <v>138</v>
      </c>
      <c r="C65">
        <v>890900286</v>
      </c>
      <c r="D65" t="str">
        <f t="shared" si="1"/>
        <v>DEPARTAMENTO DE ANTIOQUIA</v>
      </c>
      <c r="E65" t="str">
        <f t="shared" si="0"/>
        <v>DEPARTAMENTO DE ANTIOQUIA</v>
      </c>
    </row>
    <row r="66" spans="1:5" x14ac:dyDescent="0.25">
      <c r="A66" s="1" t="s">
        <v>139</v>
      </c>
      <c r="B66" s="1" t="s">
        <v>140</v>
      </c>
      <c r="C66">
        <v>890905211</v>
      </c>
      <c r="D66" t="str">
        <f t="shared" si="1"/>
        <v>DEPARTAMENTO DE ANTIOQUIA</v>
      </c>
      <c r="E66" t="str">
        <f t="shared" ref="E66:E129" si="2">IF(AND(LEFT(A66,2)="02",LEFT(B66,4)="DEPA"),B66,IF(LEFT(A66,2)="02",_xlfn.CONCAT(B66," - ",D66),B66))</f>
        <v>MUNICIPIO DE MEDELLIN - DEPARTAMENTO DE ANTIOQUIA</v>
      </c>
    </row>
    <row r="67" spans="1:5" x14ac:dyDescent="0.25">
      <c r="A67" s="1" t="s">
        <v>141</v>
      </c>
      <c r="B67" s="1" t="s">
        <v>142</v>
      </c>
      <c r="C67">
        <v>890981195</v>
      </c>
      <c r="D67" t="str">
        <f t="shared" ref="D67:D130" si="3">IF(LEFT(A67,2)="02",VLOOKUP(_xlfn.CONCAT("02-",MID(A67,4,2),"000"),$A$2:$B$2494,2,FALSE),"")</f>
        <v>DEPARTAMENTO DE ANTIOQUIA</v>
      </c>
      <c r="E67" t="str">
        <f t="shared" si="2"/>
        <v>MUNICIPIO DE ABEJORRAL - DEPARTAMENTO DE ANTIOQUIA</v>
      </c>
    </row>
    <row r="68" spans="1:5" x14ac:dyDescent="0.25">
      <c r="A68" s="1" t="s">
        <v>143</v>
      </c>
      <c r="B68" s="1" t="s">
        <v>144</v>
      </c>
      <c r="C68">
        <v>890981251</v>
      </c>
      <c r="D68" t="str">
        <f t="shared" si="3"/>
        <v>DEPARTAMENTO DE ANTIOQUIA</v>
      </c>
      <c r="E68" t="str">
        <f t="shared" si="2"/>
        <v>MUNICIPIO DE ABRIAQUI - DEPARTAMENTO DE ANTIOQUIA</v>
      </c>
    </row>
    <row r="69" spans="1:5" x14ac:dyDescent="0.25">
      <c r="A69" s="1" t="s">
        <v>145</v>
      </c>
      <c r="B69" s="1" t="s">
        <v>146</v>
      </c>
      <c r="C69">
        <v>890983701</v>
      </c>
      <c r="D69" t="str">
        <f t="shared" si="3"/>
        <v>DEPARTAMENTO DE ANTIOQUIA</v>
      </c>
      <c r="E69" t="str">
        <f t="shared" si="2"/>
        <v>MUNICIPIO DE ALEJANDRIA - DEPARTAMENTO DE ANTIOQUIA</v>
      </c>
    </row>
    <row r="70" spans="1:5" x14ac:dyDescent="0.25">
      <c r="A70" s="1" t="s">
        <v>147</v>
      </c>
      <c r="B70" s="1" t="s">
        <v>148</v>
      </c>
      <c r="C70">
        <v>890981732</v>
      </c>
      <c r="D70" t="str">
        <f t="shared" si="3"/>
        <v>DEPARTAMENTO DE ANTIOQUIA</v>
      </c>
      <c r="E70" t="str">
        <f t="shared" si="2"/>
        <v>MUNICIPIO DE AMAGA - DEPARTAMENTO DE ANTIOQUIA</v>
      </c>
    </row>
    <row r="71" spans="1:5" x14ac:dyDescent="0.25">
      <c r="A71" s="1" t="s">
        <v>149</v>
      </c>
      <c r="B71" s="1" t="s">
        <v>150</v>
      </c>
      <c r="C71">
        <v>890981518</v>
      </c>
      <c r="D71" t="str">
        <f t="shared" si="3"/>
        <v>DEPARTAMENTO DE ANTIOQUIA</v>
      </c>
      <c r="E71" t="str">
        <f t="shared" si="2"/>
        <v>MUNICIPIO DE AMALFI - DEPARTAMENTO DE ANTIOQUIA</v>
      </c>
    </row>
    <row r="72" spans="1:5" x14ac:dyDescent="0.25">
      <c r="A72" s="1" t="s">
        <v>151</v>
      </c>
      <c r="B72" s="1" t="s">
        <v>152</v>
      </c>
      <c r="C72">
        <v>890980342</v>
      </c>
      <c r="D72" t="str">
        <f t="shared" si="3"/>
        <v>DEPARTAMENTO DE ANTIOQUIA</v>
      </c>
      <c r="E72" t="str">
        <f t="shared" si="2"/>
        <v>MUNICIPIO DE ANDES - DEPARTAMENTO DE ANTIOQUIA</v>
      </c>
    </row>
    <row r="73" spans="1:5" x14ac:dyDescent="0.25">
      <c r="A73" s="1" t="s">
        <v>153</v>
      </c>
      <c r="B73" s="1" t="s">
        <v>154</v>
      </c>
      <c r="C73">
        <v>890981493</v>
      </c>
      <c r="D73" t="str">
        <f t="shared" si="3"/>
        <v>DEPARTAMENTO DE ANTIOQUIA</v>
      </c>
      <c r="E73" t="str">
        <f t="shared" si="2"/>
        <v>MUNICIPIO DE ANGELOPOLIS - DEPARTAMENTO DE ANTIOQUIA</v>
      </c>
    </row>
    <row r="74" spans="1:5" x14ac:dyDescent="0.25">
      <c r="A74" s="1" t="s">
        <v>155</v>
      </c>
      <c r="B74" s="1" t="s">
        <v>156</v>
      </c>
      <c r="C74">
        <v>890982141</v>
      </c>
      <c r="D74" t="str">
        <f t="shared" si="3"/>
        <v>DEPARTAMENTO DE ANTIOQUIA</v>
      </c>
      <c r="E74" t="str">
        <f t="shared" si="2"/>
        <v>MUNICIPIO DE ANGOSTURA - DEPARTAMENTO DE ANTIOQUIA</v>
      </c>
    </row>
    <row r="75" spans="1:5" x14ac:dyDescent="0.25">
      <c r="A75" s="1" t="s">
        <v>157</v>
      </c>
      <c r="B75" s="1" t="s">
        <v>158</v>
      </c>
      <c r="C75">
        <v>890982489</v>
      </c>
      <c r="D75" t="str">
        <f t="shared" si="3"/>
        <v>DEPARTAMENTO DE ANTIOQUIA</v>
      </c>
      <c r="E75" t="str">
        <f t="shared" si="2"/>
        <v>MUNICIPIO DE ANORI - DEPARTAMENTO DE ANTIOQUIA</v>
      </c>
    </row>
    <row r="76" spans="1:5" x14ac:dyDescent="0.25">
      <c r="A76" s="1" t="s">
        <v>159</v>
      </c>
      <c r="B76" s="1" t="s">
        <v>160</v>
      </c>
      <c r="C76">
        <v>890907569</v>
      </c>
      <c r="D76" t="str">
        <f t="shared" si="3"/>
        <v>DEPARTAMENTO DE ANTIOQUIA</v>
      </c>
      <c r="E76" t="str">
        <f t="shared" si="2"/>
        <v>MUNICIPIO DE SANTA FE DE ANTIOQUIA - DEPARTAMENTO DE ANTIOQUIA</v>
      </c>
    </row>
    <row r="77" spans="1:5" x14ac:dyDescent="0.25">
      <c r="A77" s="1" t="s">
        <v>161</v>
      </c>
      <c r="B77" s="1" t="s">
        <v>162</v>
      </c>
      <c r="C77">
        <v>890983824</v>
      </c>
      <c r="D77" t="str">
        <f t="shared" si="3"/>
        <v>DEPARTAMENTO DE ANTIOQUIA</v>
      </c>
      <c r="E77" t="str">
        <f t="shared" si="2"/>
        <v>MUNICIPIO DE ANZA - DEPARTAMENTO DE ANTIOQUIA</v>
      </c>
    </row>
    <row r="78" spans="1:5" x14ac:dyDescent="0.25">
      <c r="A78" s="1" t="s">
        <v>163</v>
      </c>
      <c r="B78" s="1" t="s">
        <v>164</v>
      </c>
      <c r="C78">
        <v>890980095</v>
      </c>
      <c r="D78" t="str">
        <f t="shared" si="3"/>
        <v>DEPARTAMENTO DE ANTIOQUIA</v>
      </c>
      <c r="E78" t="str">
        <f t="shared" si="2"/>
        <v>MUNICIPIO DE APARTADO - DEPARTAMENTO DE ANTIOQUIA</v>
      </c>
    </row>
    <row r="79" spans="1:5" x14ac:dyDescent="0.25">
      <c r="A79" s="1" t="s">
        <v>165</v>
      </c>
      <c r="B79" s="1" t="s">
        <v>166</v>
      </c>
      <c r="C79">
        <v>890985623</v>
      </c>
      <c r="D79" t="str">
        <f t="shared" si="3"/>
        <v>DEPARTAMENTO DE ANTIOQUIA</v>
      </c>
      <c r="E79" t="str">
        <f t="shared" si="2"/>
        <v>MUNICIPIO DE ARBOLETES - DEPARTAMENTO DE ANTIOQUIA</v>
      </c>
    </row>
    <row r="80" spans="1:5" x14ac:dyDescent="0.25">
      <c r="A80" s="1" t="s">
        <v>167</v>
      </c>
      <c r="B80" s="1" t="s">
        <v>168</v>
      </c>
      <c r="C80">
        <v>890981786</v>
      </c>
      <c r="D80" t="str">
        <f t="shared" si="3"/>
        <v>DEPARTAMENTO DE ANTIOQUIA</v>
      </c>
      <c r="E80" t="str">
        <f t="shared" si="2"/>
        <v>MUNICIPIO DE ARGELIA - DEPARTAMENTO DE ANTIOQUIA</v>
      </c>
    </row>
    <row r="81" spans="1:5" x14ac:dyDescent="0.25">
      <c r="A81" s="1" t="s">
        <v>169</v>
      </c>
      <c r="B81" s="1" t="s">
        <v>170</v>
      </c>
      <c r="C81">
        <v>890983763</v>
      </c>
      <c r="D81" t="str">
        <f t="shared" si="3"/>
        <v>DEPARTAMENTO DE ANTIOQUIA</v>
      </c>
      <c r="E81" t="str">
        <f t="shared" si="2"/>
        <v>MUNICIPIO DE ARMENIA - DEPARTAMENTO DE ANTIOQUIA</v>
      </c>
    </row>
    <row r="82" spans="1:5" x14ac:dyDescent="0.25">
      <c r="A82" s="1" t="s">
        <v>171</v>
      </c>
      <c r="B82" s="1" t="s">
        <v>172</v>
      </c>
      <c r="C82">
        <v>890980445</v>
      </c>
      <c r="D82" t="str">
        <f t="shared" si="3"/>
        <v>DEPARTAMENTO DE ANTIOQUIA</v>
      </c>
      <c r="E82" t="str">
        <f t="shared" si="2"/>
        <v>MUNICIPIO DE BARBOSA ANTIOQUIA - DEPARTAMENTO DE ANTIOQUIA</v>
      </c>
    </row>
    <row r="83" spans="1:5" x14ac:dyDescent="0.25">
      <c r="A83" s="1" t="s">
        <v>173</v>
      </c>
      <c r="B83" s="1" t="s">
        <v>174</v>
      </c>
      <c r="C83">
        <v>890981880</v>
      </c>
      <c r="D83" t="str">
        <f t="shared" si="3"/>
        <v>DEPARTAMENTO DE ANTIOQUIA</v>
      </c>
      <c r="E83" t="str">
        <f t="shared" si="2"/>
        <v>MUNICIPIO DE BELMIRA - DEPARTAMENTO DE ANTIOQUIA</v>
      </c>
    </row>
    <row r="84" spans="1:5" x14ac:dyDescent="0.25">
      <c r="A84" s="1" t="s">
        <v>175</v>
      </c>
      <c r="B84" s="1" t="s">
        <v>176</v>
      </c>
      <c r="C84">
        <v>890980112</v>
      </c>
      <c r="D84" t="str">
        <f t="shared" si="3"/>
        <v>DEPARTAMENTO DE ANTIOQUIA</v>
      </c>
      <c r="E84" t="str">
        <f t="shared" si="2"/>
        <v>MUNICIPIO DE BELLO - DEPARTAMENTO DE ANTIOQUIA</v>
      </c>
    </row>
    <row r="85" spans="1:5" x14ac:dyDescent="0.25">
      <c r="A85" s="1" t="s">
        <v>177</v>
      </c>
      <c r="B85" s="1" t="s">
        <v>178</v>
      </c>
      <c r="C85">
        <v>890980802</v>
      </c>
      <c r="D85" t="str">
        <f t="shared" si="3"/>
        <v>DEPARTAMENTO DE ANTIOQUIA</v>
      </c>
      <c r="E85" t="str">
        <f t="shared" si="2"/>
        <v>MUNICIPIO DE BETANIA - DEPARTAMENTO DE ANTIOQUIA</v>
      </c>
    </row>
    <row r="86" spans="1:5" x14ac:dyDescent="0.25">
      <c r="A86" s="1" t="s">
        <v>179</v>
      </c>
      <c r="B86" s="1" t="s">
        <v>180</v>
      </c>
      <c r="C86">
        <v>890982321</v>
      </c>
      <c r="D86" t="str">
        <f t="shared" si="3"/>
        <v>DEPARTAMENTO DE ANTIOQUIA</v>
      </c>
      <c r="E86" t="str">
        <f t="shared" si="2"/>
        <v>MUNICIPIO DE BETULIA   ANTIOQUIA - DEPARTAMENTO DE ANTIOQUIA</v>
      </c>
    </row>
    <row r="87" spans="1:5" x14ac:dyDescent="0.25">
      <c r="A87" s="1" t="s">
        <v>181</v>
      </c>
      <c r="B87" s="1" t="s">
        <v>182</v>
      </c>
      <c r="C87">
        <v>890980330</v>
      </c>
      <c r="D87" t="str">
        <f t="shared" si="3"/>
        <v>DEPARTAMENTO DE ANTIOQUIA</v>
      </c>
      <c r="E87" t="str">
        <f t="shared" si="2"/>
        <v>MUNICIPIO DE CIUDAD BOLIVAR - DEPARTAMENTO DE ANTIOQUIA</v>
      </c>
    </row>
    <row r="88" spans="1:5" x14ac:dyDescent="0.25">
      <c r="A88" s="1" t="s">
        <v>183</v>
      </c>
      <c r="B88" s="1" t="s">
        <v>184</v>
      </c>
      <c r="C88">
        <v>890984415</v>
      </c>
      <c r="D88" t="str">
        <f t="shared" si="3"/>
        <v>DEPARTAMENTO DE ANTIOQUIA</v>
      </c>
      <c r="E88" t="str">
        <f t="shared" si="2"/>
        <v>MUNICIPIO DE BRICEÑO - DEPARTAMENTO DE ANTIOQUIA</v>
      </c>
    </row>
    <row r="89" spans="1:5" x14ac:dyDescent="0.25">
      <c r="A89" s="1" t="s">
        <v>185</v>
      </c>
      <c r="B89" s="1" t="s">
        <v>186</v>
      </c>
      <c r="C89">
        <v>890983808</v>
      </c>
      <c r="D89" t="str">
        <f t="shared" si="3"/>
        <v>DEPARTAMENTO DE ANTIOQUIA</v>
      </c>
      <c r="E89" t="str">
        <f t="shared" si="2"/>
        <v>MUNICIPIO DE BURITICA - DEPARTAMENTO DE ANTIOQUIA</v>
      </c>
    </row>
    <row r="90" spans="1:5" x14ac:dyDescent="0.25">
      <c r="A90" s="1" t="s">
        <v>187</v>
      </c>
      <c r="B90" s="1" t="s">
        <v>188</v>
      </c>
      <c r="C90">
        <v>890981567</v>
      </c>
      <c r="D90" t="str">
        <f t="shared" si="3"/>
        <v>DEPARTAMENTO DE ANTIOQUIA</v>
      </c>
      <c r="E90" t="str">
        <f t="shared" si="2"/>
        <v>MUNICIPIO DE CACERES - DEPARTAMENTO DE ANTIOQUIA</v>
      </c>
    </row>
    <row r="91" spans="1:5" x14ac:dyDescent="0.25">
      <c r="A91" s="1" t="s">
        <v>189</v>
      </c>
      <c r="B91" s="1" t="s">
        <v>190</v>
      </c>
      <c r="C91">
        <v>890984224</v>
      </c>
      <c r="D91" t="str">
        <f t="shared" si="3"/>
        <v>DEPARTAMENTO DE ANTIOQUIA</v>
      </c>
      <c r="E91" t="str">
        <f t="shared" si="2"/>
        <v>MUNICIPIO DE CAICEDO - DEPARTAMENTO DE ANTIOQUIA</v>
      </c>
    </row>
    <row r="92" spans="1:5" x14ac:dyDescent="0.25">
      <c r="A92" s="1" t="s">
        <v>191</v>
      </c>
      <c r="B92" s="1" t="s">
        <v>192</v>
      </c>
      <c r="C92">
        <v>890980447</v>
      </c>
      <c r="D92" t="str">
        <f t="shared" si="3"/>
        <v>DEPARTAMENTO DE ANTIOQUIA</v>
      </c>
      <c r="E92" t="str">
        <f t="shared" si="2"/>
        <v>MUNICIPIO DE CALDAS - DEPARTAMENTO DE ANTIOQUIA</v>
      </c>
    </row>
    <row r="93" spans="1:5" x14ac:dyDescent="0.25">
      <c r="A93" s="1" t="s">
        <v>193</v>
      </c>
      <c r="B93" s="1" t="s">
        <v>194</v>
      </c>
      <c r="C93">
        <v>890982147</v>
      </c>
      <c r="D93" t="str">
        <f t="shared" si="3"/>
        <v>DEPARTAMENTO DE ANTIOQUIA</v>
      </c>
      <c r="E93" t="str">
        <f t="shared" si="2"/>
        <v>MUNICIPIO DE CAMPAMENTO - DEPARTAMENTO DE ANTIOQUIA</v>
      </c>
    </row>
    <row r="94" spans="1:5" x14ac:dyDescent="0.25">
      <c r="A94" s="1" t="s">
        <v>195</v>
      </c>
      <c r="B94" s="1" t="s">
        <v>196</v>
      </c>
      <c r="C94">
        <v>890982238</v>
      </c>
      <c r="D94" t="str">
        <f t="shared" si="3"/>
        <v>DEPARTAMENTO DE ANTIOQUIA</v>
      </c>
      <c r="E94" t="str">
        <f t="shared" si="2"/>
        <v>MUNICIPIO DE CAÑASGORDAS - DEPARTAMENTO DE ANTIOQUIA</v>
      </c>
    </row>
    <row r="95" spans="1:5" x14ac:dyDescent="0.25">
      <c r="A95" s="1" t="s">
        <v>197</v>
      </c>
      <c r="B95" s="1" t="s">
        <v>198</v>
      </c>
      <c r="C95">
        <v>890981107</v>
      </c>
      <c r="D95" t="str">
        <f t="shared" si="3"/>
        <v>DEPARTAMENTO DE ANTIOQUIA</v>
      </c>
      <c r="E95" t="str">
        <f t="shared" si="2"/>
        <v>MUNICIPIO DE CARACOLÍ - DEPARTAMENTO DE ANTIOQUIA</v>
      </c>
    </row>
    <row r="96" spans="1:5" x14ac:dyDescent="0.25">
      <c r="A96" s="1" t="s">
        <v>199</v>
      </c>
      <c r="B96" s="1" t="s">
        <v>200</v>
      </c>
      <c r="C96">
        <v>890984132</v>
      </c>
      <c r="D96" t="str">
        <f t="shared" si="3"/>
        <v>DEPARTAMENTO DE ANTIOQUIA</v>
      </c>
      <c r="E96" t="str">
        <f t="shared" si="2"/>
        <v>MUNICIPIO NUEVA CARAMANTA - DEPARTAMENTO DE ANTIOQUIA</v>
      </c>
    </row>
    <row r="97" spans="1:5" x14ac:dyDescent="0.25">
      <c r="A97" s="1" t="s">
        <v>201</v>
      </c>
      <c r="B97" s="1" t="s">
        <v>202</v>
      </c>
      <c r="C97">
        <v>890985316</v>
      </c>
      <c r="D97" t="str">
        <f t="shared" si="3"/>
        <v>DEPARTAMENTO DE ANTIOQUIA</v>
      </c>
      <c r="E97" t="str">
        <f t="shared" si="2"/>
        <v>MUNICIPIO DE CAREPA - DEPARTAMENTO DE ANTIOQUIA</v>
      </c>
    </row>
    <row r="98" spans="1:5" x14ac:dyDescent="0.25">
      <c r="A98" s="1" t="s">
        <v>203</v>
      </c>
      <c r="B98" s="1" t="s">
        <v>204</v>
      </c>
      <c r="C98">
        <v>890982616</v>
      </c>
      <c r="D98" t="str">
        <f t="shared" si="3"/>
        <v>DEPARTAMENTO DE ANTIOQUIA</v>
      </c>
      <c r="E98" t="str">
        <f t="shared" si="2"/>
        <v>MUNICIPIO CARMEN DE VIBORAL - DEPARTAMENTO DE ANTIOQUIA</v>
      </c>
    </row>
    <row r="99" spans="1:5" x14ac:dyDescent="0.25">
      <c r="A99" s="1" t="s">
        <v>205</v>
      </c>
      <c r="B99" s="1" t="s">
        <v>206</v>
      </c>
      <c r="C99">
        <v>890984068</v>
      </c>
      <c r="D99" t="str">
        <f t="shared" si="3"/>
        <v>DEPARTAMENTO DE ANTIOQUIA</v>
      </c>
      <c r="E99" t="str">
        <f t="shared" si="2"/>
        <v>MUNICIPIO DE CAROLINA DEL PRINCIPE - DEPARTAMENTO DE ANTIOQUIA</v>
      </c>
    </row>
    <row r="100" spans="1:5" x14ac:dyDescent="0.25">
      <c r="A100" s="1" t="s">
        <v>207</v>
      </c>
      <c r="B100" s="1" t="s">
        <v>208</v>
      </c>
      <c r="C100">
        <v>890906445</v>
      </c>
      <c r="D100" t="str">
        <f t="shared" si="3"/>
        <v>DEPARTAMENTO DE ANTIOQUIA</v>
      </c>
      <c r="E100" t="str">
        <f t="shared" si="2"/>
        <v>MUNICIPIO DE CAUCASIA - DEPARTAMENTO DE ANTIOQUIA</v>
      </c>
    </row>
    <row r="101" spans="1:5" x14ac:dyDescent="0.25">
      <c r="A101" s="1" t="s">
        <v>209</v>
      </c>
      <c r="B101" s="1" t="s">
        <v>210</v>
      </c>
      <c r="C101">
        <v>890980998</v>
      </c>
      <c r="D101" t="str">
        <f t="shared" si="3"/>
        <v>DEPARTAMENTO DE ANTIOQUIA</v>
      </c>
      <c r="E101" t="str">
        <f t="shared" si="2"/>
        <v>MUNICIPIO DE CHIGORODO - DEPARTAMENTO DE ANTIOQUIA</v>
      </c>
    </row>
    <row r="102" spans="1:5" x14ac:dyDescent="0.25">
      <c r="A102" s="1" t="s">
        <v>211</v>
      </c>
      <c r="B102" s="1" t="s">
        <v>212</v>
      </c>
      <c r="C102">
        <v>890910913</v>
      </c>
      <c r="D102" t="str">
        <f t="shared" si="3"/>
        <v>DEPARTAMENTO DE ANTIOQUIA</v>
      </c>
      <c r="E102" t="str">
        <f t="shared" si="2"/>
        <v>MUNICIPIO DE CISNEROS - DEPARTAMENTO DE ANTIOQUIA</v>
      </c>
    </row>
    <row r="103" spans="1:5" x14ac:dyDescent="0.25">
      <c r="A103" s="1" t="s">
        <v>213</v>
      </c>
      <c r="B103" s="1" t="s">
        <v>214</v>
      </c>
      <c r="C103">
        <v>890984634</v>
      </c>
      <c r="D103" t="str">
        <f t="shared" si="3"/>
        <v>DEPARTAMENTO DE ANTIOQUIA</v>
      </c>
      <c r="E103" t="str">
        <f t="shared" si="2"/>
        <v>MUNICIPIO DE COCORNA - DEPARTAMENTO DE ANTIOQUIA</v>
      </c>
    </row>
    <row r="104" spans="1:5" x14ac:dyDescent="0.25">
      <c r="A104" s="1" t="s">
        <v>215</v>
      </c>
      <c r="B104" s="1" t="s">
        <v>216</v>
      </c>
      <c r="C104">
        <v>890983718</v>
      </c>
      <c r="D104" t="str">
        <f t="shared" si="3"/>
        <v>DEPARTAMENTO DE ANTIOQUIA</v>
      </c>
      <c r="E104" t="str">
        <f t="shared" si="2"/>
        <v>MUNICIPIO DE CONCEPCION - DEPARTAMENTO DE ANTIOQUIA</v>
      </c>
    </row>
    <row r="105" spans="1:5" x14ac:dyDescent="0.25">
      <c r="A105" s="1" t="s">
        <v>217</v>
      </c>
      <c r="B105" s="1" t="s">
        <v>218</v>
      </c>
      <c r="C105">
        <v>890982261</v>
      </c>
      <c r="D105" t="str">
        <f t="shared" si="3"/>
        <v>DEPARTAMENTO DE ANTIOQUIA</v>
      </c>
      <c r="E105" t="str">
        <f t="shared" si="2"/>
        <v>MUNICIPIO DE CONCORDIA - DEPARTAMENTO DE ANTIOQUIA</v>
      </c>
    </row>
    <row r="106" spans="1:5" x14ac:dyDescent="0.25">
      <c r="A106" s="1" t="s">
        <v>219</v>
      </c>
      <c r="B106" s="1" t="s">
        <v>220</v>
      </c>
      <c r="C106">
        <v>890980767</v>
      </c>
      <c r="D106" t="str">
        <f t="shared" si="3"/>
        <v>DEPARTAMENTO DE ANTIOQUIA</v>
      </c>
      <c r="E106" t="str">
        <f t="shared" si="2"/>
        <v>MUNICIPIO DE COPACABANA - DEPARTAMENTO DE ANTIOQUIA</v>
      </c>
    </row>
    <row r="107" spans="1:5" x14ac:dyDescent="0.25">
      <c r="A107" s="1" t="s">
        <v>221</v>
      </c>
      <c r="B107" s="1" t="s">
        <v>222</v>
      </c>
      <c r="C107">
        <v>890980094</v>
      </c>
      <c r="D107" t="str">
        <f t="shared" si="3"/>
        <v>DEPARTAMENTO DE ANTIOQUIA</v>
      </c>
      <c r="E107" t="str">
        <f t="shared" si="2"/>
        <v>MUNICIPIO DE DABEIBA - DEPARTAMENTO DE ANTIOQUIA</v>
      </c>
    </row>
    <row r="108" spans="1:5" x14ac:dyDescent="0.25">
      <c r="A108" s="1" t="s">
        <v>223</v>
      </c>
      <c r="B108" s="1" t="s">
        <v>224</v>
      </c>
      <c r="C108">
        <v>890984043</v>
      </c>
      <c r="D108" t="str">
        <f t="shared" si="3"/>
        <v>DEPARTAMENTO DE ANTIOQUIA</v>
      </c>
      <c r="E108" t="str">
        <f t="shared" si="2"/>
        <v>MUNICIPIO DE DONMATIAS - DEPARTAMENTO DE ANTIOQUIA</v>
      </c>
    </row>
    <row r="109" spans="1:5" x14ac:dyDescent="0.25">
      <c r="A109" s="1" t="s">
        <v>225</v>
      </c>
      <c r="B109" s="1" t="s">
        <v>226</v>
      </c>
      <c r="C109">
        <v>890983664</v>
      </c>
      <c r="D109" t="str">
        <f t="shared" si="3"/>
        <v>DEPARTAMENTO DE ANTIOQUIA</v>
      </c>
      <c r="E109" t="str">
        <f t="shared" si="2"/>
        <v>MUNICIPIO DE EBEJICO - DEPARTAMENTO DE ANTIOQUIA</v>
      </c>
    </row>
    <row r="110" spans="1:5" x14ac:dyDescent="0.25">
      <c r="A110" s="1" t="s">
        <v>227</v>
      </c>
      <c r="B110" s="1" t="s">
        <v>228</v>
      </c>
      <c r="C110">
        <v>890984221</v>
      </c>
      <c r="D110" t="str">
        <f t="shared" si="3"/>
        <v>DEPARTAMENTO DE ANTIOQUIA</v>
      </c>
      <c r="E110" t="str">
        <f t="shared" si="2"/>
        <v>MUNICIPIO DE EL BAGRE - DEPARTAMENTO DE ANTIOQUIA</v>
      </c>
    </row>
    <row r="111" spans="1:5" x14ac:dyDescent="0.25">
      <c r="A111" s="1" t="s">
        <v>229</v>
      </c>
      <c r="B111" s="1" t="s">
        <v>230</v>
      </c>
      <c r="C111">
        <v>890982068</v>
      </c>
      <c r="D111" t="str">
        <f t="shared" si="3"/>
        <v>DEPARTAMENTO DE ANTIOQUIA</v>
      </c>
      <c r="E111" t="str">
        <f t="shared" si="2"/>
        <v>MUNICIPIO DE ENTRERRIOS - DEPARTAMENTO DE ANTIOQUIA</v>
      </c>
    </row>
    <row r="112" spans="1:5" x14ac:dyDescent="0.25">
      <c r="A112" s="1" t="s">
        <v>231</v>
      </c>
      <c r="B112" s="1" t="s">
        <v>232</v>
      </c>
      <c r="C112">
        <v>890907106</v>
      </c>
      <c r="D112" t="str">
        <f t="shared" si="3"/>
        <v>DEPARTAMENTO DE ANTIOQUIA</v>
      </c>
      <c r="E112" t="str">
        <f t="shared" si="2"/>
        <v>MUNICIPIO DE ENVIGADO - DEPARTAMENTO DE ANTIOQUIA</v>
      </c>
    </row>
    <row r="113" spans="1:5" x14ac:dyDescent="0.25">
      <c r="A113" s="1" t="s">
        <v>233</v>
      </c>
      <c r="B113" s="1" t="s">
        <v>234</v>
      </c>
      <c r="C113">
        <v>890980848</v>
      </c>
      <c r="D113" t="str">
        <f t="shared" si="3"/>
        <v>DEPARTAMENTO DE ANTIOQUIA</v>
      </c>
      <c r="E113" t="str">
        <f t="shared" si="2"/>
        <v>MUNICIPIO DE FREDONIA - DEPARTAMENTO DE ANTIOQUIA</v>
      </c>
    </row>
    <row r="114" spans="1:5" x14ac:dyDescent="0.25">
      <c r="A114" s="1" t="s">
        <v>235</v>
      </c>
      <c r="B114" s="1" t="s">
        <v>236</v>
      </c>
      <c r="C114">
        <v>890983706</v>
      </c>
      <c r="D114" t="str">
        <f t="shared" si="3"/>
        <v>DEPARTAMENTO DE ANTIOQUIA</v>
      </c>
      <c r="E114" t="str">
        <f t="shared" si="2"/>
        <v>MUNICIPIO DE FRONTINO - DEPARTAMENTO DE ANTIOQUIA</v>
      </c>
    </row>
    <row r="115" spans="1:5" x14ac:dyDescent="0.25">
      <c r="A115" s="1" t="s">
        <v>237</v>
      </c>
      <c r="B115" s="1" t="s">
        <v>238</v>
      </c>
      <c r="C115">
        <v>890983786</v>
      </c>
      <c r="D115" t="str">
        <f t="shared" si="3"/>
        <v>DEPARTAMENTO DE ANTIOQUIA</v>
      </c>
      <c r="E115" t="str">
        <f t="shared" si="2"/>
        <v>MUNICIPIO DE GIRALDO - DEPARTAMENTO DE ANTIOQUIA</v>
      </c>
    </row>
    <row r="116" spans="1:5" x14ac:dyDescent="0.25">
      <c r="A116" s="1" t="s">
        <v>239</v>
      </c>
      <c r="B116" s="1" t="s">
        <v>240</v>
      </c>
      <c r="C116">
        <v>890980807</v>
      </c>
      <c r="D116" t="str">
        <f t="shared" si="3"/>
        <v>DEPARTAMENTO DE ANTIOQUIA</v>
      </c>
      <c r="E116" t="str">
        <f t="shared" si="2"/>
        <v>MUNICIPIO DE GIRARDOTA - DEPARTAMENTO DE ANTIOQUIA</v>
      </c>
    </row>
    <row r="117" spans="1:5" x14ac:dyDescent="0.25">
      <c r="A117" s="1" t="s">
        <v>241</v>
      </c>
      <c r="B117" s="1" t="s">
        <v>242</v>
      </c>
      <c r="C117">
        <v>890983938</v>
      </c>
      <c r="D117" t="str">
        <f t="shared" si="3"/>
        <v>DEPARTAMENTO DE ANTIOQUIA</v>
      </c>
      <c r="E117" t="str">
        <f t="shared" si="2"/>
        <v>MUNICIPIO DE GOMEZ PLATA - DEPARTAMENTO DE ANTIOQUIA</v>
      </c>
    </row>
    <row r="118" spans="1:5" x14ac:dyDescent="0.25">
      <c r="A118" s="1" t="s">
        <v>243</v>
      </c>
      <c r="B118" s="1" t="s">
        <v>244</v>
      </c>
      <c r="C118">
        <v>890983728</v>
      </c>
      <c r="D118" t="str">
        <f t="shared" si="3"/>
        <v>DEPARTAMENTO DE ANTIOQUIA</v>
      </c>
      <c r="E118" t="str">
        <f t="shared" si="2"/>
        <v>MUNICIPIO DE GRANADA - DEPARTAMENTO DE ANTIOQUIA</v>
      </c>
    </row>
    <row r="119" spans="1:5" x14ac:dyDescent="0.25">
      <c r="A119" s="1" t="s">
        <v>245</v>
      </c>
      <c r="B119" s="1" t="s">
        <v>246</v>
      </c>
      <c r="C119">
        <v>890981162</v>
      </c>
      <c r="D119" t="str">
        <f t="shared" si="3"/>
        <v>DEPARTAMENTO DE ANTIOQUIA</v>
      </c>
      <c r="E119" t="str">
        <f t="shared" si="2"/>
        <v>MUNICIPIO DE GUADALUPE - DEPARTAMENTO DE ANTIOQUIA</v>
      </c>
    </row>
    <row r="120" spans="1:5" x14ac:dyDescent="0.25">
      <c r="A120" s="1" t="s">
        <v>247</v>
      </c>
      <c r="B120" s="1" t="s">
        <v>248</v>
      </c>
      <c r="C120">
        <v>890982055</v>
      </c>
      <c r="D120" t="str">
        <f t="shared" si="3"/>
        <v>DEPARTAMENTO DE ANTIOQUIA</v>
      </c>
      <c r="E120" t="str">
        <f t="shared" si="2"/>
        <v>MUNICIPIO DE GUARNE - DEPARTAMENTO DE ANTIOQUIA</v>
      </c>
    </row>
    <row r="121" spans="1:5" x14ac:dyDescent="0.25">
      <c r="A121" s="1" t="s">
        <v>249</v>
      </c>
      <c r="B121" s="1" t="s">
        <v>250</v>
      </c>
      <c r="C121">
        <v>890983830</v>
      </c>
      <c r="D121" t="str">
        <f t="shared" si="3"/>
        <v>DEPARTAMENTO DE ANTIOQUIA</v>
      </c>
      <c r="E121" t="str">
        <f t="shared" si="2"/>
        <v>MUNICIPIO DE GUATAPE - DEPARTAMENTO DE ANTIOQUIA</v>
      </c>
    </row>
    <row r="122" spans="1:5" x14ac:dyDescent="0.25">
      <c r="A122" s="1" t="s">
        <v>251</v>
      </c>
      <c r="B122" s="1" t="s">
        <v>252</v>
      </c>
      <c r="C122">
        <v>890982494</v>
      </c>
      <c r="D122" t="str">
        <f t="shared" si="3"/>
        <v>DEPARTAMENTO DE ANTIOQUIA</v>
      </c>
      <c r="E122" t="str">
        <f t="shared" si="2"/>
        <v>MUNICIPIO DE HELICONIA - DEPARTAMENTO DE ANTIOQUIA</v>
      </c>
    </row>
    <row r="123" spans="1:5" x14ac:dyDescent="0.25">
      <c r="A123" s="1" t="s">
        <v>253</v>
      </c>
      <c r="B123" s="1" t="s">
        <v>254</v>
      </c>
      <c r="C123">
        <v>890984986</v>
      </c>
      <c r="D123" t="str">
        <f t="shared" si="3"/>
        <v>DEPARTAMENTO DE ANTIOQUIA</v>
      </c>
      <c r="E123" t="str">
        <f t="shared" si="2"/>
        <v>MUNICIPIO DE HISPANIA - DEPARTAMENTO DE ANTIOQUIA</v>
      </c>
    </row>
    <row r="124" spans="1:5" x14ac:dyDescent="0.25">
      <c r="A124" s="1" t="s">
        <v>255</v>
      </c>
      <c r="B124" s="1" t="s">
        <v>256</v>
      </c>
      <c r="C124">
        <v>890980093</v>
      </c>
      <c r="D124" t="str">
        <f t="shared" si="3"/>
        <v>DEPARTAMENTO DE ANTIOQUIA</v>
      </c>
      <c r="E124" t="str">
        <f t="shared" si="2"/>
        <v>MUNICIPIO DE ITAGUI - DEPARTAMENTO DE ANTIOQUIA</v>
      </c>
    </row>
    <row r="125" spans="1:5" x14ac:dyDescent="0.25">
      <c r="A125" s="1" t="s">
        <v>257</v>
      </c>
      <c r="B125" s="1" t="s">
        <v>258</v>
      </c>
      <c r="C125">
        <v>890982278</v>
      </c>
      <c r="D125" t="str">
        <f t="shared" si="3"/>
        <v>DEPARTAMENTO DE ANTIOQUIA</v>
      </c>
      <c r="E125" t="str">
        <f t="shared" si="2"/>
        <v>MUNICIPIO DE ITUANGO - DEPARTAMENTO DE ANTIOQUIA</v>
      </c>
    </row>
    <row r="126" spans="1:5" x14ac:dyDescent="0.25">
      <c r="A126" s="1" t="s">
        <v>259</v>
      </c>
      <c r="B126" s="1" t="s">
        <v>260</v>
      </c>
      <c r="C126">
        <v>890982294</v>
      </c>
      <c r="D126" t="str">
        <f t="shared" si="3"/>
        <v>DEPARTAMENTO DE ANTIOQUIA</v>
      </c>
      <c r="E126" t="str">
        <f t="shared" si="2"/>
        <v>MUNICIPIO DE JARDIN - DEPARTAMENTO DE ANTIOQUIA</v>
      </c>
    </row>
    <row r="127" spans="1:5" x14ac:dyDescent="0.25">
      <c r="A127" s="1" t="s">
        <v>261</v>
      </c>
      <c r="B127" s="1" t="s">
        <v>262</v>
      </c>
      <c r="C127">
        <v>890981069</v>
      </c>
      <c r="D127" t="str">
        <f t="shared" si="3"/>
        <v>DEPARTAMENTO DE ANTIOQUIA</v>
      </c>
      <c r="E127" t="str">
        <f t="shared" si="2"/>
        <v>MUNICIPIO DE JERICO - DEPARTAMENTO DE ANTIOQUIA</v>
      </c>
    </row>
    <row r="128" spans="1:5" x14ac:dyDescent="0.25">
      <c r="A128" s="1" t="s">
        <v>263</v>
      </c>
      <c r="B128" s="1" t="s">
        <v>264</v>
      </c>
      <c r="C128">
        <v>890981207</v>
      </c>
      <c r="D128" t="str">
        <f t="shared" si="3"/>
        <v>DEPARTAMENTO DE ANTIOQUIA</v>
      </c>
      <c r="E128" t="str">
        <f t="shared" si="2"/>
        <v>MUNICIPIO DE LA CEJA - DEPARTAMENTO DE ANTIOQUIA</v>
      </c>
    </row>
    <row r="129" spans="1:5" x14ac:dyDescent="0.25">
      <c r="A129" s="1" t="s">
        <v>265</v>
      </c>
      <c r="B129" s="1" t="s">
        <v>266</v>
      </c>
      <c r="C129">
        <v>890980782</v>
      </c>
      <c r="D129" t="str">
        <f t="shared" si="3"/>
        <v>DEPARTAMENTO DE ANTIOQUIA</v>
      </c>
      <c r="E129" t="str">
        <f t="shared" si="2"/>
        <v>MUNICIPIO DE LA ESTRELLA - DEPARTAMENTO DE ANTIOQUIA</v>
      </c>
    </row>
    <row r="130" spans="1:5" x14ac:dyDescent="0.25">
      <c r="A130" s="1" t="s">
        <v>267</v>
      </c>
      <c r="B130" s="1" t="s">
        <v>268</v>
      </c>
      <c r="C130">
        <v>811009017</v>
      </c>
      <c r="D130" t="str">
        <f t="shared" si="3"/>
        <v>DEPARTAMENTO DE ANTIOQUIA</v>
      </c>
      <c r="E130" t="str">
        <f t="shared" ref="E130:E193" si="4">IF(AND(LEFT(A130,2)="02",LEFT(B130,4)="DEPA"),B130,IF(LEFT(A130,2)="02",_xlfn.CONCAT(B130," - ",D130),B130))</f>
        <v>MUNICIPIO DE LA PINTADA - DEPARTAMENTO DE ANTIOQUIA</v>
      </c>
    </row>
    <row r="131" spans="1:5" x14ac:dyDescent="0.25">
      <c r="A131" s="1" t="s">
        <v>269</v>
      </c>
      <c r="B131" s="1" t="s">
        <v>270</v>
      </c>
      <c r="C131">
        <v>890981995</v>
      </c>
      <c r="D131" t="str">
        <f t="shared" ref="D131:D194" si="5">IF(LEFT(A131,2)="02",VLOOKUP(_xlfn.CONCAT("02-",MID(A131,4,2),"000"),$A$2:$B$2494,2,FALSE),"")</f>
        <v>DEPARTAMENTO DE ANTIOQUIA</v>
      </c>
      <c r="E131" t="str">
        <f t="shared" si="4"/>
        <v>MUNICIPIO DE LA UNION - DEPARTAMENTO DE ANTIOQUIA</v>
      </c>
    </row>
    <row r="132" spans="1:5" x14ac:dyDescent="0.25">
      <c r="A132" s="1" t="s">
        <v>271</v>
      </c>
      <c r="B132" s="1" t="s">
        <v>272</v>
      </c>
      <c r="C132">
        <v>890983672</v>
      </c>
      <c r="D132" t="str">
        <f t="shared" si="5"/>
        <v>DEPARTAMENTO DE ANTIOQUIA</v>
      </c>
      <c r="E132" t="str">
        <f t="shared" si="4"/>
        <v>MUNICIPIO DE LIBORINA - DEPARTAMENTO DE ANTIOQUIA</v>
      </c>
    </row>
    <row r="133" spans="1:5" x14ac:dyDescent="0.25">
      <c r="A133" s="1" t="s">
        <v>273</v>
      </c>
      <c r="B133" s="1" t="s">
        <v>274</v>
      </c>
      <c r="C133">
        <v>890980958</v>
      </c>
      <c r="D133" t="str">
        <f t="shared" si="5"/>
        <v>DEPARTAMENTO DE ANTIOQUIA</v>
      </c>
      <c r="E133" t="str">
        <f t="shared" si="4"/>
        <v>MUNICIPIO DE MACEO - DEPARTAMENTO DE ANTIOQUIA</v>
      </c>
    </row>
    <row r="134" spans="1:5" x14ac:dyDescent="0.25">
      <c r="A134" s="1" t="s">
        <v>275</v>
      </c>
      <c r="B134" s="1" t="s">
        <v>276</v>
      </c>
      <c r="C134">
        <v>890983716</v>
      </c>
      <c r="D134" t="str">
        <f t="shared" si="5"/>
        <v>DEPARTAMENTO DE ANTIOQUIA</v>
      </c>
      <c r="E134" t="str">
        <f t="shared" si="4"/>
        <v>MUNICIPIO   DE   MARINILLA - DEPARTAMENTO DE ANTIOQUIA</v>
      </c>
    </row>
    <row r="135" spans="1:5" x14ac:dyDescent="0.25">
      <c r="A135" s="1" t="s">
        <v>277</v>
      </c>
      <c r="B135" s="1" t="s">
        <v>278</v>
      </c>
      <c r="C135">
        <v>890981115</v>
      </c>
      <c r="D135" t="str">
        <f t="shared" si="5"/>
        <v>DEPARTAMENTO DE ANTIOQUIA</v>
      </c>
      <c r="E135" t="str">
        <f t="shared" si="4"/>
        <v>MUNICIPIO DE MONTEBELLO - DEPARTAMENTO DE ANTIOQUIA</v>
      </c>
    </row>
    <row r="136" spans="1:5" x14ac:dyDescent="0.25">
      <c r="A136" s="1" t="s">
        <v>279</v>
      </c>
      <c r="B136" s="1" t="s">
        <v>280</v>
      </c>
      <c r="C136">
        <v>890984882</v>
      </c>
      <c r="D136" t="str">
        <f t="shared" si="5"/>
        <v>DEPARTAMENTO DE ANTIOQUIA</v>
      </c>
      <c r="E136" t="str">
        <f t="shared" si="4"/>
        <v>MUNICIPIO DE MURINDÓ - DEPARTAMENTO DE ANTIOQUIA</v>
      </c>
    </row>
    <row r="137" spans="1:5" x14ac:dyDescent="0.25">
      <c r="A137" s="1" t="s">
        <v>281</v>
      </c>
      <c r="B137" s="1" t="s">
        <v>282</v>
      </c>
      <c r="C137">
        <v>890980950</v>
      </c>
      <c r="D137" t="str">
        <f t="shared" si="5"/>
        <v>DEPARTAMENTO DE ANTIOQUIA</v>
      </c>
      <c r="E137" t="str">
        <f t="shared" si="4"/>
        <v>MUNICIPIO DE MUTATÁ - DEPARTAMENTO DE ANTIOQUIA</v>
      </c>
    </row>
    <row r="138" spans="1:5" x14ac:dyDescent="0.25">
      <c r="A138" s="1" t="s">
        <v>283</v>
      </c>
      <c r="B138" s="1" t="s">
        <v>284</v>
      </c>
      <c r="C138">
        <v>890982566</v>
      </c>
      <c r="D138" t="str">
        <f t="shared" si="5"/>
        <v>DEPARTAMENTO DE ANTIOQUIA</v>
      </c>
      <c r="E138" t="str">
        <f t="shared" si="4"/>
        <v>MUNICIPIO DE NARIÑO - DEPARTAMENTO DE ANTIOQUIA</v>
      </c>
    </row>
    <row r="139" spans="1:5" x14ac:dyDescent="0.25">
      <c r="A139" s="1" t="s">
        <v>285</v>
      </c>
      <c r="B139" s="1" t="s">
        <v>286</v>
      </c>
      <c r="C139">
        <v>890983873</v>
      </c>
      <c r="D139" t="str">
        <f t="shared" si="5"/>
        <v>DEPARTAMENTO DE ANTIOQUIA</v>
      </c>
      <c r="E139" t="str">
        <f t="shared" si="4"/>
        <v>MUNICIPIO DE NECOCLI - DEPARTAMENTO DE ANTIOQUIA</v>
      </c>
    </row>
    <row r="140" spans="1:5" x14ac:dyDescent="0.25">
      <c r="A140" s="1" t="s">
        <v>287</v>
      </c>
      <c r="B140" s="1" t="s">
        <v>288</v>
      </c>
      <c r="C140">
        <v>890985354</v>
      </c>
      <c r="D140" t="str">
        <f t="shared" si="5"/>
        <v>DEPARTAMENTO DE ANTIOQUIA</v>
      </c>
      <c r="E140" t="str">
        <f t="shared" si="4"/>
        <v>MUNICIPIO DE NECHI - DEPARTAMENTO DE ANTIOQUIA</v>
      </c>
    </row>
    <row r="141" spans="1:5" x14ac:dyDescent="0.25">
      <c r="A141" s="1" t="s">
        <v>289</v>
      </c>
      <c r="B141" s="1" t="s">
        <v>290</v>
      </c>
      <c r="C141">
        <v>890984161</v>
      </c>
      <c r="D141" t="str">
        <f t="shared" si="5"/>
        <v>DEPARTAMENTO DE ANTIOQUIA</v>
      </c>
      <c r="E141" t="str">
        <f t="shared" si="4"/>
        <v>MUNICIPIO DE OLAYA - DEPARTAMENTO DE ANTIOQUIA</v>
      </c>
    </row>
    <row r="142" spans="1:5" x14ac:dyDescent="0.25">
      <c r="A142" s="1" t="s">
        <v>291</v>
      </c>
      <c r="B142" s="1" t="s">
        <v>292</v>
      </c>
      <c r="C142">
        <v>890980917</v>
      </c>
      <c r="D142" t="str">
        <f t="shared" si="5"/>
        <v>DEPARTAMENTO DE ANTIOQUIA</v>
      </c>
      <c r="E142" t="str">
        <f t="shared" si="4"/>
        <v>MUNICIPIO DE EL PEÑOL - DEPARTAMENTO DE ANTIOQUIA</v>
      </c>
    </row>
    <row r="143" spans="1:5" x14ac:dyDescent="0.25">
      <c r="A143" s="1" t="s">
        <v>293</v>
      </c>
      <c r="B143" s="1" t="s">
        <v>294</v>
      </c>
      <c r="C143">
        <v>890982301</v>
      </c>
      <c r="D143" t="str">
        <f t="shared" si="5"/>
        <v>DEPARTAMENTO DE ANTIOQUIA</v>
      </c>
      <c r="E143" t="str">
        <f t="shared" si="4"/>
        <v>MUNICIPIO DE PEQUE - DEPARTAMENTO DE ANTIOQUIA</v>
      </c>
    </row>
    <row r="144" spans="1:5" x14ac:dyDescent="0.25">
      <c r="A144" s="1" t="s">
        <v>295</v>
      </c>
      <c r="B144" s="1" t="s">
        <v>296</v>
      </c>
      <c r="C144">
        <v>890981105</v>
      </c>
      <c r="D144" t="str">
        <f t="shared" si="5"/>
        <v>DEPARTAMENTO DE ANTIOQUIA</v>
      </c>
      <c r="E144" t="str">
        <f t="shared" si="4"/>
        <v>MUNICIPIO DE PUEBLO RICO ANTIOQUIA - DEPARTAMENTO DE ANTIOQUIA</v>
      </c>
    </row>
    <row r="145" spans="1:5" x14ac:dyDescent="0.25">
      <c r="A145" s="1" t="s">
        <v>297</v>
      </c>
      <c r="B145" s="1" t="s">
        <v>298</v>
      </c>
      <c r="C145">
        <v>890980049</v>
      </c>
      <c r="D145" t="str">
        <f t="shared" si="5"/>
        <v>DEPARTAMENTO DE ANTIOQUIA</v>
      </c>
      <c r="E145" t="str">
        <f t="shared" si="4"/>
        <v>MUNICIPIO DE PUERTO BERRIO - DEPARTAMENTO DE ANTIOQUIA</v>
      </c>
    </row>
    <row r="146" spans="1:5" x14ac:dyDescent="0.25">
      <c r="A146" s="1" t="s">
        <v>299</v>
      </c>
      <c r="B146" s="1" t="s">
        <v>300</v>
      </c>
      <c r="C146">
        <v>890981000</v>
      </c>
      <c r="D146" t="str">
        <f t="shared" si="5"/>
        <v>DEPARTAMENTO DE ANTIOQUIA</v>
      </c>
      <c r="E146" t="str">
        <f t="shared" si="4"/>
        <v>MUNICIPIO DE PUERTO NARE - DEPARTAMENTO DE ANTIOQUIA</v>
      </c>
    </row>
    <row r="147" spans="1:5" x14ac:dyDescent="0.25">
      <c r="A147" s="1" t="s">
        <v>301</v>
      </c>
      <c r="B147" s="1" t="s">
        <v>302</v>
      </c>
      <c r="C147">
        <v>890983906</v>
      </c>
      <c r="D147" t="str">
        <f t="shared" si="5"/>
        <v>DEPARTAMENTO DE ANTIOQUIA</v>
      </c>
      <c r="E147" t="str">
        <f t="shared" si="4"/>
        <v>MUNICIPIO DE PUERTO TRIUNFO - DEPARTAMENTO DE ANTIOQUIA</v>
      </c>
    </row>
    <row r="148" spans="1:5" x14ac:dyDescent="0.25">
      <c r="A148" s="1" t="s">
        <v>303</v>
      </c>
      <c r="B148" s="1" t="s">
        <v>304</v>
      </c>
      <c r="C148">
        <v>890984312</v>
      </c>
      <c r="D148" t="str">
        <f t="shared" si="5"/>
        <v>DEPARTAMENTO DE ANTIOQUIA</v>
      </c>
      <c r="E148" t="str">
        <f t="shared" si="4"/>
        <v>MUNICIPIO DE REMEDIOS - DEPARTAMENTO DE ANTIOQUIA</v>
      </c>
    </row>
    <row r="149" spans="1:5" x14ac:dyDescent="0.25">
      <c r="A149" s="1" t="s">
        <v>305</v>
      </c>
      <c r="B149" s="1" t="s">
        <v>306</v>
      </c>
      <c r="C149">
        <v>890983674</v>
      </c>
      <c r="D149" t="str">
        <f t="shared" si="5"/>
        <v>DEPARTAMENTO DE ANTIOQUIA</v>
      </c>
      <c r="E149" t="str">
        <f t="shared" si="4"/>
        <v>MUNICIPIO  EL RETIRO - DEPARTAMENTO DE ANTIOQUIA</v>
      </c>
    </row>
    <row r="150" spans="1:5" x14ac:dyDescent="0.25">
      <c r="A150" s="1" t="s">
        <v>307</v>
      </c>
      <c r="B150" s="1" t="s">
        <v>308</v>
      </c>
      <c r="C150">
        <v>890907317</v>
      </c>
      <c r="D150" t="str">
        <f t="shared" si="5"/>
        <v>DEPARTAMENTO DE ANTIOQUIA</v>
      </c>
      <c r="E150" t="str">
        <f t="shared" si="4"/>
        <v>MUNICIPIO DE RIONEGRO ANTIOQUIA - DEPARTAMENTO DE ANTIOQUIA</v>
      </c>
    </row>
    <row r="151" spans="1:5" x14ac:dyDescent="0.25">
      <c r="A151" s="1" t="s">
        <v>309</v>
      </c>
      <c r="B151" s="1" t="s">
        <v>310</v>
      </c>
      <c r="C151">
        <v>890983736</v>
      </c>
      <c r="D151" t="str">
        <f t="shared" si="5"/>
        <v>DEPARTAMENTO DE ANTIOQUIA</v>
      </c>
      <c r="E151" t="str">
        <f t="shared" si="4"/>
        <v>MUNICIPIO DE SABANALARGA - DEPARTAMENTO DE ANTIOQUIA</v>
      </c>
    </row>
    <row r="152" spans="1:5" x14ac:dyDescent="0.25">
      <c r="A152" s="1" t="s">
        <v>311</v>
      </c>
      <c r="B152" s="1" t="s">
        <v>312</v>
      </c>
      <c r="C152">
        <v>890980331</v>
      </c>
      <c r="D152" t="str">
        <f t="shared" si="5"/>
        <v>DEPARTAMENTO DE ANTIOQUIA</v>
      </c>
      <c r="E152" t="str">
        <f t="shared" si="4"/>
        <v>MUNICIPIO DE SABANETA - DEPARTAMENTO DE ANTIOQUIA</v>
      </c>
    </row>
    <row r="153" spans="1:5" x14ac:dyDescent="0.25">
      <c r="A153" s="1" t="s">
        <v>313</v>
      </c>
      <c r="B153" s="1" t="s">
        <v>314</v>
      </c>
      <c r="C153">
        <v>890980577</v>
      </c>
      <c r="D153" t="str">
        <f t="shared" si="5"/>
        <v>DEPARTAMENTO DE ANTIOQUIA</v>
      </c>
      <c r="E153" t="str">
        <f t="shared" si="4"/>
        <v>MUNICIPIO DE SALGAR - DEPARTAMENTO DE ANTIOQUIA</v>
      </c>
    </row>
    <row r="154" spans="1:5" x14ac:dyDescent="0.25">
      <c r="A154" s="1" t="s">
        <v>315</v>
      </c>
      <c r="B154" s="1" t="s">
        <v>316</v>
      </c>
      <c r="C154">
        <v>890981868</v>
      </c>
      <c r="D154" t="str">
        <f t="shared" si="5"/>
        <v>DEPARTAMENTO DE ANTIOQUIA</v>
      </c>
      <c r="E154" t="str">
        <f t="shared" si="4"/>
        <v>MUNICIPIO DE SAN ANDRES DE CUERQUIA - DEPARTAMENTO DE ANTIOQUIA</v>
      </c>
    </row>
    <row r="155" spans="1:5" x14ac:dyDescent="0.25">
      <c r="A155" s="1" t="s">
        <v>317</v>
      </c>
      <c r="B155" s="1" t="s">
        <v>318</v>
      </c>
      <c r="C155">
        <v>890983740</v>
      </c>
      <c r="D155" t="str">
        <f t="shared" si="5"/>
        <v>DEPARTAMENTO DE ANTIOQUIA</v>
      </c>
      <c r="E155" t="str">
        <f t="shared" si="4"/>
        <v>MUNICIPIO DE SAN CARLOS - DEPARTAMENTO DE ANTIOQUIA</v>
      </c>
    </row>
    <row r="156" spans="1:5" x14ac:dyDescent="0.25">
      <c r="A156" s="1" t="s">
        <v>319</v>
      </c>
      <c r="B156" s="1" t="s">
        <v>320</v>
      </c>
      <c r="C156">
        <v>800022791</v>
      </c>
      <c r="D156" t="str">
        <f t="shared" si="5"/>
        <v>DEPARTAMENTO DE ANTIOQUIA</v>
      </c>
      <c r="E156" t="str">
        <f t="shared" si="4"/>
        <v>MUNICIPIO DE SAN FRANCISCO - DEPARTAMENTO DE ANTIOQUIA</v>
      </c>
    </row>
    <row r="157" spans="1:5" x14ac:dyDescent="0.25">
      <c r="A157" s="1" t="s">
        <v>321</v>
      </c>
      <c r="B157" s="1" t="s">
        <v>322</v>
      </c>
      <c r="C157">
        <v>890920814</v>
      </c>
      <c r="D157" t="str">
        <f t="shared" si="5"/>
        <v>DEPARTAMENTO DE ANTIOQUIA</v>
      </c>
      <c r="E157" t="str">
        <f t="shared" si="4"/>
        <v>MUNICIPIO DE SAN JERÓNIMO - DEPARTAMENTO DE ANTIOQUIA</v>
      </c>
    </row>
    <row r="158" spans="1:5" x14ac:dyDescent="0.25">
      <c r="A158" s="1" t="s">
        <v>323</v>
      </c>
      <c r="B158" s="1" t="s">
        <v>324</v>
      </c>
      <c r="C158">
        <v>800022618</v>
      </c>
      <c r="D158" t="str">
        <f t="shared" si="5"/>
        <v>DEPARTAMENTO DE ANTIOQUIA</v>
      </c>
      <c r="E158" t="str">
        <f t="shared" si="4"/>
        <v>MUNICIPIO SAN JOSE DE LA MONTAÑA - DEPARTAMENTO DE ANTIOQUIA</v>
      </c>
    </row>
    <row r="159" spans="1:5" x14ac:dyDescent="0.25">
      <c r="A159" s="1" t="s">
        <v>325</v>
      </c>
      <c r="B159" s="1" t="s">
        <v>326</v>
      </c>
      <c r="C159">
        <v>800013676</v>
      </c>
      <c r="D159" t="str">
        <f t="shared" si="5"/>
        <v>DEPARTAMENTO DE ANTIOQUIA</v>
      </c>
      <c r="E159" t="str">
        <f t="shared" si="4"/>
        <v>MUNICIPIO DE SAN JUAN DE URABA - DEPARTAMENTO DE ANTIOQUIA</v>
      </c>
    </row>
    <row r="160" spans="1:5" x14ac:dyDescent="0.25">
      <c r="A160" s="1" t="s">
        <v>327</v>
      </c>
      <c r="B160" s="1" t="s">
        <v>328</v>
      </c>
      <c r="C160">
        <v>890984376</v>
      </c>
      <c r="D160" t="str">
        <f t="shared" si="5"/>
        <v>DEPARTAMENTO DE ANTIOQUIA</v>
      </c>
      <c r="E160" t="str">
        <f t="shared" si="4"/>
        <v>MUNICIPIO DE SAN LUIS - DEPARTAMENTO DE ANTIOQUIA</v>
      </c>
    </row>
    <row r="161" spans="1:5" x14ac:dyDescent="0.25">
      <c r="A161" s="1" t="s">
        <v>329</v>
      </c>
      <c r="B161" s="1" t="s">
        <v>330</v>
      </c>
      <c r="C161">
        <v>890983922</v>
      </c>
      <c r="D161" t="str">
        <f t="shared" si="5"/>
        <v>DEPARTAMENTO DE ANTIOQUIA</v>
      </c>
      <c r="E161" t="str">
        <f t="shared" si="4"/>
        <v>MUNICIPIO DE SAN PEDRO DE LOS MILAGROS - DEPARTAMENTO DE ANTIOQUIA</v>
      </c>
    </row>
    <row r="162" spans="1:5" x14ac:dyDescent="0.25">
      <c r="A162" s="1" t="s">
        <v>331</v>
      </c>
      <c r="B162" s="1" t="s">
        <v>332</v>
      </c>
      <c r="C162">
        <v>890983814</v>
      </c>
      <c r="D162" t="str">
        <f t="shared" si="5"/>
        <v>DEPARTAMENTO DE ANTIOQUIA</v>
      </c>
      <c r="E162" t="str">
        <f t="shared" si="4"/>
        <v>MUNICIPIO DE SAN PEDRO DE URABA - DEPARTAMENTO DE ANTIOQUIA</v>
      </c>
    </row>
    <row r="163" spans="1:5" x14ac:dyDescent="0.25">
      <c r="A163" s="1" t="s">
        <v>333</v>
      </c>
      <c r="B163" s="1" t="s">
        <v>334</v>
      </c>
      <c r="C163">
        <v>890982123</v>
      </c>
      <c r="D163" t="str">
        <f t="shared" si="5"/>
        <v>DEPARTAMENTO DE ANTIOQUIA</v>
      </c>
      <c r="E163" t="str">
        <f t="shared" si="4"/>
        <v>MUNICIPIO DE SAN RAFAEL - DEPARTAMENTO DE ANTIOQUIA</v>
      </c>
    </row>
    <row r="164" spans="1:5" x14ac:dyDescent="0.25">
      <c r="A164" s="1" t="s">
        <v>335</v>
      </c>
      <c r="B164" s="1" t="s">
        <v>336</v>
      </c>
      <c r="C164">
        <v>890980850</v>
      </c>
      <c r="D164" t="str">
        <f t="shared" si="5"/>
        <v>DEPARTAMENTO DE ANTIOQUIA</v>
      </c>
      <c r="E164" t="str">
        <f t="shared" si="4"/>
        <v>MUNICIPIO DE SAN ROQUE - DEPARTAMENTO DE ANTIOQUIA</v>
      </c>
    </row>
    <row r="165" spans="1:5" x14ac:dyDescent="0.25">
      <c r="A165" s="1" t="s">
        <v>337</v>
      </c>
      <c r="B165" s="1" t="s">
        <v>338</v>
      </c>
      <c r="C165">
        <v>890982506</v>
      </c>
      <c r="D165" t="str">
        <f t="shared" si="5"/>
        <v>DEPARTAMENTO DE ANTIOQUIA</v>
      </c>
      <c r="E165" t="str">
        <f t="shared" si="4"/>
        <v>MUNICIPIO   SAN  VICENTE   FERRER - DEPARTAMENTO DE ANTIOQUIA</v>
      </c>
    </row>
    <row r="166" spans="1:5" x14ac:dyDescent="0.25">
      <c r="A166" s="1" t="s">
        <v>339</v>
      </c>
      <c r="B166" s="1" t="s">
        <v>340</v>
      </c>
      <c r="C166">
        <v>890980344</v>
      </c>
      <c r="D166" t="str">
        <f t="shared" si="5"/>
        <v>DEPARTAMENTO DE ANTIOQUIA</v>
      </c>
      <c r="E166" t="str">
        <f t="shared" si="4"/>
        <v>MUNICIPIO DE SANTA BARBARA - DEPARTAMENTO DE ANTIOQUIA</v>
      </c>
    </row>
    <row r="167" spans="1:5" x14ac:dyDescent="0.25">
      <c r="A167" s="1" t="s">
        <v>341</v>
      </c>
      <c r="B167" s="1" t="s">
        <v>342</v>
      </c>
      <c r="C167">
        <v>890981554</v>
      </c>
      <c r="D167" t="str">
        <f t="shared" si="5"/>
        <v>DEPARTAMENTO DE ANTIOQUIA</v>
      </c>
      <c r="E167" t="str">
        <f t="shared" si="4"/>
        <v>MUNICIPIO DE SANTA ROSA DE OSOS - DEPARTAMENTO DE ANTIOQUIA</v>
      </c>
    </row>
    <row r="168" spans="1:5" x14ac:dyDescent="0.25">
      <c r="A168" s="1" t="s">
        <v>343</v>
      </c>
      <c r="B168" s="1" t="s">
        <v>344</v>
      </c>
      <c r="C168">
        <v>890983803</v>
      </c>
      <c r="D168" t="str">
        <f t="shared" si="5"/>
        <v>DEPARTAMENTO DE ANTIOQUIA</v>
      </c>
      <c r="E168" t="str">
        <f t="shared" si="4"/>
        <v>MUNICIPIO  DE  SANTO  DOMINGO - DEPARTAMENTO DE ANTIOQUIA</v>
      </c>
    </row>
    <row r="169" spans="1:5" x14ac:dyDescent="0.25">
      <c r="A169" s="1" t="s">
        <v>345</v>
      </c>
      <c r="B169" s="1" t="s">
        <v>346</v>
      </c>
      <c r="C169">
        <v>890983813</v>
      </c>
      <c r="D169" t="str">
        <f t="shared" si="5"/>
        <v>DEPARTAMENTO DE ANTIOQUIA</v>
      </c>
      <c r="E169" t="str">
        <f t="shared" si="4"/>
        <v>MUNICIPIO DE EL SANTUARIO - DEPARTAMENTO DE ANTIOQUIA</v>
      </c>
    </row>
    <row r="170" spans="1:5" x14ac:dyDescent="0.25">
      <c r="A170" s="1" t="s">
        <v>347</v>
      </c>
      <c r="B170" s="1" t="s">
        <v>348</v>
      </c>
      <c r="C170">
        <v>890981391</v>
      </c>
      <c r="D170" t="str">
        <f t="shared" si="5"/>
        <v>DEPARTAMENTO DE ANTIOQUIA</v>
      </c>
      <c r="E170" t="str">
        <f t="shared" si="4"/>
        <v>MUNICIPIO DE SEGOVIA - DEPARTAMENTO DE ANTIOQUIA</v>
      </c>
    </row>
    <row r="171" spans="1:5" x14ac:dyDescent="0.25">
      <c r="A171" s="1" t="s">
        <v>349</v>
      </c>
      <c r="B171" s="1" t="s">
        <v>350</v>
      </c>
      <c r="C171">
        <v>890980357</v>
      </c>
      <c r="D171" t="str">
        <f t="shared" si="5"/>
        <v>DEPARTAMENTO DE ANTIOQUIA</v>
      </c>
      <c r="E171" t="str">
        <f t="shared" si="4"/>
        <v>MUNICIPIO DE SONSON - DEPARTAMENTO DE ANTIOQUIA</v>
      </c>
    </row>
    <row r="172" spans="1:5" x14ac:dyDescent="0.25">
      <c r="A172" s="1" t="s">
        <v>351</v>
      </c>
      <c r="B172" s="1" t="s">
        <v>352</v>
      </c>
      <c r="C172">
        <v>890981080</v>
      </c>
      <c r="D172" t="str">
        <f t="shared" si="5"/>
        <v>DEPARTAMENTO DE ANTIOQUIA</v>
      </c>
      <c r="E172" t="str">
        <f t="shared" si="4"/>
        <v>MUNICIPIO DE SOPETRAN - DEPARTAMENTO DE ANTIOQUIA</v>
      </c>
    </row>
    <row r="173" spans="1:5" x14ac:dyDescent="0.25">
      <c r="A173" s="1" t="s">
        <v>353</v>
      </c>
      <c r="B173" s="1" t="s">
        <v>354</v>
      </c>
      <c r="C173">
        <v>890981238</v>
      </c>
      <c r="D173" t="str">
        <f t="shared" si="5"/>
        <v>DEPARTAMENTO DE ANTIOQUIA</v>
      </c>
      <c r="E173" t="str">
        <f t="shared" si="4"/>
        <v>MUNICIPIO DE TÁMESIS - DEPARTAMENTO DE ANTIOQUIA</v>
      </c>
    </row>
    <row r="174" spans="1:5" x14ac:dyDescent="0.25">
      <c r="A174" s="1" t="s">
        <v>355</v>
      </c>
      <c r="B174" s="1" t="s">
        <v>356</v>
      </c>
      <c r="C174">
        <v>890984295</v>
      </c>
      <c r="D174" t="str">
        <f t="shared" si="5"/>
        <v>DEPARTAMENTO DE ANTIOQUIA</v>
      </c>
      <c r="E174" t="str">
        <f t="shared" si="4"/>
        <v>MUNICIPIO DE TARAZA - DEPARTAMENTO DE ANTIOQUIA</v>
      </c>
    </row>
    <row r="175" spans="1:5" x14ac:dyDescent="0.25">
      <c r="A175" s="1" t="s">
        <v>357</v>
      </c>
      <c r="B175" s="1" t="s">
        <v>358</v>
      </c>
      <c r="C175">
        <v>890982583</v>
      </c>
      <c r="D175" t="str">
        <f t="shared" si="5"/>
        <v>DEPARTAMENTO DE ANTIOQUIA</v>
      </c>
      <c r="E175" t="str">
        <f t="shared" si="4"/>
        <v>MUNICIPIO DE TARSO - DEPARTAMENTO DE ANTIOQUIA</v>
      </c>
    </row>
    <row r="176" spans="1:5" x14ac:dyDescent="0.25">
      <c r="A176" s="1" t="s">
        <v>359</v>
      </c>
      <c r="B176" s="1" t="s">
        <v>360</v>
      </c>
      <c r="C176">
        <v>890980781</v>
      </c>
      <c r="D176" t="str">
        <f t="shared" si="5"/>
        <v>DEPARTAMENTO DE ANTIOQUIA</v>
      </c>
      <c r="E176" t="str">
        <f t="shared" si="4"/>
        <v>MUNICIPIO DE TITIRIBI - DEPARTAMENTO DE ANTIOQUIA</v>
      </c>
    </row>
    <row r="177" spans="1:5" x14ac:dyDescent="0.25">
      <c r="A177" s="1" t="s">
        <v>361</v>
      </c>
      <c r="B177" s="1" t="s">
        <v>362</v>
      </c>
      <c r="C177">
        <v>890981367</v>
      </c>
      <c r="D177" t="str">
        <f t="shared" si="5"/>
        <v>DEPARTAMENTO DE ANTIOQUIA</v>
      </c>
      <c r="E177" t="str">
        <f t="shared" si="4"/>
        <v>MUNICIPIO DE TOLEDO - DEPARTAMENTO DE ANTIOQUIA</v>
      </c>
    </row>
    <row r="178" spans="1:5" x14ac:dyDescent="0.25">
      <c r="A178" s="1" t="s">
        <v>363</v>
      </c>
      <c r="B178" s="1" t="s">
        <v>364</v>
      </c>
      <c r="C178">
        <v>890981138</v>
      </c>
      <c r="D178" t="str">
        <f t="shared" si="5"/>
        <v>DEPARTAMENTO DE ANTIOQUIA</v>
      </c>
      <c r="E178" t="str">
        <f t="shared" si="4"/>
        <v>MUNICIPIO DE TURBO - DEPARTAMENTO DE ANTIOQUIA</v>
      </c>
    </row>
    <row r="179" spans="1:5" x14ac:dyDescent="0.25">
      <c r="A179" s="1" t="s">
        <v>365</v>
      </c>
      <c r="B179" s="1" t="s">
        <v>366</v>
      </c>
      <c r="C179">
        <v>890984575</v>
      </c>
      <c r="D179" t="str">
        <f t="shared" si="5"/>
        <v>DEPARTAMENTO DE ANTIOQUIA</v>
      </c>
      <c r="E179" t="str">
        <f t="shared" si="4"/>
        <v>MUNICIPIO DE URAMITA - DEPARTAMENTO DE ANTIOQUIA</v>
      </c>
    </row>
    <row r="180" spans="1:5" x14ac:dyDescent="0.25">
      <c r="A180" s="1" t="s">
        <v>367</v>
      </c>
      <c r="B180" s="1" t="s">
        <v>368</v>
      </c>
      <c r="C180">
        <v>890907515</v>
      </c>
      <c r="D180" t="str">
        <f t="shared" si="5"/>
        <v>DEPARTAMENTO DE ANTIOQUIA</v>
      </c>
      <c r="E180" t="str">
        <f t="shared" si="4"/>
        <v>MUNICIPIO DE URRAO - DEPARTAMENTO DE ANTIOQUIA</v>
      </c>
    </row>
    <row r="181" spans="1:5" x14ac:dyDescent="0.25">
      <c r="A181" s="1" t="s">
        <v>369</v>
      </c>
      <c r="B181" s="1" t="s">
        <v>370</v>
      </c>
      <c r="C181">
        <v>890981106</v>
      </c>
      <c r="D181" t="str">
        <f t="shared" si="5"/>
        <v>DEPARTAMENTO DE ANTIOQUIA</v>
      </c>
      <c r="E181" t="str">
        <f t="shared" si="4"/>
        <v>MUNICIPIO DE VALDIVIA - DEPARTAMENTO DE ANTIOQUIA</v>
      </c>
    </row>
    <row r="182" spans="1:5" x14ac:dyDescent="0.25">
      <c r="A182" s="1" t="s">
        <v>371</v>
      </c>
      <c r="B182" s="1" t="s">
        <v>372</v>
      </c>
      <c r="C182">
        <v>890984186</v>
      </c>
      <c r="D182" t="str">
        <f t="shared" si="5"/>
        <v>DEPARTAMENTO DE ANTIOQUIA</v>
      </c>
      <c r="E182" t="str">
        <f t="shared" si="4"/>
        <v>MUNICIPIO DE VALPARAISO - DEPARTAMENTO DE ANTIOQUIA</v>
      </c>
    </row>
    <row r="183" spans="1:5" x14ac:dyDescent="0.25">
      <c r="A183" s="1" t="s">
        <v>373</v>
      </c>
      <c r="B183" s="1" t="s">
        <v>374</v>
      </c>
      <c r="C183">
        <v>890985285</v>
      </c>
      <c r="D183" t="str">
        <f t="shared" si="5"/>
        <v>DEPARTAMENTO DE ANTIOQUIA</v>
      </c>
      <c r="E183" t="str">
        <f t="shared" si="4"/>
        <v>MUNICIPIO DE VEGACHI - DEPARTAMENTO DE ANTIOQUIA</v>
      </c>
    </row>
    <row r="184" spans="1:5" x14ac:dyDescent="0.25">
      <c r="A184" s="1" t="s">
        <v>375</v>
      </c>
      <c r="B184" s="1" t="s">
        <v>376</v>
      </c>
      <c r="C184">
        <v>890980764</v>
      </c>
      <c r="D184" t="str">
        <f t="shared" si="5"/>
        <v>DEPARTAMENTO DE ANTIOQUIA</v>
      </c>
      <c r="E184" t="str">
        <f t="shared" si="4"/>
        <v>MUNICIPIO DE VENECIA - DEPARTAMENTO DE ANTIOQUIA</v>
      </c>
    </row>
    <row r="185" spans="1:5" x14ac:dyDescent="0.25">
      <c r="A185" s="1" t="s">
        <v>377</v>
      </c>
      <c r="B185" s="1" t="s">
        <v>378</v>
      </c>
      <c r="C185">
        <v>800020665</v>
      </c>
      <c r="D185" t="str">
        <f t="shared" si="5"/>
        <v>DEPARTAMENTO DE ANTIOQUIA</v>
      </c>
      <c r="E185" t="str">
        <f t="shared" si="4"/>
        <v>MUNICIPIO DE VIGÍA DEL FUERTE - DEPARTAMENTO DE ANTIOQUIA</v>
      </c>
    </row>
    <row r="186" spans="1:5" x14ac:dyDescent="0.25">
      <c r="A186" s="1" t="s">
        <v>379</v>
      </c>
      <c r="B186" s="1" t="s">
        <v>380</v>
      </c>
      <c r="C186">
        <v>890980964</v>
      </c>
      <c r="D186" t="str">
        <f t="shared" si="5"/>
        <v>DEPARTAMENTO DE ANTIOQUIA</v>
      </c>
      <c r="E186" t="str">
        <f t="shared" si="4"/>
        <v>MUNICIPIO DE YALI - DEPARTAMENTO DE ANTIOQUIA</v>
      </c>
    </row>
    <row r="187" spans="1:5" x14ac:dyDescent="0.25">
      <c r="A187" s="1" t="s">
        <v>381</v>
      </c>
      <c r="B187" s="1" t="s">
        <v>382</v>
      </c>
      <c r="C187">
        <v>890980096</v>
      </c>
      <c r="D187" t="str">
        <f t="shared" si="5"/>
        <v>DEPARTAMENTO DE ANTIOQUIA</v>
      </c>
      <c r="E187" t="str">
        <f t="shared" si="4"/>
        <v>MUNICIPIO DE YARUMAL - DEPARTAMENTO DE ANTIOQUIA</v>
      </c>
    </row>
    <row r="188" spans="1:5" x14ac:dyDescent="0.25">
      <c r="A188" s="1" t="s">
        <v>383</v>
      </c>
      <c r="B188" s="1" t="s">
        <v>384</v>
      </c>
      <c r="C188">
        <v>890984030</v>
      </c>
      <c r="D188" t="str">
        <f t="shared" si="5"/>
        <v>DEPARTAMENTO DE ANTIOQUIA</v>
      </c>
      <c r="E188" t="str">
        <f t="shared" si="4"/>
        <v>MUNICIPIO DE YOLOMBO - DEPARTAMENTO DE ANTIOQUIA</v>
      </c>
    </row>
    <row r="189" spans="1:5" x14ac:dyDescent="0.25">
      <c r="A189" s="1" t="s">
        <v>385</v>
      </c>
      <c r="B189" s="1" t="s">
        <v>386</v>
      </c>
      <c r="C189">
        <v>890984265</v>
      </c>
      <c r="D189" t="str">
        <f t="shared" si="5"/>
        <v>DEPARTAMENTO DE ANTIOQUIA</v>
      </c>
      <c r="E189" t="str">
        <f t="shared" si="4"/>
        <v>MUNICIPIO DE YONDO - DEPARTAMENTO DE ANTIOQUIA</v>
      </c>
    </row>
    <row r="190" spans="1:5" x14ac:dyDescent="0.25">
      <c r="A190" s="1" t="s">
        <v>387</v>
      </c>
      <c r="B190" s="1" t="s">
        <v>388</v>
      </c>
      <c r="C190">
        <v>890981150</v>
      </c>
      <c r="D190" t="str">
        <f t="shared" si="5"/>
        <v>DEPARTAMENTO DE ANTIOQUIA</v>
      </c>
      <c r="E190" t="str">
        <f t="shared" si="4"/>
        <v>MUNICIPIO DE ZARAGOZA - DEPARTAMENTO DE ANTIOQUIA</v>
      </c>
    </row>
    <row r="191" spans="1:5" x14ac:dyDescent="0.25">
      <c r="A191" s="1" t="s">
        <v>389</v>
      </c>
      <c r="B191" s="1" t="s">
        <v>390</v>
      </c>
      <c r="C191">
        <v>890102006</v>
      </c>
      <c r="D191" t="str">
        <f t="shared" si="5"/>
        <v>DEPARTAMENTO DEL ATLANTICO</v>
      </c>
      <c r="E191" t="str">
        <f t="shared" si="4"/>
        <v>DEPARTAMENTO DEL ATLANTICO</v>
      </c>
    </row>
    <row r="192" spans="1:5" x14ac:dyDescent="0.25">
      <c r="A192" s="1" t="s">
        <v>391</v>
      </c>
      <c r="B192" s="1" t="s">
        <v>392</v>
      </c>
      <c r="C192">
        <v>890102018</v>
      </c>
      <c r="D192" t="str">
        <f t="shared" si="5"/>
        <v>DEPARTAMENTO DEL ATLANTICO</v>
      </c>
      <c r="E192" t="str">
        <f t="shared" si="4"/>
        <v>DISTRITO ESPECIAL INDUSTRIAL Y PORTUARIO DE BARRANQUILLA - DEPARTAMENTO DEL ATLANTICO</v>
      </c>
    </row>
    <row r="193" spans="1:5" x14ac:dyDescent="0.25">
      <c r="A193" s="1" t="s">
        <v>393</v>
      </c>
      <c r="B193" s="1" t="s">
        <v>394</v>
      </c>
      <c r="C193">
        <v>890112371</v>
      </c>
      <c r="D193" t="str">
        <f t="shared" si="5"/>
        <v>DEPARTAMENTO DEL ATLANTICO</v>
      </c>
      <c r="E193" t="str">
        <f t="shared" si="4"/>
        <v>MUNICIPIO DE BARANOA - DEPARTAMENTO DEL ATLANTICO</v>
      </c>
    </row>
    <row r="194" spans="1:5" x14ac:dyDescent="0.25">
      <c r="A194" s="1" t="s">
        <v>395</v>
      </c>
      <c r="B194" s="1" t="s">
        <v>396</v>
      </c>
      <c r="C194">
        <v>800094462</v>
      </c>
      <c r="D194" t="str">
        <f t="shared" si="5"/>
        <v>DEPARTAMENTO DEL ATLANTICO</v>
      </c>
      <c r="E194" t="str">
        <f t="shared" ref="E194:E257" si="6">IF(AND(LEFT(A194,2)="02",LEFT(B194,4)="DEPA"),B194,IF(LEFT(A194,2)="02",_xlfn.CONCAT(B194," - ",D194),B194))</f>
        <v>MUNICIPIO DE CAMPO DE LA CRUZ - DEPARTAMENTO DEL ATLANTICO</v>
      </c>
    </row>
    <row r="195" spans="1:5" x14ac:dyDescent="0.25">
      <c r="A195" s="1" t="s">
        <v>397</v>
      </c>
      <c r="B195" s="1" t="s">
        <v>398</v>
      </c>
      <c r="C195">
        <v>800094466</v>
      </c>
      <c r="D195" t="str">
        <f t="shared" ref="D195:D258" si="7">IF(LEFT(A195,2)="02",VLOOKUP(_xlfn.CONCAT("02-",MID(A195,4,2),"000"),$A$2:$B$2494,2,FALSE),"")</f>
        <v>DEPARTAMENTO DEL ATLANTICO</v>
      </c>
      <c r="E195" t="str">
        <f t="shared" si="6"/>
        <v>MUNICIPIO DE CANDELARIA - DEPARTAMENTO DEL ATLANTICO</v>
      </c>
    </row>
    <row r="196" spans="1:5" x14ac:dyDescent="0.25">
      <c r="A196" s="1" t="s">
        <v>399</v>
      </c>
      <c r="B196" s="1" t="s">
        <v>400</v>
      </c>
      <c r="C196">
        <v>890102472</v>
      </c>
      <c r="D196" t="str">
        <f t="shared" si="7"/>
        <v>DEPARTAMENTO DEL ATLANTICO</v>
      </c>
      <c r="E196" t="str">
        <f t="shared" si="6"/>
        <v>MUNICIPIO DE GALAPA - DEPARTAMENTO DEL ATLANTICO</v>
      </c>
    </row>
    <row r="197" spans="1:5" x14ac:dyDescent="0.25">
      <c r="A197" s="1" t="s">
        <v>401</v>
      </c>
      <c r="B197" s="1" t="s">
        <v>402</v>
      </c>
      <c r="C197">
        <v>800069901</v>
      </c>
      <c r="D197" t="str">
        <f t="shared" si="7"/>
        <v>DEPARTAMENTO DEL ATLANTICO</v>
      </c>
      <c r="E197" t="str">
        <f t="shared" si="6"/>
        <v>MUNICIPIO DE JUAN DE ACOSTA - DEPARTAMENTO DEL ATLANTICO</v>
      </c>
    </row>
    <row r="198" spans="1:5" x14ac:dyDescent="0.25">
      <c r="A198" s="1" t="s">
        <v>403</v>
      </c>
      <c r="B198" s="1" t="s">
        <v>404</v>
      </c>
      <c r="C198">
        <v>890103003</v>
      </c>
      <c r="D198" t="str">
        <f t="shared" si="7"/>
        <v>DEPARTAMENTO DEL ATLANTICO</v>
      </c>
      <c r="E198" t="str">
        <f t="shared" si="6"/>
        <v>MUNICIPIO DE LURUACO - DEPARTAMENTO DEL ATLANTICO</v>
      </c>
    </row>
    <row r="199" spans="1:5" x14ac:dyDescent="0.25">
      <c r="A199" s="1" t="s">
        <v>405</v>
      </c>
      <c r="B199" s="1" t="s">
        <v>406</v>
      </c>
      <c r="C199">
        <v>890114335</v>
      </c>
      <c r="D199" t="str">
        <f t="shared" si="7"/>
        <v>DEPARTAMENTO DEL ATLANTICO</v>
      </c>
      <c r="E199" t="str">
        <f t="shared" si="6"/>
        <v>MUNICIPIO DE MALAMBO - DEPARTAMENTO DEL ATLANTICO</v>
      </c>
    </row>
    <row r="200" spans="1:5" x14ac:dyDescent="0.25">
      <c r="A200" s="1" t="s">
        <v>407</v>
      </c>
      <c r="B200" s="1" t="s">
        <v>408</v>
      </c>
      <c r="C200">
        <v>800019218</v>
      </c>
      <c r="D200" t="str">
        <f t="shared" si="7"/>
        <v>DEPARTAMENTO DEL ATLANTICO</v>
      </c>
      <c r="E200" t="str">
        <f t="shared" si="6"/>
        <v>MUNICIPIO DE MANATI - DEPARTAMENTO DEL ATLANTICO</v>
      </c>
    </row>
    <row r="201" spans="1:5" x14ac:dyDescent="0.25">
      <c r="A201" s="1" t="s">
        <v>409</v>
      </c>
      <c r="B201" s="1" t="s">
        <v>410</v>
      </c>
      <c r="C201">
        <v>800094449</v>
      </c>
      <c r="D201" t="str">
        <f t="shared" si="7"/>
        <v>DEPARTAMENTO DEL ATLANTICO</v>
      </c>
      <c r="E201" t="str">
        <f t="shared" si="6"/>
        <v>MUNICIPIO DE PALMAR DE VARELA - DEPARTAMENTO DEL ATLANTICO</v>
      </c>
    </row>
    <row r="202" spans="1:5" x14ac:dyDescent="0.25">
      <c r="A202" s="1" t="s">
        <v>411</v>
      </c>
      <c r="B202" s="1" t="s">
        <v>412</v>
      </c>
      <c r="C202">
        <v>800094457</v>
      </c>
      <c r="D202" t="str">
        <f t="shared" si="7"/>
        <v>DEPARTAMENTO DEL ATLANTICO</v>
      </c>
      <c r="E202" t="str">
        <f t="shared" si="6"/>
        <v>MUNICIPIO DE PIOJO - DEPARTAMENTO DEL ATLANTICO</v>
      </c>
    </row>
    <row r="203" spans="1:5" x14ac:dyDescent="0.25">
      <c r="A203" s="1" t="s">
        <v>413</v>
      </c>
      <c r="B203" s="1" t="s">
        <v>414</v>
      </c>
      <c r="C203">
        <v>800076751</v>
      </c>
      <c r="D203" t="str">
        <f t="shared" si="7"/>
        <v>DEPARTAMENTO DEL ATLANTICO</v>
      </c>
      <c r="E203" t="str">
        <f t="shared" si="6"/>
        <v>MUNICIPIO DE POLONUEVO - DEPARTAMENTO DEL ATLANTICO</v>
      </c>
    </row>
    <row r="204" spans="1:5" x14ac:dyDescent="0.25">
      <c r="A204" s="1" t="s">
        <v>415</v>
      </c>
      <c r="B204" s="1" t="s">
        <v>416</v>
      </c>
      <c r="C204">
        <v>890116278</v>
      </c>
      <c r="D204" t="str">
        <f t="shared" si="7"/>
        <v>DEPARTAMENTO DEL ATLANTICO</v>
      </c>
      <c r="E204" t="str">
        <f t="shared" si="6"/>
        <v>MUNICIPIO DE PONEDERA - DEPARTAMENTO DEL ATLANTICO</v>
      </c>
    </row>
    <row r="205" spans="1:5" x14ac:dyDescent="0.25">
      <c r="A205" s="1" t="s">
        <v>417</v>
      </c>
      <c r="B205" s="1" t="s">
        <v>418</v>
      </c>
      <c r="C205">
        <v>800094386</v>
      </c>
      <c r="D205" t="str">
        <f t="shared" si="7"/>
        <v>DEPARTAMENTO DEL ATLANTICO</v>
      </c>
      <c r="E205" t="str">
        <f t="shared" si="6"/>
        <v>MUNICIPIO DE PUERTO COLOMBIA - DEPARTAMENTO DEL ATLANTICO</v>
      </c>
    </row>
    <row r="206" spans="1:5" x14ac:dyDescent="0.25">
      <c r="A206" s="1" t="s">
        <v>419</v>
      </c>
      <c r="B206" s="1" t="s">
        <v>420</v>
      </c>
      <c r="C206">
        <v>890103962</v>
      </c>
      <c r="D206" t="str">
        <f t="shared" si="7"/>
        <v>DEPARTAMENTO DEL ATLANTICO</v>
      </c>
      <c r="E206" t="str">
        <f t="shared" si="6"/>
        <v>MUNICIPIO DE REPELON - DEPARTAMENTO DEL ATLANTICO</v>
      </c>
    </row>
    <row r="207" spans="1:5" x14ac:dyDescent="0.25">
      <c r="A207" s="1" t="s">
        <v>421</v>
      </c>
      <c r="B207" s="1" t="s">
        <v>422</v>
      </c>
      <c r="C207">
        <v>890115982</v>
      </c>
      <c r="D207" t="str">
        <f t="shared" si="7"/>
        <v>DEPARTAMENTO DEL ATLANTICO</v>
      </c>
      <c r="E207" t="str">
        <f t="shared" si="6"/>
        <v>MUNICIPIO DE SABANAGRANDE - DEPARTAMENTO DEL ATLANTICO</v>
      </c>
    </row>
    <row r="208" spans="1:5" x14ac:dyDescent="0.25">
      <c r="A208" s="1" t="s">
        <v>423</v>
      </c>
      <c r="B208" s="1" t="s">
        <v>424</v>
      </c>
      <c r="C208">
        <v>800094844</v>
      </c>
      <c r="D208" t="str">
        <f t="shared" si="7"/>
        <v>DEPARTAMENTO DEL ATLANTICO</v>
      </c>
      <c r="E208" t="str">
        <f t="shared" si="6"/>
        <v>ALCALDIA MUNICIPAL DE SABANALARGA ATLANTICO - DEPARTAMENTO DEL ATLANTICO</v>
      </c>
    </row>
    <row r="209" spans="1:5" x14ac:dyDescent="0.25">
      <c r="A209" s="1" t="s">
        <v>425</v>
      </c>
      <c r="B209" s="1" t="s">
        <v>426</v>
      </c>
      <c r="C209">
        <v>800019254</v>
      </c>
      <c r="D209" t="str">
        <f t="shared" si="7"/>
        <v>DEPARTAMENTO DEL ATLANTICO</v>
      </c>
      <c r="E209" t="str">
        <f t="shared" si="6"/>
        <v>MUNICIPIO DE SANTA LUCIA - DEPARTAMENTO DEL ATLANTICO</v>
      </c>
    </row>
    <row r="210" spans="1:5" x14ac:dyDescent="0.25">
      <c r="A210" s="1" t="s">
        <v>427</v>
      </c>
      <c r="B210" s="1" t="s">
        <v>428</v>
      </c>
      <c r="C210">
        <v>800116284</v>
      </c>
      <c r="D210" t="str">
        <f t="shared" si="7"/>
        <v>DEPARTAMENTO DEL ATLANTICO</v>
      </c>
      <c r="E210" t="str">
        <f t="shared" si="6"/>
        <v>MUNICIPIO  DE SANTO TOMAS - DEPARTAMENTO DEL ATLANTICO</v>
      </c>
    </row>
    <row r="211" spans="1:5" x14ac:dyDescent="0.25">
      <c r="A211" s="1" t="s">
        <v>429</v>
      </c>
      <c r="B211" s="1" t="s">
        <v>430</v>
      </c>
      <c r="C211">
        <v>890106291</v>
      </c>
      <c r="D211" t="str">
        <f t="shared" si="7"/>
        <v>DEPARTAMENTO DEL ATLANTICO</v>
      </c>
      <c r="E211" t="str">
        <f t="shared" si="6"/>
        <v>MUNICIPIO DE SOLEDAD - DEPARTAMENTO DEL ATLANTICO</v>
      </c>
    </row>
    <row r="212" spans="1:5" x14ac:dyDescent="0.25">
      <c r="A212" s="1" t="s">
        <v>431</v>
      </c>
      <c r="B212" s="1" t="s">
        <v>432</v>
      </c>
      <c r="C212">
        <v>890116159</v>
      </c>
      <c r="D212" t="str">
        <f t="shared" si="7"/>
        <v>DEPARTAMENTO DEL ATLANTICO</v>
      </c>
      <c r="E212" t="str">
        <f t="shared" si="6"/>
        <v>MUNICIPIO DE SUAN - DEPARTAMENTO DEL ATLANTICO</v>
      </c>
    </row>
    <row r="213" spans="1:5" x14ac:dyDescent="0.25">
      <c r="A213" s="1" t="s">
        <v>433</v>
      </c>
      <c r="B213" s="1" t="s">
        <v>434</v>
      </c>
      <c r="C213">
        <v>800053552</v>
      </c>
      <c r="D213" t="str">
        <f t="shared" si="7"/>
        <v>DEPARTAMENTO DEL ATLANTICO</v>
      </c>
      <c r="E213" t="str">
        <f t="shared" si="6"/>
        <v>MUNICIPIO DE TUBARÁ - DEPARTAMENTO DEL ATLANTICO</v>
      </c>
    </row>
    <row r="214" spans="1:5" x14ac:dyDescent="0.25">
      <c r="A214" s="1" t="s">
        <v>435</v>
      </c>
      <c r="B214" s="1" t="s">
        <v>436</v>
      </c>
      <c r="C214">
        <v>800094378</v>
      </c>
      <c r="D214" t="str">
        <f t="shared" si="7"/>
        <v>DEPARTAMENTO DEL ATLANTICO</v>
      </c>
      <c r="E214" t="str">
        <f t="shared" si="6"/>
        <v>MUNICIPIO DE USIACURÍ - DEPARTAMENTO DEL ATLANTICO</v>
      </c>
    </row>
    <row r="215" spans="1:5" x14ac:dyDescent="0.25">
      <c r="A215" s="1" t="s">
        <v>437</v>
      </c>
      <c r="B215" s="1" t="s">
        <v>438</v>
      </c>
      <c r="C215">
        <v>899999061</v>
      </c>
      <c r="D215" t="e">
        <f t="shared" si="7"/>
        <v>#N/A</v>
      </c>
      <c r="E215" t="s">
        <v>438</v>
      </c>
    </row>
    <row r="216" spans="1:5" x14ac:dyDescent="0.25">
      <c r="A216" s="1" t="s">
        <v>439</v>
      </c>
      <c r="B216" s="1" t="s">
        <v>440</v>
      </c>
      <c r="C216">
        <v>890480059</v>
      </c>
      <c r="D216" t="str">
        <f t="shared" si="7"/>
        <v>DEPARTAMENTO DE BOLIVAR</v>
      </c>
      <c r="E216" t="str">
        <f t="shared" si="6"/>
        <v>DEPARTAMENTO DE BOLIVAR</v>
      </c>
    </row>
    <row r="217" spans="1:5" x14ac:dyDescent="0.25">
      <c r="A217" s="1" t="s">
        <v>441</v>
      </c>
      <c r="B217" s="1" t="s">
        <v>442</v>
      </c>
      <c r="C217">
        <v>890480184</v>
      </c>
      <c r="D217" t="str">
        <f t="shared" si="7"/>
        <v>DEPARTAMENTO DE BOLIVAR</v>
      </c>
      <c r="E217" t="str">
        <f t="shared" si="6"/>
        <v>DISTRITO TURISTICO Y CULTURAL DE CARTAGENA DE INDIAS - DEPARTAMENTO DE BOLIVAR</v>
      </c>
    </row>
    <row r="218" spans="1:5" x14ac:dyDescent="0.25">
      <c r="A218" s="1" t="s">
        <v>443</v>
      </c>
      <c r="B218" s="1" t="s">
        <v>444</v>
      </c>
      <c r="C218">
        <v>800037371</v>
      </c>
      <c r="D218" t="str">
        <f t="shared" si="7"/>
        <v>DEPARTAMENTO DE BOLIVAR</v>
      </c>
      <c r="E218" t="str">
        <f t="shared" si="6"/>
        <v>MUNICIPIO DE ACHI DEPARTAMENTO DE BOLIVAR - DEPARTAMENTO DE BOLIVAR</v>
      </c>
    </row>
    <row r="219" spans="1:5" x14ac:dyDescent="0.25">
      <c r="A219" s="1" t="s">
        <v>445</v>
      </c>
      <c r="B219" s="1" t="s">
        <v>446</v>
      </c>
      <c r="C219">
        <v>800254879</v>
      </c>
      <c r="D219" t="str">
        <f t="shared" si="7"/>
        <v>DEPARTAMENTO DE BOLIVAR</v>
      </c>
      <c r="E219" t="str">
        <f t="shared" si="6"/>
        <v>MUNICIPIO ALTOS DEL ROSARIO - DEPARTAMENTO DE BOLIVAR</v>
      </c>
    </row>
    <row r="220" spans="1:5" x14ac:dyDescent="0.25">
      <c r="A220" s="1" t="s">
        <v>447</v>
      </c>
      <c r="B220" s="1" t="s">
        <v>448</v>
      </c>
      <c r="C220">
        <v>806001937</v>
      </c>
      <c r="D220" t="str">
        <f t="shared" si="7"/>
        <v>DEPARTAMENTO DE BOLIVAR</v>
      </c>
      <c r="E220" t="str">
        <f t="shared" si="6"/>
        <v>MUNICIPIO DE ARENAL BOLIVAR - DEPARTAMENTO DE BOLIVAR</v>
      </c>
    </row>
    <row r="221" spans="1:5" x14ac:dyDescent="0.25">
      <c r="A221" s="1" t="s">
        <v>449</v>
      </c>
      <c r="B221" s="1" t="s">
        <v>450</v>
      </c>
      <c r="C221">
        <v>890480254</v>
      </c>
      <c r="D221" t="str">
        <f t="shared" si="7"/>
        <v>DEPARTAMENTO DE BOLIVAR</v>
      </c>
      <c r="E221" t="str">
        <f t="shared" si="6"/>
        <v>MUNICIPIO DE ARJONA - DEPARTAMENTO DE BOLIVAR</v>
      </c>
    </row>
    <row r="222" spans="1:5" x14ac:dyDescent="0.25">
      <c r="A222" s="1" t="s">
        <v>451</v>
      </c>
      <c r="B222" s="1" t="s">
        <v>452</v>
      </c>
      <c r="C222">
        <v>806004900</v>
      </c>
      <c r="D222" t="str">
        <f t="shared" si="7"/>
        <v>DEPARTAMENTO DE BOLIVAR</v>
      </c>
      <c r="E222" t="str">
        <f t="shared" si="6"/>
        <v>MUNICIPIO DE ARROYOHONDO - DEPARTAMENTO DE BOLIVAR</v>
      </c>
    </row>
    <row r="223" spans="1:5" x14ac:dyDescent="0.25">
      <c r="A223" s="1" t="s">
        <v>453</v>
      </c>
      <c r="B223" s="1" t="s">
        <v>454</v>
      </c>
      <c r="C223">
        <v>800015991</v>
      </c>
      <c r="D223" t="str">
        <f t="shared" si="7"/>
        <v>DEPARTAMENTO DE BOLIVAR</v>
      </c>
      <c r="E223" t="str">
        <f t="shared" si="6"/>
        <v>MUNICIPIO DE BARRANCO DE LOBA DEPARTAMENTO DE BOLIVAR - DEPARTAMENTO DE BOLIVAR</v>
      </c>
    </row>
    <row r="224" spans="1:5" x14ac:dyDescent="0.25">
      <c r="A224" s="1" t="s">
        <v>455</v>
      </c>
      <c r="B224" s="1" t="s">
        <v>456</v>
      </c>
      <c r="C224">
        <v>890481362</v>
      </c>
      <c r="D224" t="str">
        <f t="shared" si="7"/>
        <v>DEPARTAMENTO DE BOLIVAR</v>
      </c>
      <c r="E224" t="str">
        <f t="shared" si="6"/>
        <v>MUNICIPIO DE CALAMAR - DEPARTAMENTO DE BOLIVAR</v>
      </c>
    </row>
    <row r="225" spans="1:5" x14ac:dyDescent="0.25">
      <c r="A225" s="1" t="s">
        <v>457</v>
      </c>
      <c r="B225" s="1" t="s">
        <v>458</v>
      </c>
      <c r="C225">
        <v>800253526</v>
      </c>
      <c r="D225" t="str">
        <f t="shared" si="7"/>
        <v>DEPARTAMENTO DE BOLIVAR</v>
      </c>
      <c r="E225" t="str">
        <f t="shared" si="6"/>
        <v>MUNICIPIO DE CANTAGALLO - DEPARTAMENTO DE BOLIVAR</v>
      </c>
    </row>
    <row r="226" spans="1:5" x14ac:dyDescent="0.25">
      <c r="A226" s="1" t="s">
        <v>459</v>
      </c>
      <c r="B226" s="1" t="s">
        <v>460</v>
      </c>
      <c r="C226">
        <v>800254481</v>
      </c>
      <c r="D226" t="str">
        <f t="shared" si="7"/>
        <v>DEPARTAMENTO DE BOLIVAR</v>
      </c>
      <c r="E226" t="str">
        <f t="shared" si="6"/>
        <v>MUNICIPIO DE CICUCO - DEPARTAMENTO DE BOLIVAR</v>
      </c>
    </row>
    <row r="227" spans="1:5" x14ac:dyDescent="0.25">
      <c r="A227" s="1" t="s">
        <v>461</v>
      </c>
      <c r="B227" s="1" t="s">
        <v>462</v>
      </c>
      <c r="C227">
        <v>800038613</v>
      </c>
      <c r="D227" t="str">
        <f t="shared" si="7"/>
        <v>DEPARTAMENTO DE BOLIVAR</v>
      </c>
      <c r="E227" t="str">
        <f t="shared" si="6"/>
        <v>MUNICIPIO DE CORDOBA DEPARTAMENTO DE BOLIVAR - DEPARTAMENTO DE BOLIVAR</v>
      </c>
    </row>
    <row r="228" spans="1:5" x14ac:dyDescent="0.25">
      <c r="A228" s="1" t="s">
        <v>463</v>
      </c>
      <c r="B228" s="1" t="s">
        <v>464</v>
      </c>
      <c r="C228">
        <v>806000701</v>
      </c>
      <c r="D228" t="str">
        <f t="shared" si="7"/>
        <v>DEPARTAMENTO DE BOLIVAR</v>
      </c>
      <c r="E228" t="str">
        <f t="shared" si="6"/>
        <v>MUNICIPIO DE CLEMENCIA - DEPARTAMENTO DE BOLIVAR</v>
      </c>
    </row>
    <row r="229" spans="1:5" x14ac:dyDescent="0.25">
      <c r="A229" s="1" t="s">
        <v>465</v>
      </c>
      <c r="B229" s="1" t="s">
        <v>466</v>
      </c>
      <c r="C229">
        <v>890480022</v>
      </c>
      <c r="D229" t="str">
        <f t="shared" si="7"/>
        <v>DEPARTAMENTO DE BOLIVAR</v>
      </c>
      <c r="E229" t="str">
        <f t="shared" si="6"/>
        <v>MUNICIPIO DE EL CARMEN DE BOLÍVAR - DEPARTAMENTO DE BOLIVAR</v>
      </c>
    </row>
    <row r="230" spans="1:5" x14ac:dyDescent="0.25">
      <c r="A230" s="1" t="s">
        <v>467</v>
      </c>
      <c r="B230" s="1" t="s">
        <v>468</v>
      </c>
      <c r="C230">
        <v>890481295</v>
      </c>
      <c r="D230" t="str">
        <f t="shared" si="7"/>
        <v>DEPARTAMENTO DE BOLIVAR</v>
      </c>
      <c r="E230" t="str">
        <f t="shared" si="6"/>
        <v>MUNICIPIO DEL GUAMO - DEPARTAMENTO DE BOLIVAR</v>
      </c>
    </row>
    <row r="231" spans="1:5" x14ac:dyDescent="0.25">
      <c r="A231" s="1" t="s">
        <v>469</v>
      </c>
      <c r="B231" s="1" t="s">
        <v>470</v>
      </c>
      <c r="C231">
        <v>806001439</v>
      </c>
      <c r="D231" t="str">
        <f t="shared" si="7"/>
        <v>DEPARTAMENTO DE BOLIVAR</v>
      </c>
      <c r="E231" t="str">
        <f t="shared" si="6"/>
        <v>MUNICIPIO DEL PEÑON - DEPARTAMENTO DE BOLIVAR</v>
      </c>
    </row>
    <row r="232" spans="1:5" x14ac:dyDescent="0.25">
      <c r="A232" s="1" t="s">
        <v>471</v>
      </c>
      <c r="B232" s="1" t="s">
        <v>472</v>
      </c>
      <c r="C232">
        <v>800255214</v>
      </c>
      <c r="D232" t="str">
        <f t="shared" si="7"/>
        <v>DEPARTAMENTO DE BOLIVAR</v>
      </c>
      <c r="E232" t="str">
        <f t="shared" si="6"/>
        <v>MUNICIPIO HATILLO DE LOBA - DEPARTAMENTO DE BOLIVAR</v>
      </c>
    </row>
    <row r="233" spans="1:5" x14ac:dyDescent="0.25">
      <c r="A233" s="1" t="s">
        <v>473</v>
      </c>
      <c r="B233" s="1" t="s">
        <v>474</v>
      </c>
      <c r="C233">
        <v>800028432</v>
      </c>
      <c r="D233" t="str">
        <f t="shared" si="7"/>
        <v>DEPARTAMENTO DE BOLIVAR</v>
      </c>
      <c r="E233" t="str">
        <f t="shared" si="6"/>
        <v>MUNICIPIO DE MAGANGUE   ALCALDIA MUNICIPAL - DEPARTAMENTO DE BOLIVAR</v>
      </c>
    </row>
    <row r="234" spans="1:5" x14ac:dyDescent="0.25">
      <c r="A234" s="1" t="s">
        <v>475</v>
      </c>
      <c r="B234" s="1" t="s">
        <v>476</v>
      </c>
      <c r="C234">
        <v>800095514</v>
      </c>
      <c r="D234" t="str">
        <f t="shared" si="7"/>
        <v>DEPARTAMENTO DE BOLIVAR</v>
      </c>
      <c r="E234" t="str">
        <f t="shared" si="6"/>
        <v>MUNICIPIO DE MAHATES - DEPARTAMENTO DE BOLIVAR</v>
      </c>
    </row>
    <row r="235" spans="1:5" x14ac:dyDescent="0.25">
      <c r="A235" s="1" t="s">
        <v>477</v>
      </c>
      <c r="B235" s="1" t="s">
        <v>478</v>
      </c>
      <c r="C235">
        <v>800095511</v>
      </c>
      <c r="D235" t="str">
        <f t="shared" si="7"/>
        <v>DEPARTAMENTO DE BOLIVAR</v>
      </c>
      <c r="E235" t="str">
        <f t="shared" si="6"/>
        <v>MUNICIPIO DE MARGARITA - DEPARTAMENTO DE BOLIVAR</v>
      </c>
    </row>
    <row r="236" spans="1:5" x14ac:dyDescent="0.25">
      <c r="A236" s="1" t="s">
        <v>479</v>
      </c>
      <c r="B236" s="1" t="s">
        <v>480</v>
      </c>
      <c r="C236">
        <v>800095466</v>
      </c>
      <c r="D236" t="str">
        <f t="shared" si="7"/>
        <v>DEPARTAMENTO DE BOLIVAR</v>
      </c>
      <c r="E236" t="str">
        <f t="shared" si="6"/>
        <v>MUNICIPIO DE MARIA LABAJA - DEPARTAMENTO DE BOLIVAR</v>
      </c>
    </row>
    <row r="237" spans="1:5" x14ac:dyDescent="0.25">
      <c r="A237" s="1" t="s">
        <v>481</v>
      </c>
      <c r="B237" s="1" t="s">
        <v>482</v>
      </c>
      <c r="C237">
        <v>800254722</v>
      </c>
      <c r="D237" t="str">
        <f t="shared" si="7"/>
        <v>DEPARTAMENTO DE BOLIVAR</v>
      </c>
      <c r="E237" t="str">
        <f t="shared" si="6"/>
        <v>MUNICIPIO DE MONTECRISTO - DEPARTAMENTO DE BOLIVAR</v>
      </c>
    </row>
    <row r="238" spans="1:5" x14ac:dyDescent="0.25">
      <c r="A238" s="1" t="s">
        <v>483</v>
      </c>
      <c r="B238" s="1" t="s">
        <v>484</v>
      </c>
      <c r="C238">
        <v>890480643</v>
      </c>
      <c r="D238" t="str">
        <f t="shared" si="7"/>
        <v>DEPARTAMENTO DE BOLIVAR</v>
      </c>
      <c r="E238" t="str">
        <f t="shared" si="6"/>
        <v>MUNICIPIO DE MOMPOS - DEPARTAMENTO DE BOLIVAR</v>
      </c>
    </row>
    <row r="239" spans="1:5" x14ac:dyDescent="0.25">
      <c r="A239" s="1" t="s">
        <v>485</v>
      </c>
      <c r="B239" s="1" t="s">
        <v>486</v>
      </c>
      <c r="C239">
        <v>890480431</v>
      </c>
      <c r="D239" t="str">
        <f t="shared" si="7"/>
        <v>DEPARTAMENTO DE BOLIVAR</v>
      </c>
      <c r="E239" t="str">
        <f t="shared" si="6"/>
        <v>MUNICIPIO DE MORALES - BOLIVAR - DEPARTAMENTO DE BOLIVAR</v>
      </c>
    </row>
    <row r="240" spans="1:5" x14ac:dyDescent="0.25">
      <c r="A240" s="1" t="s">
        <v>487</v>
      </c>
      <c r="B240" s="1" t="s">
        <v>488</v>
      </c>
      <c r="C240">
        <v>900192833</v>
      </c>
      <c r="D240" t="str">
        <f t="shared" si="7"/>
        <v>DEPARTAMENTO DE BOLIVAR</v>
      </c>
      <c r="E240" t="str">
        <f t="shared" si="6"/>
        <v>MUNICIPIO DE NOROSÍ - DEPARTAMENTO DE BOLIVAR</v>
      </c>
    </row>
    <row r="241" spans="1:5" x14ac:dyDescent="0.25">
      <c r="A241" s="1" t="s">
        <v>489</v>
      </c>
      <c r="B241" s="1" t="s">
        <v>490</v>
      </c>
      <c r="C241">
        <v>800042974</v>
      </c>
      <c r="D241" t="str">
        <f t="shared" si="7"/>
        <v>DEPARTAMENTO DE BOLIVAR</v>
      </c>
      <c r="E241" t="str">
        <f t="shared" si="6"/>
        <v>MUNICIPIO DE PINILLOS - DEPARTAMENTO DE BOLIVAR</v>
      </c>
    </row>
    <row r="242" spans="1:5" x14ac:dyDescent="0.25">
      <c r="A242" s="1" t="s">
        <v>491</v>
      </c>
      <c r="B242" s="1" t="s">
        <v>492</v>
      </c>
      <c r="C242">
        <v>806001274</v>
      </c>
      <c r="D242" t="str">
        <f t="shared" si="7"/>
        <v>DEPARTAMENTO DE BOLIVAR</v>
      </c>
      <c r="E242" t="str">
        <f t="shared" si="6"/>
        <v>MUNICIPIO DE REGIDOR - DEPARTAMENTO DE BOLIVAR</v>
      </c>
    </row>
    <row r="243" spans="1:5" x14ac:dyDescent="0.25">
      <c r="A243" s="1" t="s">
        <v>493</v>
      </c>
      <c r="B243" s="1" t="s">
        <v>494</v>
      </c>
      <c r="C243">
        <v>890481447</v>
      </c>
      <c r="D243" t="str">
        <f t="shared" si="7"/>
        <v>DEPARTAMENTO DE BOLIVAR</v>
      </c>
      <c r="E243" t="str">
        <f t="shared" si="6"/>
        <v>MUNICIPIO DE RIOVIEJO DPTO DE BOLIVAR - DEPARTAMENTO DE BOLIVAR</v>
      </c>
    </row>
    <row r="244" spans="1:5" x14ac:dyDescent="0.25">
      <c r="A244" s="1" t="s">
        <v>495</v>
      </c>
      <c r="B244" s="1" t="s">
        <v>496</v>
      </c>
      <c r="C244">
        <v>806001278</v>
      </c>
      <c r="D244" t="str">
        <f t="shared" si="7"/>
        <v>DEPARTAMENTO DE BOLIVAR</v>
      </c>
      <c r="E244" t="str">
        <f t="shared" si="6"/>
        <v>MUNICIPIO DE SAN CRISTOBAL - DEPARTAMENTO DE BOLIVAR</v>
      </c>
    </row>
    <row r="245" spans="1:5" x14ac:dyDescent="0.25">
      <c r="A245" s="1" t="s">
        <v>497</v>
      </c>
      <c r="B245" s="1" t="s">
        <v>498</v>
      </c>
      <c r="C245">
        <v>890481310</v>
      </c>
      <c r="D245" t="str">
        <f t="shared" si="7"/>
        <v>DEPARTAMENTO DE BOLIVAR</v>
      </c>
      <c r="E245" t="str">
        <f t="shared" si="6"/>
        <v>MUNICIPIO DE SAN ESTANISLAO - DEPARTAMENTO DE BOLIVAR</v>
      </c>
    </row>
    <row r="246" spans="1:5" x14ac:dyDescent="0.25">
      <c r="A246" s="1" t="s">
        <v>499</v>
      </c>
      <c r="B246" s="1" t="s">
        <v>500</v>
      </c>
      <c r="C246">
        <v>800037166</v>
      </c>
      <c r="D246" t="str">
        <f t="shared" si="7"/>
        <v>DEPARTAMENTO DE BOLIVAR</v>
      </c>
      <c r="E246" t="str">
        <f t="shared" si="6"/>
        <v>MUNICIPIO DE SAN FERNANDO. DPTO DE BOLIVAR. - DEPARTAMENTO DE BOLIVAR</v>
      </c>
    </row>
    <row r="247" spans="1:5" x14ac:dyDescent="0.25">
      <c r="A247" s="1" t="s">
        <v>501</v>
      </c>
      <c r="B247" s="1" t="s">
        <v>502</v>
      </c>
      <c r="C247">
        <v>800026685</v>
      </c>
      <c r="D247" t="str">
        <f t="shared" si="7"/>
        <v>DEPARTAMENTO DE BOLIVAR</v>
      </c>
      <c r="E247" t="str">
        <f t="shared" si="6"/>
        <v>MUNICIPIO DE SAN JACINTO - DEPARTAMENTO DE BOLIVAR</v>
      </c>
    </row>
    <row r="248" spans="1:5" x14ac:dyDescent="0.25">
      <c r="A248" s="1" t="s">
        <v>503</v>
      </c>
      <c r="B248" s="1" t="s">
        <v>504</v>
      </c>
      <c r="C248">
        <v>806003884</v>
      </c>
      <c r="D248" t="str">
        <f t="shared" si="7"/>
        <v>DEPARTAMENTO DE BOLIVAR</v>
      </c>
      <c r="E248" t="str">
        <f t="shared" si="6"/>
        <v>ALCALDIA MUNICIPAL DE SAN JACINTO DEL CAUCA - DEPARTAMENTO DE BOLIVAR</v>
      </c>
    </row>
    <row r="249" spans="1:5" x14ac:dyDescent="0.25">
      <c r="A249" s="1" t="s">
        <v>505</v>
      </c>
      <c r="B249" s="1" t="s">
        <v>506</v>
      </c>
      <c r="C249">
        <v>800037175</v>
      </c>
      <c r="D249" t="str">
        <f t="shared" si="7"/>
        <v>DEPARTAMENTO DE BOLIVAR</v>
      </c>
      <c r="E249" t="str">
        <f t="shared" si="6"/>
        <v>MUNICIPIO DE SAN JUAN NEPOMUCENO - DEPARTAMENTO DE BOLIVAR</v>
      </c>
    </row>
    <row r="250" spans="1:5" x14ac:dyDescent="0.25">
      <c r="A250" s="1" t="s">
        <v>507</v>
      </c>
      <c r="B250" s="1" t="s">
        <v>508</v>
      </c>
      <c r="C250">
        <v>800043486</v>
      </c>
      <c r="D250" t="str">
        <f t="shared" si="7"/>
        <v>DEPARTAMENTO DE BOLIVAR</v>
      </c>
      <c r="E250" t="str">
        <f t="shared" si="6"/>
        <v>MUNICIPIO DE SAN MARTIN DE LOBA DPTO DE BOLIVAR - DEPARTAMENTO DE BOLIVAR</v>
      </c>
    </row>
    <row r="251" spans="1:5" x14ac:dyDescent="0.25">
      <c r="A251" s="1" t="s">
        <v>509</v>
      </c>
      <c r="B251" s="1" t="s">
        <v>510</v>
      </c>
      <c r="C251">
        <v>890480203</v>
      </c>
      <c r="D251" t="str">
        <f t="shared" si="7"/>
        <v>DEPARTAMENTO DE BOLIVAR</v>
      </c>
      <c r="E251" t="str">
        <f t="shared" si="6"/>
        <v>ALCALDIA  MUNICIPAL DE SAN PABLO BOLIVAR - DEPARTAMENTO DE BOLIVAR</v>
      </c>
    </row>
    <row r="252" spans="1:5" x14ac:dyDescent="0.25">
      <c r="A252" s="1" t="s">
        <v>511</v>
      </c>
      <c r="B252" s="1" t="s">
        <v>512</v>
      </c>
      <c r="C252">
        <v>890480069</v>
      </c>
      <c r="D252" t="str">
        <f t="shared" si="7"/>
        <v>DEPARTAMENTO DE BOLIVAR</v>
      </c>
      <c r="E252" t="str">
        <f t="shared" si="6"/>
        <v>MUNICIPIO DE SANTA CATALINA DEPARTAMENTO DE BOLIVAR - DEPARTAMENTO DE BOLIVAR</v>
      </c>
    </row>
    <row r="253" spans="1:5" x14ac:dyDescent="0.25">
      <c r="A253" s="1" t="s">
        <v>513</v>
      </c>
      <c r="B253" s="1" t="s">
        <v>514</v>
      </c>
      <c r="C253">
        <v>890481343</v>
      </c>
      <c r="D253" t="str">
        <f t="shared" si="7"/>
        <v>DEPARTAMENTO DE BOLIVAR</v>
      </c>
      <c r="E253" t="str">
        <f t="shared" si="6"/>
        <v>MUNICIPIO DE SANTA ROSA - DEPARTAMENTO DE BOLIVAR</v>
      </c>
    </row>
    <row r="254" spans="1:5" x14ac:dyDescent="0.25">
      <c r="A254" s="1" t="s">
        <v>515</v>
      </c>
      <c r="B254" s="1" t="s">
        <v>516</v>
      </c>
      <c r="C254">
        <v>800049017</v>
      </c>
      <c r="D254" t="str">
        <f t="shared" si="7"/>
        <v>DEPARTAMENTO DE BOLIVAR</v>
      </c>
      <c r="E254" t="str">
        <f t="shared" si="6"/>
        <v>MUNICIPIO DE SANTA ROSA DEL SUR DE BOLIVAR - DEPARTAMENTO DE BOLIVAR</v>
      </c>
    </row>
    <row r="255" spans="1:5" x14ac:dyDescent="0.25">
      <c r="A255" s="1" t="s">
        <v>517</v>
      </c>
      <c r="B255" s="1" t="s">
        <v>518</v>
      </c>
      <c r="C255">
        <v>890480006</v>
      </c>
      <c r="D255" t="str">
        <f t="shared" si="7"/>
        <v>DEPARTAMENTO DE BOLIVAR</v>
      </c>
      <c r="E255" t="str">
        <f t="shared" si="6"/>
        <v>MUNICIPIO DE SIMITI - DEPARTAMENTO DE BOLIVAR</v>
      </c>
    </row>
    <row r="256" spans="1:5" x14ac:dyDescent="0.25">
      <c r="A256" s="1" t="s">
        <v>519</v>
      </c>
      <c r="B256" s="1" t="s">
        <v>520</v>
      </c>
      <c r="C256">
        <v>800035677</v>
      </c>
      <c r="D256" t="str">
        <f t="shared" si="7"/>
        <v>DEPARTAMENTO DE BOLIVAR</v>
      </c>
      <c r="E256" t="str">
        <f t="shared" si="6"/>
        <v>MUNICIPIO DE SOPLAVIENTO DPTO DE BOLIVAR - DEPARTAMENTO DE BOLIVAR</v>
      </c>
    </row>
    <row r="257" spans="1:5" x14ac:dyDescent="0.25">
      <c r="A257" s="1" t="s">
        <v>521</v>
      </c>
      <c r="B257" s="1" t="s">
        <v>522</v>
      </c>
      <c r="C257">
        <v>800095530</v>
      </c>
      <c r="D257" t="str">
        <f t="shared" si="7"/>
        <v>DEPARTAMENTO DE BOLIVAR</v>
      </c>
      <c r="E257" t="str">
        <f t="shared" si="6"/>
        <v>MUNICIPIO DE TALAIGUA NUEVO - DEPARTAMENTO DE BOLIVAR</v>
      </c>
    </row>
    <row r="258" spans="1:5" x14ac:dyDescent="0.25">
      <c r="A258" s="1" t="s">
        <v>523</v>
      </c>
      <c r="B258" s="1" t="s">
        <v>524</v>
      </c>
      <c r="C258">
        <v>800255213</v>
      </c>
      <c r="D258" t="str">
        <f t="shared" si="7"/>
        <v>DEPARTAMENTO DE BOLIVAR</v>
      </c>
      <c r="E258" t="str">
        <f t="shared" ref="E258:E321" si="8">IF(AND(LEFT(A258,2)="02",LEFT(B258,4)="DEPA"),B258,IF(LEFT(A258,2)="02",_xlfn.CONCAT(B258," - ",D258),B258))</f>
        <v>MUNICIPIO DE TIQUISIO - DEPARTAMENTO DE BOLIVAR</v>
      </c>
    </row>
    <row r="259" spans="1:5" x14ac:dyDescent="0.25">
      <c r="A259" s="1" t="s">
        <v>525</v>
      </c>
      <c r="B259" s="1" t="s">
        <v>526</v>
      </c>
      <c r="C259">
        <v>890481149</v>
      </c>
      <c r="D259" t="str">
        <f t="shared" ref="D259:D322" si="9">IF(LEFT(A259,2)="02",VLOOKUP(_xlfn.CONCAT("02-",MID(A259,4,2),"000"),$A$2:$B$2494,2,FALSE),"")</f>
        <v>DEPARTAMENTO DE BOLIVAR</v>
      </c>
      <c r="E259" t="str">
        <f t="shared" si="8"/>
        <v>MUNICIPIO DE TURBACO - DEPARTAMENTO DE BOLIVAR</v>
      </c>
    </row>
    <row r="260" spans="1:5" x14ac:dyDescent="0.25">
      <c r="A260" s="1" t="s">
        <v>527</v>
      </c>
      <c r="B260" s="1" t="s">
        <v>528</v>
      </c>
      <c r="C260">
        <v>890481324</v>
      </c>
      <c r="D260" t="str">
        <f t="shared" si="9"/>
        <v>DEPARTAMENTO DE BOLIVAR</v>
      </c>
      <c r="E260" t="str">
        <f t="shared" si="8"/>
        <v>MUNICIPIO DE TURBANÁ - DEPARTAMENTO DE BOLIVAR</v>
      </c>
    </row>
    <row r="261" spans="1:5" x14ac:dyDescent="0.25">
      <c r="A261" s="1" t="s">
        <v>529</v>
      </c>
      <c r="B261" s="1" t="s">
        <v>530</v>
      </c>
      <c r="C261">
        <v>890481192</v>
      </c>
      <c r="D261" t="str">
        <f t="shared" si="9"/>
        <v>DEPARTAMENTO DE BOLIVAR</v>
      </c>
      <c r="E261" t="str">
        <f t="shared" si="8"/>
        <v>MUNICIPIO DE VILLANUEVA DEPARTAMENTO DE BOLIVAR - DEPARTAMENTO DE BOLIVAR</v>
      </c>
    </row>
    <row r="262" spans="1:5" x14ac:dyDescent="0.25">
      <c r="A262" s="1" t="s">
        <v>531</v>
      </c>
      <c r="B262" s="1" t="s">
        <v>532</v>
      </c>
      <c r="C262">
        <v>890481177</v>
      </c>
      <c r="D262" t="str">
        <f t="shared" si="9"/>
        <v>DEPARTAMENTO DE BOLIVAR</v>
      </c>
      <c r="E262" t="str">
        <f t="shared" si="8"/>
        <v>MUNICIPIO DE ZAMBRANO BOLIVAR - DEPARTAMENTO DE BOLIVAR</v>
      </c>
    </row>
    <row r="263" spans="1:5" x14ac:dyDescent="0.25">
      <c r="A263" s="1" t="s">
        <v>533</v>
      </c>
      <c r="B263" s="1" t="s">
        <v>534</v>
      </c>
      <c r="C263">
        <v>891800498</v>
      </c>
      <c r="D263" t="str">
        <f t="shared" si="9"/>
        <v>DEPARTAMENTO DE BOYACA</v>
      </c>
      <c r="E263" t="str">
        <f t="shared" si="8"/>
        <v>DEPARTAMENTO DE BOYACA</v>
      </c>
    </row>
    <row r="264" spans="1:5" x14ac:dyDescent="0.25">
      <c r="A264" s="1" t="s">
        <v>535</v>
      </c>
      <c r="B264" s="1" t="s">
        <v>536</v>
      </c>
      <c r="C264">
        <v>891800846</v>
      </c>
      <c r="D264" t="str">
        <f t="shared" si="9"/>
        <v>DEPARTAMENTO DE BOYACA</v>
      </c>
      <c r="E264" t="str">
        <f t="shared" si="8"/>
        <v>MUNICIPIO DE TUNJA - DEPARTAMENTO DE BOYACA</v>
      </c>
    </row>
    <row r="265" spans="1:5" x14ac:dyDescent="0.25">
      <c r="A265" s="1" t="s">
        <v>537</v>
      </c>
      <c r="B265" s="1" t="s">
        <v>538</v>
      </c>
      <c r="C265">
        <v>891801281</v>
      </c>
      <c r="D265" t="str">
        <f t="shared" si="9"/>
        <v>DEPARTAMENTO DE BOYACA</v>
      </c>
      <c r="E265" t="str">
        <f t="shared" si="8"/>
        <v>MUNICIPIO DE ALMEIDA - DEPARTAMENTO DE BOYACA</v>
      </c>
    </row>
    <row r="266" spans="1:5" x14ac:dyDescent="0.25">
      <c r="A266" s="1" t="s">
        <v>539</v>
      </c>
      <c r="B266" s="1" t="s">
        <v>540</v>
      </c>
      <c r="C266">
        <v>800077545</v>
      </c>
      <c r="D266" t="str">
        <f t="shared" si="9"/>
        <v>DEPARTAMENTO DE BOYACA</v>
      </c>
      <c r="E266" t="str">
        <f t="shared" si="8"/>
        <v>MUNICIPIO DE AQUITANIA - DEPARTAMENTO DE BOYACA</v>
      </c>
    </row>
    <row r="267" spans="1:5" x14ac:dyDescent="0.25">
      <c r="A267" s="1" t="s">
        <v>541</v>
      </c>
      <c r="B267" s="1" t="s">
        <v>542</v>
      </c>
      <c r="C267">
        <v>800063791</v>
      </c>
      <c r="D267" t="str">
        <f t="shared" si="9"/>
        <v>DEPARTAMENTO DE BOYACA</v>
      </c>
      <c r="E267" t="str">
        <f t="shared" si="8"/>
        <v>MUNICIPIO DE ARCABUCO - DEPARTAMENTO DE BOYACA</v>
      </c>
    </row>
    <row r="268" spans="1:5" x14ac:dyDescent="0.25">
      <c r="A268" s="1" t="s">
        <v>543</v>
      </c>
      <c r="B268" s="1" t="s">
        <v>544</v>
      </c>
      <c r="C268">
        <v>800099199</v>
      </c>
      <c r="D268" t="str">
        <f t="shared" si="9"/>
        <v>DEPARTAMENTO DE BOYACA</v>
      </c>
      <c r="E268" t="str">
        <f t="shared" si="8"/>
        <v>MUNICIPIO DE BELEN - DEPARTAMENTO DE BOYACA</v>
      </c>
    </row>
    <row r="269" spans="1:5" x14ac:dyDescent="0.25">
      <c r="A269" s="1" t="s">
        <v>545</v>
      </c>
      <c r="B269" s="1" t="s">
        <v>546</v>
      </c>
      <c r="C269">
        <v>800099390</v>
      </c>
      <c r="D269" t="str">
        <f t="shared" si="9"/>
        <v>DEPARTAMENTO DE BOYACA</v>
      </c>
      <c r="E269" t="str">
        <f t="shared" si="8"/>
        <v>MUNICIPIO DE BERBEO - DEPARTAMENTO DE BOYACA</v>
      </c>
    </row>
    <row r="270" spans="1:5" x14ac:dyDescent="0.25">
      <c r="A270" s="1" t="s">
        <v>547</v>
      </c>
      <c r="B270" s="1" t="s">
        <v>548</v>
      </c>
      <c r="C270">
        <v>800017288</v>
      </c>
      <c r="D270" t="str">
        <f t="shared" si="9"/>
        <v>DEPARTAMENTO DE BOYACA</v>
      </c>
      <c r="E270" t="str">
        <f t="shared" si="8"/>
        <v>MUNICIPIO DE BETEITIVA - DEPARTAMENTO DE BOYACA</v>
      </c>
    </row>
    <row r="271" spans="1:5" x14ac:dyDescent="0.25">
      <c r="A271" s="1" t="s">
        <v>549</v>
      </c>
      <c r="B271" s="1" t="s">
        <v>550</v>
      </c>
      <c r="C271">
        <v>891856294</v>
      </c>
      <c r="D271" t="str">
        <f t="shared" si="9"/>
        <v>DEPARTAMENTO DE BOYACA</v>
      </c>
      <c r="E271" t="str">
        <f t="shared" si="8"/>
        <v>MUNICIPIO DE BOAVITA - DEPARTAMENTO DE BOYACA</v>
      </c>
    </row>
    <row r="272" spans="1:5" x14ac:dyDescent="0.25">
      <c r="A272" s="1" t="s">
        <v>551</v>
      </c>
      <c r="B272" s="1" t="s">
        <v>552</v>
      </c>
      <c r="C272">
        <v>800023383</v>
      </c>
      <c r="D272" t="str">
        <f t="shared" si="9"/>
        <v>DEPARTAMENTO DE BOYACA</v>
      </c>
      <c r="E272" t="str">
        <f t="shared" si="8"/>
        <v>MUNICIPIO DE BOYACA - DEPARTAMENTO DE BOYACA</v>
      </c>
    </row>
    <row r="273" spans="1:5" x14ac:dyDescent="0.25">
      <c r="A273" s="1" t="s">
        <v>553</v>
      </c>
      <c r="B273" s="1" t="s">
        <v>184</v>
      </c>
      <c r="C273">
        <v>800099721</v>
      </c>
      <c r="D273" t="str">
        <f t="shared" si="9"/>
        <v>DEPARTAMENTO DE BOYACA</v>
      </c>
      <c r="E273" t="str">
        <f t="shared" si="8"/>
        <v>MUNICIPIO DE BRICEÑO - DEPARTAMENTO DE BOYACA</v>
      </c>
    </row>
    <row r="274" spans="1:5" x14ac:dyDescent="0.25">
      <c r="A274" s="1" t="s">
        <v>554</v>
      </c>
      <c r="B274" s="1" t="s">
        <v>555</v>
      </c>
      <c r="C274">
        <v>891808260</v>
      </c>
      <c r="D274" t="str">
        <f t="shared" si="9"/>
        <v>DEPARTAMENTO DE BOYACA</v>
      </c>
      <c r="E274" t="str">
        <f t="shared" si="8"/>
        <v>MUNICIPIO DE BUENAVISTA - DEPARTAMENTO DE BOYACA</v>
      </c>
    </row>
    <row r="275" spans="1:5" x14ac:dyDescent="0.25">
      <c r="A275" s="1" t="s">
        <v>556</v>
      </c>
      <c r="B275" s="1" t="s">
        <v>557</v>
      </c>
      <c r="C275">
        <v>800099714</v>
      </c>
      <c r="D275" t="str">
        <f t="shared" si="9"/>
        <v>DEPARTAMENTO DE BOYACA</v>
      </c>
      <c r="E275" t="str">
        <f t="shared" si="8"/>
        <v>MUNICIPIO DE BUSBANZA - DEPARTAMENTO DE BOYACA</v>
      </c>
    </row>
    <row r="276" spans="1:5" x14ac:dyDescent="0.25">
      <c r="A276" s="1" t="s">
        <v>558</v>
      </c>
      <c r="B276" s="1" t="s">
        <v>192</v>
      </c>
      <c r="C276">
        <v>891801796</v>
      </c>
      <c r="D276" t="str">
        <f t="shared" si="9"/>
        <v>DEPARTAMENTO DE BOYACA</v>
      </c>
      <c r="E276" t="str">
        <f t="shared" si="8"/>
        <v>MUNICIPIO DE CALDAS - DEPARTAMENTO DE BOYACA</v>
      </c>
    </row>
    <row r="277" spans="1:5" x14ac:dyDescent="0.25">
      <c r="A277" s="1" t="s">
        <v>559</v>
      </c>
      <c r="B277" s="1" t="s">
        <v>560</v>
      </c>
      <c r="C277">
        <v>800028393</v>
      </c>
      <c r="D277" t="str">
        <f t="shared" si="9"/>
        <v>DEPARTAMENTO DE BOYACA</v>
      </c>
      <c r="E277" t="str">
        <f t="shared" si="8"/>
        <v>MUNICIPIO DE CAMPOHERMOSO - DEPARTAMENTO DE BOYACA</v>
      </c>
    </row>
    <row r="278" spans="1:5" x14ac:dyDescent="0.25">
      <c r="A278" s="1" t="s">
        <v>561</v>
      </c>
      <c r="B278" s="1" t="s">
        <v>562</v>
      </c>
      <c r="C278">
        <v>891857805</v>
      </c>
      <c r="D278" t="str">
        <f t="shared" si="9"/>
        <v>DEPARTAMENTO DE BOYACA</v>
      </c>
      <c r="E278" t="str">
        <f t="shared" si="8"/>
        <v>MUNICIPIO DE CERINZA - DEPARTAMENTO DE BOYACA</v>
      </c>
    </row>
    <row r="279" spans="1:5" x14ac:dyDescent="0.25">
      <c r="A279" s="1" t="s">
        <v>563</v>
      </c>
      <c r="B279" s="1" t="s">
        <v>564</v>
      </c>
      <c r="C279">
        <v>891801357</v>
      </c>
      <c r="D279" t="str">
        <f t="shared" si="9"/>
        <v>DEPARTAMENTO DE BOYACA</v>
      </c>
      <c r="E279" t="str">
        <f t="shared" si="8"/>
        <v>MUNICIPIO DE CHINAVITA - DEPARTAMENTO DE BOYACA</v>
      </c>
    </row>
    <row r="280" spans="1:5" x14ac:dyDescent="0.25">
      <c r="A280" s="1" t="s">
        <v>565</v>
      </c>
      <c r="B280" s="1" t="s">
        <v>566</v>
      </c>
      <c r="C280">
        <v>891800475</v>
      </c>
      <c r="D280" t="str">
        <f t="shared" si="9"/>
        <v>DEPARTAMENTO DE BOYACA</v>
      </c>
      <c r="E280" t="str">
        <f t="shared" si="8"/>
        <v>MUNICIPIO DE CHIQUINQUIRA - DEPARTAMENTO DE BOYACA</v>
      </c>
    </row>
    <row r="281" spans="1:5" x14ac:dyDescent="0.25">
      <c r="A281" s="1" t="s">
        <v>567</v>
      </c>
      <c r="B281" s="1" t="s">
        <v>568</v>
      </c>
      <c r="C281">
        <v>800074859</v>
      </c>
      <c r="D281" t="str">
        <f t="shared" si="9"/>
        <v>DEPARTAMENTO DE BOYACA</v>
      </c>
      <c r="E281" t="str">
        <f t="shared" si="8"/>
        <v>MUNICIPIO DE CHISCAS - DEPARTAMENTO DE BOYACA</v>
      </c>
    </row>
    <row r="282" spans="1:5" x14ac:dyDescent="0.25">
      <c r="A282" s="1" t="s">
        <v>569</v>
      </c>
      <c r="B282" s="1" t="s">
        <v>570</v>
      </c>
      <c r="C282">
        <v>891801962</v>
      </c>
      <c r="D282" t="str">
        <f t="shared" si="9"/>
        <v>DEPARTAMENTO DE BOYACA</v>
      </c>
      <c r="E282" t="str">
        <f t="shared" si="8"/>
        <v>MUNICIPIO DE CHITA - DEPARTAMENTO DE BOYACA</v>
      </c>
    </row>
    <row r="283" spans="1:5" x14ac:dyDescent="0.25">
      <c r="A283" s="1" t="s">
        <v>571</v>
      </c>
      <c r="B283" s="1" t="s">
        <v>572</v>
      </c>
      <c r="C283">
        <v>800034476</v>
      </c>
      <c r="D283" t="str">
        <f t="shared" si="9"/>
        <v>DEPARTAMENTO DE BOYACA</v>
      </c>
      <c r="E283" t="str">
        <f t="shared" si="8"/>
        <v>MUNICIPIO DE CHITARAQUE - DEPARTAMENTO DE BOYACA</v>
      </c>
    </row>
    <row r="284" spans="1:5" x14ac:dyDescent="0.25">
      <c r="A284" s="1" t="s">
        <v>573</v>
      </c>
      <c r="B284" s="1" t="s">
        <v>574</v>
      </c>
      <c r="C284">
        <v>800014989</v>
      </c>
      <c r="D284" t="str">
        <f t="shared" si="9"/>
        <v>DEPARTAMENTO DE BOYACA</v>
      </c>
      <c r="E284" t="str">
        <f t="shared" si="8"/>
        <v>MUNICIPIO DE CHIVATA - DEPARTAMENTO DE BOYACA</v>
      </c>
    </row>
    <row r="285" spans="1:5" x14ac:dyDescent="0.25">
      <c r="A285" s="1" t="s">
        <v>575</v>
      </c>
      <c r="B285" s="1" t="s">
        <v>576</v>
      </c>
      <c r="C285">
        <v>891801988</v>
      </c>
      <c r="D285" t="str">
        <f t="shared" si="9"/>
        <v>DEPARTAMENTO DE BOYACA</v>
      </c>
      <c r="E285" t="str">
        <f t="shared" si="8"/>
        <v>MUNICIPIO DE CIENEGA - BOYACA - DEPARTAMENTO DE BOYACA</v>
      </c>
    </row>
    <row r="286" spans="1:5" x14ac:dyDescent="0.25">
      <c r="A286" s="1" t="s">
        <v>577</v>
      </c>
      <c r="B286" s="1" t="s">
        <v>578</v>
      </c>
      <c r="C286">
        <v>891801932</v>
      </c>
      <c r="D286" t="str">
        <f t="shared" si="9"/>
        <v>DEPARTAMENTO DE BOYACA</v>
      </c>
      <c r="E286" t="str">
        <f t="shared" si="8"/>
        <v>MUNICIPIO DE COMBITA - DEPARTAMENTO DE BOYACA</v>
      </c>
    </row>
    <row r="287" spans="1:5" x14ac:dyDescent="0.25">
      <c r="A287" s="1" t="s">
        <v>579</v>
      </c>
      <c r="B287" s="1" t="s">
        <v>580</v>
      </c>
      <c r="C287">
        <v>891801363</v>
      </c>
      <c r="D287" t="str">
        <f t="shared" si="9"/>
        <v>DEPARTAMENTO DE BOYACA</v>
      </c>
      <c r="E287" t="str">
        <f t="shared" si="8"/>
        <v>MUNICIPIO DE COPER - DEPARTAMENTO DE BOYACA</v>
      </c>
    </row>
    <row r="288" spans="1:5" x14ac:dyDescent="0.25">
      <c r="A288" s="1" t="s">
        <v>581</v>
      </c>
      <c r="B288" s="1" t="s">
        <v>582</v>
      </c>
      <c r="C288">
        <v>891855748</v>
      </c>
      <c r="D288" t="str">
        <f t="shared" si="9"/>
        <v>DEPARTAMENTO DE BOYACA</v>
      </c>
      <c r="E288" t="str">
        <f t="shared" si="8"/>
        <v>MUNICIPIO DE CORRALES - DEPARTAMENTO DE BOYACA</v>
      </c>
    </row>
    <row r="289" spans="1:5" x14ac:dyDescent="0.25">
      <c r="A289" s="1" t="s">
        <v>583</v>
      </c>
      <c r="B289" s="1" t="s">
        <v>584</v>
      </c>
      <c r="C289">
        <v>891857920</v>
      </c>
      <c r="D289" t="str">
        <f t="shared" si="9"/>
        <v>DEPARTAMENTO DE BOYACA</v>
      </c>
      <c r="E289" t="str">
        <f t="shared" si="8"/>
        <v>MUNICIPIO DE COVARACHÍA - DEPARTAMENTO DE BOYACA</v>
      </c>
    </row>
    <row r="290" spans="1:5" x14ac:dyDescent="0.25">
      <c r="A290" s="1" t="s">
        <v>585</v>
      </c>
      <c r="B290" s="1" t="s">
        <v>586</v>
      </c>
      <c r="C290">
        <v>800099196</v>
      </c>
      <c r="D290" t="str">
        <f t="shared" si="9"/>
        <v>DEPARTAMENTO DE BOYACA</v>
      </c>
      <c r="E290" t="str">
        <f t="shared" si="8"/>
        <v>MUNICIPIO DE CUBARA - DEPARTAMENTO DE BOYACA</v>
      </c>
    </row>
    <row r="291" spans="1:5" x14ac:dyDescent="0.25">
      <c r="A291" s="1" t="s">
        <v>587</v>
      </c>
      <c r="B291" s="1" t="s">
        <v>588</v>
      </c>
      <c r="C291">
        <v>891802089</v>
      </c>
      <c r="D291" t="str">
        <f t="shared" si="9"/>
        <v>DEPARTAMENTO DE BOYACA</v>
      </c>
      <c r="E291" t="str">
        <f t="shared" si="8"/>
        <v>MUNICIPIO DE CUCAITA - DEPARTAMENTO DE BOYACA</v>
      </c>
    </row>
    <row r="292" spans="1:5" x14ac:dyDescent="0.25">
      <c r="A292" s="1" t="s">
        <v>589</v>
      </c>
      <c r="B292" s="1" t="s">
        <v>590</v>
      </c>
      <c r="C292">
        <v>891855769</v>
      </c>
      <c r="D292" t="str">
        <f t="shared" si="9"/>
        <v>DEPARTAMENTO DE BOYACA</v>
      </c>
      <c r="E292" t="str">
        <f t="shared" si="8"/>
        <v>MUNICIPIO DE CUÍTIVA - DEPARTAMENTO DE BOYACA</v>
      </c>
    </row>
    <row r="293" spans="1:5" x14ac:dyDescent="0.25">
      <c r="A293" s="1" t="s">
        <v>591</v>
      </c>
      <c r="B293" s="1" t="s">
        <v>592</v>
      </c>
      <c r="C293">
        <v>800099723</v>
      </c>
      <c r="D293" t="str">
        <f t="shared" si="9"/>
        <v>DEPARTAMENTO DE BOYACA</v>
      </c>
      <c r="E293" t="str">
        <f t="shared" si="8"/>
        <v>MUNICIPIO DE CHÍQUIZA - DEPARTAMENTO DE BOYACA</v>
      </c>
    </row>
    <row r="294" spans="1:5" x14ac:dyDescent="0.25">
      <c r="A294" s="1" t="s">
        <v>593</v>
      </c>
      <c r="B294" s="1" t="s">
        <v>594</v>
      </c>
      <c r="C294">
        <v>800131177</v>
      </c>
      <c r="D294" t="str">
        <f t="shared" si="9"/>
        <v>DEPARTAMENTO DE BOYACA</v>
      </c>
      <c r="E294" t="str">
        <f t="shared" si="8"/>
        <v>MUNICIPIO DE CHIVOR - DEPARTAMENTO DE BOYACA</v>
      </c>
    </row>
    <row r="295" spans="1:5" x14ac:dyDescent="0.25">
      <c r="A295" s="1" t="s">
        <v>595</v>
      </c>
      <c r="B295" s="1" t="s">
        <v>596</v>
      </c>
      <c r="C295">
        <v>891855138</v>
      </c>
      <c r="D295" t="str">
        <f t="shared" si="9"/>
        <v>DEPARTAMENTO DE BOYACA</v>
      </c>
      <c r="E295" t="str">
        <f t="shared" si="8"/>
        <v>MUNICIPIO DE DUITAMA - DEPARTAMENTO DE BOYACA</v>
      </c>
    </row>
    <row r="296" spans="1:5" x14ac:dyDescent="0.25">
      <c r="A296" s="1" t="s">
        <v>597</v>
      </c>
      <c r="B296" s="1" t="s">
        <v>598</v>
      </c>
      <c r="C296">
        <v>891857844</v>
      </c>
      <c r="D296" t="str">
        <f t="shared" si="9"/>
        <v>DEPARTAMENTO DE BOYACA</v>
      </c>
      <c r="E296" t="str">
        <f t="shared" si="8"/>
        <v>MUNICIPIO DE EL COCUY - DEPARTAMENTO DE BOYACA</v>
      </c>
    </row>
    <row r="297" spans="1:5" x14ac:dyDescent="0.25">
      <c r="A297" s="1" t="s">
        <v>599</v>
      </c>
      <c r="B297" s="1" t="s">
        <v>600</v>
      </c>
      <c r="C297">
        <v>800031073</v>
      </c>
      <c r="D297" t="str">
        <f t="shared" si="9"/>
        <v>DEPARTAMENTO DE BOYACA</v>
      </c>
      <c r="E297" t="str">
        <f t="shared" si="8"/>
        <v>MUNICIPIO DE EL ESPINO - DEPARTAMENTO DE BOYACA</v>
      </c>
    </row>
    <row r="298" spans="1:5" x14ac:dyDescent="0.25">
      <c r="A298" s="1" t="s">
        <v>601</v>
      </c>
      <c r="B298" s="1" t="s">
        <v>602</v>
      </c>
      <c r="C298">
        <v>891856288</v>
      </c>
      <c r="D298" t="str">
        <f t="shared" si="9"/>
        <v>DEPARTAMENTO DE BOYACA</v>
      </c>
      <c r="E298" t="str">
        <f t="shared" si="8"/>
        <v>MUNICIPIO DE FIRAVITOBA - DEPARTAMENTO DE BOYACA</v>
      </c>
    </row>
    <row r="299" spans="1:5" x14ac:dyDescent="0.25">
      <c r="A299" s="1" t="s">
        <v>603</v>
      </c>
      <c r="B299" s="1" t="s">
        <v>604</v>
      </c>
      <c r="C299">
        <v>800026368</v>
      </c>
      <c r="D299" t="str">
        <f t="shared" si="9"/>
        <v>DEPARTAMENTO DE BOYACA</v>
      </c>
      <c r="E299" t="str">
        <f t="shared" si="8"/>
        <v>MUNICIPIO DE FLORESTA - DEPARTAMENTO DE BOYACA</v>
      </c>
    </row>
    <row r="300" spans="1:5" x14ac:dyDescent="0.25">
      <c r="A300" s="1" t="s">
        <v>605</v>
      </c>
      <c r="B300" s="1" t="s">
        <v>606</v>
      </c>
      <c r="C300">
        <v>800020045</v>
      </c>
      <c r="D300" t="str">
        <f t="shared" si="9"/>
        <v>DEPARTAMENTO DE BOYACA</v>
      </c>
      <c r="E300" t="str">
        <f t="shared" si="8"/>
        <v>MUNICIPIO DE GACHANTIVÁ - DEPARTAMENTO DE BOYACA</v>
      </c>
    </row>
    <row r="301" spans="1:5" x14ac:dyDescent="0.25">
      <c r="A301" s="1" t="s">
        <v>607</v>
      </c>
      <c r="B301" s="1" t="s">
        <v>608</v>
      </c>
      <c r="C301">
        <v>891857764</v>
      </c>
      <c r="D301" t="str">
        <f t="shared" si="9"/>
        <v>DEPARTAMENTO DE BOYACA</v>
      </c>
      <c r="E301" t="str">
        <f t="shared" si="8"/>
        <v>MUNICIPIO DE GAMEZA - DEPARTAMENTO DE BOYACA</v>
      </c>
    </row>
    <row r="302" spans="1:5" x14ac:dyDescent="0.25">
      <c r="A302" s="1" t="s">
        <v>609</v>
      </c>
      <c r="B302" s="1" t="s">
        <v>610</v>
      </c>
      <c r="C302">
        <v>800025608</v>
      </c>
      <c r="D302" t="str">
        <f t="shared" si="9"/>
        <v>DEPARTAMENTO DE BOYACA</v>
      </c>
      <c r="E302" t="str">
        <f t="shared" si="8"/>
        <v>MUNICIPIO DE GARAGOA - DEPARTAMENTO DE BOYACA</v>
      </c>
    </row>
    <row r="303" spans="1:5" x14ac:dyDescent="0.25">
      <c r="A303" s="1" t="s">
        <v>611</v>
      </c>
      <c r="B303" s="1" t="s">
        <v>612</v>
      </c>
      <c r="C303">
        <v>800012631</v>
      </c>
      <c r="D303" t="str">
        <f t="shared" si="9"/>
        <v>DEPARTAMENTO DE BOYACA</v>
      </c>
      <c r="E303" t="str">
        <f t="shared" si="8"/>
        <v>MUNICIPIO DE GUACAMAYAS - DEPARTAMENTO DE BOYACA</v>
      </c>
    </row>
    <row r="304" spans="1:5" x14ac:dyDescent="0.25">
      <c r="A304" s="1" t="s">
        <v>613</v>
      </c>
      <c r="B304" s="1" t="s">
        <v>614</v>
      </c>
      <c r="C304">
        <v>800013683</v>
      </c>
      <c r="D304" t="str">
        <f t="shared" si="9"/>
        <v>DEPARTAMENTO DE BOYACA</v>
      </c>
      <c r="E304" t="str">
        <f t="shared" si="8"/>
        <v>MUNICIPIO DE GUATEQUE - DEPARTAMENTO DE BOYACA</v>
      </c>
    </row>
    <row r="305" spans="1:5" x14ac:dyDescent="0.25">
      <c r="A305" s="1" t="s">
        <v>615</v>
      </c>
      <c r="B305" s="1" t="s">
        <v>616</v>
      </c>
      <c r="C305">
        <v>891800896</v>
      </c>
      <c r="D305" t="str">
        <f t="shared" si="9"/>
        <v>DEPARTAMENTO DE BOYACA</v>
      </c>
      <c r="E305" t="str">
        <f t="shared" si="8"/>
        <v>MUNICIPIO DE GUAYATA - DEPARTAMENTO DE BOYACA</v>
      </c>
    </row>
    <row r="306" spans="1:5" x14ac:dyDescent="0.25">
      <c r="A306" s="1" t="s">
        <v>617</v>
      </c>
      <c r="B306" s="1" t="s">
        <v>618</v>
      </c>
      <c r="C306">
        <v>800099202</v>
      </c>
      <c r="D306" t="str">
        <f t="shared" si="9"/>
        <v>DEPARTAMENTO DE BOYACA</v>
      </c>
      <c r="E306" t="str">
        <f t="shared" si="8"/>
        <v>MUNICIPIO DE GÜICÁN - DEPARTAMENTO DE BOYACA</v>
      </c>
    </row>
    <row r="307" spans="1:5" x14ac:dyDescent="0.25">
      <c r="A307" s="1" t="s">
        <v>619</v>
      </c>
      <c r="B307" s="1" t="s">
        <v>620</v>
      </c>
      <c r="C307">
        <v>891856077</v>
      </c>
      <c r="D307" t="str">
        <f t="shared" si="9"/>
        <v>DEPARTAMENTO DE BOYACA</v>
      </c>
      <c r="E307" t="str">
        <f t="shared" si="8"/>
        <v>MUNICIPIO DE IZA - DEPARTAMENTO DE BOYACA</v>
      </c>
    </row>
    <row r="308" spans="1:5" x14ac:dyDescent="0.25">
      <c r="A308" s="1" t="s">
        <v>621</v>
      </c>
      <c r="B308" s="1" t="s">
        <v>622</v>
      </c>
      <c r="C308">
        <v>891801376</v>
      </c>
      <c r="D308" t="str">
        <f t="shared" si="9"/>
        <v>DEPARTAMENTO DE BOYACA</v>
      </c>
      <c r="E308" t="str">
        <f t="shared" si="8"/>
        <v>MUNICIPIO DE JENESANO - DEPARTAMENTO DE BOYACA</v>
      </c>
    </row>
    <row r="309" spans="1:5" x14ac:dyDescent="0.25">
      <c r="A309" s="1" t="s">
        <v>623</v>
      </c>
      <c r="B309" s="1" t="s">
        <v>262</v>
      </c>
      <c r="C309">
        <v>891856593</v>
      </c>
      <c r="D309" t="str">
        <f t="shared" si="9"/>
        <v>DEPARTAMENTO DE BOYACA</v>
      </c>
      <c r="E309" t="str">
        <f t="shared" si="8"/>
        <v>MUNICIPIO DE JERICO - DEPARTAMENTO DE BOYACA</v>
      </c>
    </row>
    <row r="310" spans="1:5" x14ac:dyDescent="0.25">
      <c r="A310" s="1" t="s">
        <v>624</v>
      </c>
      <c r="B310" s="1" t="s">
        <v>625</v>
      </c>
      <c r="C310">
        <v>800099206</v>
      </c>
      <c r="D310" t="str">
        <f t="shared" si="9"/>
        <v>DEPARTAMENTO DE BOYACA</v>
      </c>
      <c r="E310" t="str">
        <f t="shared" si="8"/>
        <v>MUNICIPIO DE LABRANZAGRANDE - DEPARTAMENTO DE BOYACA</v>
      </c>
    </row>
    <row r="311" spans="1:5" x14ac:dyDescent="0.25">
      <c r="A311" s="1" t="s">
        <v>626</v>
      </c>
      <c r="B311" s="1" t="s">
        <v>627</v>
      </c>
      <c r="C311">
        <v>800099665</v>
      </c>
      <c r="D311" t="str">
        <f t="shared" si="9"/>
        <v>DEPARTAMENTO DE BOYACA</v>
      </c>
      <c r="E311" t="str">
        <f t="shared" si="8"/>
        <v>MUNICIPIO DE LA CAPILLA - DEPARTAMENTO DE BOYACA</v>
      </c>
    </row>
    <row r="312" spans="1:5" x14ac:dyDescent="0.25">
      <c r="A312" s="1" t="s">
        <v>628</v>
      </c>
      <c r="B312" s="1" t="s">
        <v>629</v>
      </c>
      <c r="C312">
        <v>800006541</v>
      </c>
      <c r="D312" t="str">
        <f t="shared" si="9"/>
        <v>DEPARTAMENTO DE BOYACA</v>
      </c>
      <c r="E312" t="str">
        <f t="shared" si="8"/>
        <v>MUNICIPIO DE LA VICTORIA - DEPARTAMENTO DE BOYACA</v>
      </c>
    </row>
    <row r="313" spans="1:5" x14ac:dyDescent="0.25">
      <c r="A313" s="1" t="s">
        <v>630</v>
      </c>
      <c r="B313" s="1" t="s">
        <v>631</v>
      </c>
      <c r="C313">
        <v>891856257</v>
      </c>
      <c r="D313" t="str">
        <f t="shared" si="9"/>
        <v>DEPARTAMENTO DE BOYACA</v>
      </c>
      <c r="E313" t="str">
        <f t="shared" si="8"/>
        <v>MUNICIPIO DE LA UVITA - DEPARTAMENTO DE BOYACA</v>
      </c>
    </row>
    <row r="314" spans="1:5" x14ac:dyDescent="0.25">
      <c r="A314" s="1" t="s">
        <v>632</v>
      </c>
      <c r="B314" s="1" t="s">
        <v>633</v>
      </c>
      <c r="C314">
        <v>891801268</v>
      </c>
      <c r="D314" t="str">
        <f t="shared" si="9"/>
        <v>DEPARTAMENTO DE BOYACA</v>
      </c>
      <c r="E314" t="str">
        <f t="shared" si="8"/>
        <v>MUNICIPIO DE VILLA DE LEYVA - DEPARTAMENTO DE BOYACA</v>
      </c>
    </row>
    <row r="315" spans="1:5" x14ac:dyDescent="0.25">
      <c r="A315" s="1" t="s">
        <v>634</v>
      </c>
      <c r="B315" s="1" t="s">
        <v>635</v>
      </c>
      <c r="C315">
        <v>891801129</v>
      </c>
      <c r="D315" t="str">
        <f t="shared" si="9"/>
        <v>DEPARTAMENTO DE BOYACA</v>
      </c>
      <c r="E315" t="str">
        <f t="shared" si="8"/>
        <v>MUNICIPIO DE MACANAL - DEPARTAMENTO DE BOYACA</v>
      </c>
    </row>
    <row r="316" spans="1:5" x14ac:dyDescent="0.25">
      <c r="A316" s="1" t="s">
        <v>636</v>
      </c>
      <c r="B316" s="1" t="s">
        <v>637</v>
      </c>
      <c r="C316">
        <v>800024789</v>
      </c>
      <c r="D316" t="str">
        <f t="shared" si="9"/>
        <v>DEPARTAMENTO DE BOYACA</v>
      </c>
      <c r="E316" t="str">
        <f t="shared" si="8"/>
        <v>MUNICIPIO DE MARIPI - DEPARTAMENTO DE BOYACA</v>
      </c>
    </row>
    <row r="317" spans="1:5" x14ac:dyDescent="0.25">
      <c r="A317" s="1" t="s">
        <v>638</v>
      </c>
      <c r="B317" s="1" t="s">
        <v>639</v>
      </c>
      <c r="C317">
        <v>800029660</v>
      </c>
      <c r="D317" t="str">
        <f t="shared" si="9"/>
        <v>DEPARTAMENTO DE BOYACA</v>
      </c>
      <c r="E317" t="str">
        <f t="shared" si="8"/>
        <v>MUNICIPIO DE MIRAFLORES - DEPARTAMENTO DE BOYACA</v>
      </c>
    </row>
    <row r="318" spans="1:5" x14ac:dyDescent="0.25">
      <c r="A318" s="1" t="s">
        <v>640</v>
      </c>
      <c r="B318" s="1" t="s">
        <v>641</v>
      </c>
      <c r="C318">
        <v>891855735</v>
      </c>
      <c r="D318" t="str">
        <f t="shared" si="9"/>
        <v>DEPARTAMENTO DE BOYACA</v>
      </c>
      <c r="E318" t="str">
        <f t="shared" si="8"/>
        <v>MUNICIPIO DE MONGUA - DEPARTAMENTO DE BOYACA</v>
      </c>
    </row>
    <row r="319" spans="1:5" x14ac:dyDescent="0.25">
      <c r="A319" s="1" t="s">
        <v>642</v>
      </c>
      <c r="B319" s="1" t="s">
        <v>643</v>
      </c>
      <c r="C319">
        <v>891856555</v>
      </c>
      <c r="D319" t="str">
        <f t="shared" si="9"/>
        <v>DEPARTAMENTO DE BOYACA</v>
      </c>
      <c r="E319" t="str">
        <f t="shared" si="8"/>
        <v>MUNICIPIO DE MONGUI - DEPARTAMENTO DE BOYACA</v>
      </c>
    </row>
    <row r="320" spans="1:5" x14ac:dyDescent="0.25">
      <c r="A320" s="1" t="s">
        <v>644</v>
      </c>
      <c r="B320" s="1" t="s">
        <v>645</v>
      </c>
      <c r="C320">
        <v>800099662</v>
      </c>
      <c r="D320" t="str">
        <f t="shared" si="9"/>
        <v>DEPARTAMENTO DE BOYACA</v>
      </c>
      <c r="E320" t="str">
        <f t="shared" si="8"/>
        <v>MUNICIPIO DE MONIQUIRA - DEPARTAMENTO DE BOYACA</v>
      </c>
    </row>
    <row r="321" spans="1:5" x14ac:dyDescent="0.25">
      <c r="A321" s="1" t="s">
        <v>646</v>
      </c>
      <c r="B321" s="1" t="s">
        <v>647</v>
      </c>
      <c r="C321">
        <v>891801994</v>
      </c>
      <c r="D321" t="str">
        <f t="shared" si="9"/>
        <v>DEPARTAMENTO DE BOYACA</v>
      </c>
      <c r="E321" t="str">
        <f t="shared" si="8"/>
        <v>MUNICIPIO DE MOTAVITA - DEPARTAMENTO DE BOYACA</v>
      </c>
    </row>
    <row r="322" spans="1:5" x14ac:dyDescent="0.25">
      <c r="A322" s="1" t="s">
        <v>648</v>
      </c>
      <c r="B322" s="1" t="s">
        <v>649</v>
      </c>
      <c r="C322">
        <v>800077808</v>
      </c>
      <c r="D322" t="str">
        <f t="shared" si="9"/>
        <v>DEPARTAMENTO DE BOYACA</v>
      </c>
      <c r="E322" t="str">
        <f t="shared" ref="E322:E385" si="10">IF(AND(LEFT(A322,2)="02",LEFT(B322,4)="DEPA"),B322,IF(LEFT(A322,2)="02",_xlfn.CONCAT(B322," - ",D322),B322))</f>
        <v>MUNICIPIO DE MUZO BOYACA - DEPARTAMENTO DE BOYACA</v>
      </c>
    </row>
    <row r="323" spans="1:5" x14ac:dyDescent="0.25">
      <c r="A323" s="1" t="s">
        <v>650</v>
      </c>
      <c r="B323" s="1" t="s">
        <v>651</v>
      </c>
      <c r="C323">
        <v>891855222</v>
      </c>
      <c r="D323" t="str">
        <f t="shared" ref="D323:D386" si="11">IF(LEFT(A323,2)="02",VLOOKUP(_xlfn.CONCAT("02-",MID(A323,4,2),"000"),$A$2:$B$2494,2,FALSE),"")</f>
        <v>DEPARTAMENTO DE BOYACA</v>
      </c>
      <c r="E323" t="str">
        <f t="shared" si="10"/>
        <v>MUNICIPIO DE NOBSA - DEPARTAMENTO DE BOYACA</v>
      </c>
    </row>
    <row r="324" spans="1:5" x14ac:dyDescent="0.25">
      <c r="A324" s="1" t="s">
        <v>652</v>
      </c>
      <c r="B324" s="1" t="s">
        <v>653</v>
      </c>
      <c r="C324">
        <v>800033062</v>
      </c>
      <c r="D324" t="str">
        <f t="shared" si="11"/>
        <v>DEPARTAMENTO DE BOYACA</v>
      </c>
      <c r="E324" t="str">
        <f t="shared" si="10"/>
        <v>MUNICIPIO DE NUEVO COLON - DEPARTAMENTO DE BOYACA</v>
      </c>
    </row>
    <row r="325" spans="1:5" x14ac:dyDescent="0.25">
      <c r="A325" s="1" t="s">
        <v>654</v>
      </c>
      <c r="B325" s="1" t="s">
        <v>655</v>
      </c>
      <c r="C325">
        <v>800026156</v>
      </c>
      <c r="D325" t="str">
        <f t="shared" si="11"/>
        <v>DEPARTAMENTO DE BOYACA</v>
      </c>
      <c r="E325" t="str">
        <f t="shared" si="10"/>
        <v>MUNICIPIO DE OICATÁ - DEPARTAMENTO DE BOYACA</v>
      </c>
    </row>
    <row r="326" spans="1:5" x14ac:dyDescent="0.25">
      <c r="A326" s="1" t="s">
        <v>656</v>
      </c>
      <c r="B326" s="1" t="s">
        <v>657</v>
      </c>
      <c r="C326">
        <v>891801362</v>
      </c>
      <c r="D326" t="str">
        <f t="shared" si="11"/>
        <v>DEPARTAMENTO DE BOYACA</v>
      </c>
      <c r="E326" t="str">
        <f t="shared" si="10"/>
        <v>MUNICIPIO DE OTANCHE - DEPARTAMENTO DE BOYACA</v>
      </c>
    </row>
    <row r="327" spans="1:5" x14ac:dyDescent="0.25">
      <c r="A327" s="1" t="s">
        <v>658</v>
      </c>
      <c r="B327" s="1" t="s">
        <v>659</v>
      </c>
      <c r="C327">
        <v>800028461</v>
      </c>
      <c r="D327" t="str">
        <f t="shared" si="11"/>
        <v>DEPARTAMENTO DE BOYACA</v>
      </c>
      <c r="E327" t="str">
        <f t="shared" si="10"/>
        <v>MUNICIPIO DE PACHAVITA - DEPARTAMENTO DE BOYACA</v>
      </c>
    </row>
    <row r="328" spans="1:5" x14ac:dyDescent="0.25">
      <c r="A328" s="1" t="s">
        <v>660</v>
      </c>
      <c r="B328" s="1" t="s">
        <v>661</v>
      </c>
      <c r="C328">
        <v>800049508</v>
      </c>
      <c r="D328" t="str">
        <f t="shared" si="11"/>
        <v>DEPARTAMENTO DE BOYACA</v>
      </c>
      <c r="E328" t="str">
        <f t="shared" si="10"/>
        <v>MUNICIPIO DE PAEZ - DEPARTAMENTO DE BOYACA</v>
      </c>
    </row>
    <row r="329" spans="1:5" x14ac:dyDescent="0.25">
      <c r="A329" s="1" t="s">
        <v>662</v>
      </c>
      <c r="B329" s="1" t="s">
        <v>663</v>
      </c>
      <c r="C329">
        <v>891801240</v>
      </c>
      <c r="D329" t="str">
        <f t="shared" si="11"/>
        <v>DEPARTAMENTO DE BOYACA</v>
      </c>
      <c r="E329" t="str">
        <f t="shared" si="10"/>
        <v>MUNICIPIO DE PAIPA - DEPARTAMENTO DE BOYACA</v>
      </c>
    </row>
    <row r="330" spans="1:5" x14ac:dyDescent="0.25">
      <c r="A330" s="1" t="s">
        <v>664</v>
      </c>
      <c r="B330" s="1" t="s">
        <v>665</v>
      </c>
      <c r="C330">
        <v>800065593</v>
      </c>
      <c r="D330" t="str">
        <f t="shared" si="11"/>
        <v>DEPARTAMENTO DE BOYACA</v>
      </c>
      <c r="E330" t="str">
        <f t="shared" si="10"/>
        <v>MUNICIPIO DE PAJARITO - DEPARTAMENTO DE BOYACA</v>
      </c>
    </row>
    <row r="331" spans="1:5" x14ac:dyDescent="0.25">
      <c r="A331" s="1" t="s">
        <v>666</v>
      </c>
      <c r="B331" s="1" t="s">
        <v>667</v>
      </c>
      <c r="C331">
        <v>800012628</v>
      </c>
      <c r="D331" t="str">
        <f t="shared" si="11"/>
        <v>DEPARTAMENTO DE BOYACA</v>
      </c>
      <c r="E331" t="str">
        <f t="shared" si="10"/>
        <v>MUNICIPIO DE PANQUEBA - DEPARTAMENTO DE BOYACA</v>
      </c>
    </row>
    <row r="332" spans="1:5" x14ac:dyDescent="0.25">
      <c r="A332" s="1" t="s">
        <v>668</v>
      </c>
      <c r="B332" s="1" t="s">
        <v>669</v>
      </c>
      <c r="C332">
        <v>891801368</v>
      </c>
      <c r="D332" t="str">
        <f t="shared" si="11"/>
        <v>DEPARTAMENTO DE BOYACA</v>
      </c>
      <c r="E332" t="str">
        <f t="shared" si="10"/>
        <v>MUNICIPIO DE PAUNA - DEPARTAMENTO DE BOYACA</v>
      </c>
    </row>
    <row r="333" spans="1:5" x14ac:dyDescent="0.25">
      <c r="A333" s="1" t="s">
        <v>670</v>
      </c>
      <c r="B333" s="1" t="s">
        <v>671</v>
      </c>
      <c r="C333">
        <v>800065411</v>
      </c>
      <c r="D333" t="str">
        <f t="shared" si="11"/>
        <v>DEPARTAMENTO DE BOYACA</v>
      </c>
      <c r="E333" t="str">
        <f t="shared" si="10"/>
        <v>MUNICIPIO DE PAYA - DEPARTAMENTO DE BOYACA</v>
      </c>
    </row>
    <row r="334" spans="1:5" x14ac:dyDescent="0.25">
      <c r="A334" s="1" t="s">
        <v>672</v>
      </c>
      <c r="B334" s="1" t="s">
        <v>673</v>
      </c>
      <c r="C334">
        <v>891855015</v>
      </c>
      <c r="D334" t="str">
        <f t="shared" si="11"/>
        <v>DEPARTAMENTO DE BOYACA</v>
      </c>
      <c r="E334" t="str">
        <f t="shared" si="10"/>
        <v>MUNICIPIO PAZ DE RIO - DEPARTAMENTO DE BOYACA</v>
      </c>
    </row>
    <row r="335" spans="1:5" x14ac:dyDescent="0.25">
      <c r="A335" s="1" t="s">
        <v>674</v>
      </c>
      <c r="B335" s="1" t="s">
        <v>675</v>
      </c>
      <c r="C335">
        <v>891856464</v>
      </c>
      <c r="D335" t="str">
        <f t="shared" si="11"/>
        <v>DEPARTAMENTO DE BOYACA</v>
      </c>
      <c r="E335" t="str">
        <f t="shared" si="10"/>
        <v>MUNICIPIO DE PESCA - DEPARTAMENTO DE BOYACA</v>
      </c>
    </row>
    <row r="336" spans="1:5" x14ac:dyDescent="0.25">
      <c r="A336" s="1" t="s">
        <v>676</v>
      </c>
      <c r="B336" s="1" t="s">
        <v>677</v>
      </c>
      <c r="C336">
        <v>800066389</v>
      </c>
      <c r="D336" t="str">
        <f t="shared" si="11"/>
        <v>DEPARTAMENTO DE BOYACA</v>
      </c>
      <c r="E336" t="str">
        <f t="shared" si="10"/>
        <v>MUNICIPIO DE PISBA - DEPARTAMENTO DE BOYACA</v>
      </c>
    </row>
    <row r="337" spans="1:5" x14ac:dyDescent="0.25">
      <c r="A337" s="1" t="s">
        <v>678</v>
      </c>
      <c r="B337" s="1" t="s">
        <v>679</v>
      </c>
      <c r="C337">
        <v>891800466</v>
      </c>
      <c r="D337" t="str">
        <f t="shared" si="11"/>
        <v>DEPARTAMENTO DE BOYACA</v>
      </c>
      <c r="E337" t="str">
        <f t="shared" si="10"/>
        <v>MUNICIPIO DE PUERTO BOYACA - DEPARTAMENTO DE BOYACA</v>
      </c>
    </row>
    <row r="338" spans="1:5" x14ac:dyDescent="0.25">
      <c r="A338" s="1" t="s">
        <v>680</v>
      </c>
      <c r="B338" s="1" t="s">
        <v>681</v>
      </c>
      <c r="C338">
        <v>800029513</v>
      </c>
      <c r="D338" t="str">
        <f t="shared" si="11"/>
        <v>DEPARTAMENTO DE BOYACA</v>
      </c>
      <c r="E338" t="str">
        <f t="shared" si="10"/>
        <v>MUNICIPIO DE QUIPAMA - DEPARTAMENTO DE BOYACA</v>
      </c>
    </row>
    <row r="339" spans="1:5" x14ac:dyDescent="0.25">
      <c r="A339" s="1" t="s">
        <v>682</v>
      </c>
      <c r="B339" s="1" t="s">
        <v>683</v>
      </c>
      <c r="C339">
        <v>891801280</v>
      </c>
      <c r="D339" t="str">
        <f t="shared" si="11"/>
        <v>DEPARTAMENTO DE BOYACA</v>
      </c>
      <c r="E339" t="str">
        <f t="shared" si="10"/>
        <v>MUNICIPIO DE RAMIRIQUI - DEPARTAMENTO DE BOYACA</v>
      </c>
    </row>
    <row r="340" spans="1:5" x14ac:dyDescent="0.25">
      <c r="A340" s="1" t="s">
        <v>684</v>
      </c>
      <c r="B340" s="1" t="s">
        <v>685</v>
      </c>
      <c r="C340">
        <v>891801244</v>
      </c>
      <c r="D340" t="str">
        <f t="shared" si="11"/>
        <v>DEPARTAMENTO DE BOYACA</v>
      </c>
      <c r="E340" t="str">
        <f t="shared" si="10"/>
        <v>MUNICIPIO DE RAQUIRA - DEPARTAMENTO DE BOYACA</v>
      </c>
    </row>
    <row r="341" spans="1:5" x14ac:dyDescent="0.25">
      <c r="A341" s="1" t="s">
        <v>686</v>
      </c>
      <c r="B341" s="1" t="s">
        <v>687</v>
      </c>
      <c r="C341">
        <v>891801770</v>
      </c>
      <c r="D341" t="str">
        <f t="shared" si="11"/>
        <v>DEPARTAMENTO DE BOYACA</v>
      </c>
      <c r="E341" t="str">
        <f t="shared" si="10"/>
        <v>MUNICIPIO DE RONDON - DEPARTAMENTO DE BOYACA</v>
      </c>
    </row>
    <row r="342" spans="1:5" x14ac:dyDescent="0.25">
      <c r="A342" s="1" t="s">
        <v>688</v>
      </c>
      <c r="B342" s="1" t="s">
        <v>689</v>
      </c>
      <c r="C342">
        <v>800028517</v>
      </c>
      <c r="D342" t="str">
        <f t="shared" si="11"/>
        <v>DEPARTAMENTO DE BOYACA</v>
      </c>
      <c r="E342" t="str">
        <f t="shared" si="10"/>
        <v>MUNICIPIO DE SABOYA - DEPARTAMENTO DE BOYACA</v>
      </c>
    </row>
    <row r="343" spans="1:5" x14ac:dyDescent="0.25">
      <c r="A343" s="1" t="s">
        <v>690</v>
      </c>
      <c r="B343" s="1" t="s">
        <v>691</v>
      </c>
      <c r="C343">
        <v>800019846</v>
      </c>
      <c r="D343" t="str">
        <f t="shared" si="11"/>
        <v>DEPARTAMENTO DE BOYACA</v>
      </c>
      <c r="E343" t="str">
        <f t="shared" si="10"/>
        <v>MUNICIPIO DE SÁCHICA - DEPARTAMENTO DE BOYACA</v>
      </c>
    </row>
    <row r="344" spans="1:5" x14ac:dyDescent="0.25">
      <c r="A344" s="1" t="s">
        <v>692</v>
      </c>
      <c r="B344" s="1" t="s">
        <v>693</v>
      </c>
      <c r="C344">
        <v>800016757</v>
      </c>
      <c r="D344" t="str">
        <f t="shared" si="11"/>
        <v>DEPARTAMENTO DE BOYACA</v>
      </c>
      <c r="E344" t="str">
        <f t="shared" si="10"/>
        <v>MUNICIPIO DE SAMACA - DEPARTAMENTO DE BOYACA</v>
      </c>
    </row>
    <row r="345" spans="1:5" x14ac:dyDescent="0.25">
      <c r="A345" s="1" t="s">
        <v>694</v>
      </c>
      <c r="B345" s="1" t="s">
        <v>695</v>
      </c>
      <c r="C345">
        <v>891801282</v>
      </c>
      <c r="D345" t="str">
        <f t="shared" si="11"/>
        <v>DEPARTAMENTO DE BOYACA</v>
      </c>
      <c r="E345" t="str">
        <f t="shared" si="10"/>
        <v>MUNICIPIO DE SAN EDUARDO - DEPARTAMENTO DE BOYACA</v>
      </c>
    </row>
    <row r="346" spans="1:5" x14ac:dyDescent="0.25">
      <c r="A346" s="1" t="s">
        <v>696</v>
      </c>
      <c r="B346" s="1" t="s">
        <v>697</v>
      </c>
      <c r="C346">
        <v>800083233</v>
      </c>
      <c r="D346" t="str">
        <f t="shared" si="11"/>
        <v>DEPARTAMENTO DE BOYACA</v>
      </c>
      <c r="E346" t="str">
        <f t="shared" si="10"/>
        <v>MUNICIPIO DE SAN JOSE DE PARE - DEPARTAMENTO DE BOYACA</v>
      </c>
    </row>
    <row r="347" spans="1:5" x14ac:dyDescent="0.25">
      <c r="A347" s="1" t="s">
        <v>698</v>
      </c>
      <c r="B347" s="1" t="s">
        <v>699</v>
      </c>
      <c r="C347">
        <v>891802151</v>
      </c>
      <c r="D347" t="str">
        <f t="shared" si="11"/>
        <v>DEPARTAMENTO DE BOYACA</v>
      </c>
      <c r="E347" t="str">
        <f t="shared" si="10"/>
        <v>MUNICIPIO DE SAN LUIS DE GACENO - DEPARTAMENTO DE BOYACA</v>
      </c>
    </row>
    <row r="348" spans="1:5" x14ac:dyDescent="0.25">
      <c r="A348" s="1" t="s">
        <v>700</v>
      </c>
      <c r="B348" s="1" t="s">
        <v>701</v>
      </c>
      <c r="C348">
        <v>891857821</v>
      </c>
      <c r="D348" t="str">
        <f t="shared" si="11"/>
        <v>DEPARTAMENTO DE BOYACA</v>
      </c>
      <c r="E348" t="str">
        <f t="shared" si="10"/>
        <v>MUNICIPIO DE SAN MATEO - DEPARTAMENTO DE BOYACA</v>
      </c>
    </row>
    <row r="349" spans="1:5" x14ac:dyDescent="0.25">
      <c r="A349" s="1" t="s">
        <v>702</v>
      </c>
      <c r="B349" s="1" t="s">
        <v>703</v>
      </c>
      <c r="C349">
        <v>891801286</v>
      </c>
      <c r="D349" t="str">
        <f t="shared" si="11"/>
        <v>DEPARTAMENTO DE BOYACA</v>
      </c>
      <c r="E349" t="str">
        <f t="shared" si="10"/>
        <v>MUNICIPIO DE SAN MIGUEL DE SEMA - DEPARTAMENTO DE BOYACA</v>
      </c>
    </row>
    <row r="350" spans="1:5" x14ac:dyDescent="0.25">
      <c r="A350" s="1" t="s">
        <v>704</v>
      </c>
      <c r="B350" s="1" t="s">
        <v>705</v>
      </c>
      <c r="C350">
        <v>891801369</v>
      </c>
      <c r="D350" t="str">
        <f t="shared" si="11"/>
        <v>DEPARTAMENTO DE BOYACA</v>
      </c>
      <c r="E350" t="str">
        <f t="shared" si="10"/>
        <v>MUNICIPIO DE SAN PABLO DE BORBUR - DEPARTAMENTO DE BOYACA</v>
      </c>
    </row>
    <row r="351" spans="1:5" x14ac:dyDescent="0.25">
      <c r="A351" s="1" t="s">
        <v>706</v>
      </c>
      <c r="B351" s="1" t="s">
        <v>707</v>
      </c>
      <c r="C351">
        <v>800020733</v>
      </c>
      <c r="D351" t="str">
        <f t="shared" si="11"/>
        <v>DEPARTAMENTO DE BOYACA</v>
      </c>
      <c r="E351" t="str">
        <f t="shared" si="10"/>
        <v>MUNICIPIO DE SANTANA - DEPARTAMENTO DE BOYACA</v>
      </c>
    </row>
    <row r="352" spans="1:5" x14ac:dyDescent="0.25">
      <c r="A352" s="1" t="s">
        <v>708</v>
      </c>
      <c r="B352" s="1" t="s">
        <v>709</v>
      </c>
      <c r="C352">
        <v>800029386</v>
      </c>
      <c r="D352" t="str">
        <f t="shared" si="11"/>
        <v>DEPARTAMENTO DE BOYACA</v>
      </c>
      <c r="E352" t="str">
        <f t="shared" si="10"/>
        <v>MUNICIPIO DE SANTA MARIA - DEPARTAMENTO DE BOYACA</v>
      </c>
    </row>
    <row r="353" spans="1:5" x14ac:dyDescent="0.25">
      <c r="A353" s="1" t="s">
        <v>710</v>
      </c>
      <c r="B353" s="1" t="s">
        <v>711</v>
      </c>
      <c r="C353">
        <v>800039213</v>
      </c>
      <c r="D353" t="str">
        <f t="shared" si="11"/>
        <v>DEPARTAMENTO DE BOYACA</v>
      </c>
      <c r="E353" t="str">
        <f t="shared" si="10"/>
        <v>MUNICIPIO DE SANTA ROSA DE VITERBO - DEPARTAMENTO DE BOYACA</v>
      </c>
    </row>
    <row r="354" spans="1:5" x14ac:dyDescent="0.25">
      <c r="A354" s="1" t="s">
        <v>712</v>
      </c>
      <c r="B354" s="1" t="s">
        <v>713</v>
      </c>
      <c r="C354">
        <v>800099651</v>
      </c>
      <c r="D354" t="str">
        <f t="shared" si="11"/>
        <v>DEPARTAMENTO DE BOYACA</v>
      </c>
      <c r="E354" t="str">
        <f t="shared" si="10"/>
        <v>MUNICIPIO DE SANTA SOFÍA - DEPARTAMENTO DE BOYACA</v>
      </c>
    </row>
    <row r="355" spans="1:5" x14ac:dyDescent="0.25">
      <c r="A355" s="1" t="s">
        <v>714</v>
      </c>
      <c r="B355" s="1" t="s">
        <v>715</v>
      </c>
      <c r="C355">
        <v>800050791</v>
      </c>
      <c r="D355" t="str">
        <f t="shared" si="11"/>
        <v>DEPARTAMENTO DE BOYACA</v>
      </c>
      <c r="E355" t="str">
        <f t="shared" si="10"/>
        <v>MUNICIPIO DE SATIVANORTE - DEPARTAMENTO DE BOYACA</v>
      </c>
    </row>
    <row r="356" spans="1:5" x14ac:dyDescent="0.25">
      <c r="A356" s="1" t="s">
        <v>716</v>
      </c>
      <c r="B356" s="1" t="s">
        <v>717</v>
      </c>
      <c r="C356">
        <v>800099441</v>
      </c>
      <c r="D356" t="str">
        <f t="shared" si="11"/>
        <v>DEPARTAMENTO DE BOYACA</v>
      </c>
      <c r="E356" t="str">
        <f t="shared" si="10"/>
        <v>MUNICIPIO DE SATIVASUR - DEPARTAMENTO DE BOYACA</v>
      </c>
    </row>
    <row r="357" spans="1:5" x14ac:dyDescent="0.25">
      <c r="A357" s="1" t="s">
        <v>718</v>
      </c>
      <c r="B357" s="1" t="s">
        <v>719</v>
      </c>
      <c r="C357">
        <v>891801911</v>
      </c>
      <c r="D357" t="str">
        <f t="shared" si="11"/>
        <v>DEPARTAMENTO DE BOYACA</v>
      </c>
      <c r="E357" t="str">
        <f t="shared" si="10"/>
        <v>MUNICIPIO DE SIACHOQUE - DEPARTAMENTO DE BOYACA</v>
      </c>
    </row>
    <row r="358" spans="1:5" x14ac:dyDescent="0.25">
      <c r="A358" s="1" t="s">
        <v>720</v>
      </c>
      <c r="B358" s="1" t="s">
        <v>721</v>
      </c>
      <c r="C358">
        <v>891855016</v>
      </c>
      <c r="D358" t="str">
        <f t="shared" si="11"/>
        <v>DEPARTAMENTO DE BOYACA</v>
      </c>
      <c r="E358" t="str">
        <f t="shared" si="10"/>
        <v>MUNICIPIO DE SOATÁ - DEPARTAMENTO DE BOYACA</v>
      </c>
    </row>
    <row r="359" spans="1:5" x14ac:dyDescent="0.25">
      <c r="A359" s="1" t="s">
        <v>722</v>
      </c>
      <c r="B359" s="1" t="s">
        <v>723</v>
      </c>
      <c r="C359">
        <v>800026911</v>
      </c>
      <c r="D359" t="str">
        <f t="shared" si="11"/>
        <v>DEPARTAMENTO DE BOYACA</v>
      </c>
      <c r="E359" t="str">
        <f t="shared" si="10"/>
        <v>MUNICIPIO DE SOCOTA - DEPARTAMENTO DE BOYACA</v>
      </c>
    </row>
    <row r="360" spans="1:5" x14ac:dyDescent="0.25">
      <c r="A360" s="1" t="s">
        <v>724</v>
      </c>
      <c r="B360" s="1" t="s">
        <v>725</v>
      </c>
      <c r="C360">
        <v>800099210</v>
      </c>
      <c r="D360" t="str">
        <f t="shared" si="11"/>
        <v>DEPARTAMENTO DE BOYACA</v>
      </c>
      <c r="E360" t="str">
        <f t="shared" si="10"/>
        <v>MUNICIPIO DE SOCHA - DEPARTAMENTO DE BOYACA</v>
      </c>
    </row>
    <row r="361" spans="1:5" x14ac:dyDescent="0.25">
      <c r="A361" s="1" t="s">
        <v>726</v>
      </c>
      <c r="B361" s="1" t="s">
        <v>727</v>
      </c>
      <c r="C361">
        <v>891855130</v>
      </c>
      <c r="D361" t="str">
        <f t="shared" si="11"/>
        <v>DEPARTAMENTO DE BOYACA</v>
      </c>
      <c r="E361" t="str">
        <f t="shared" si="10"/>
        <v>MUNICIPIO DE SOGAMOSO - DEPARTAMENTO DE BOYACA</v>
      </c>
    </row>
    <row r="362" spans="1:5" x14ac:dyDescent="0.25">
      <c r="A362" s="1" t="s">
        <v>728</v>
      </c>
      <c r="B362" s="1" t="s">
        <v>729</v>
      </c>
      <c r="C362">
        <v>800029826</v>
      </c>
      <c r="D362" t="str">
        <f t="shared" si="11"/>
        <v>DEPARTAMENTO DE BOYACA</v>
      </c>
      <c r="E362" t="str">
        <f t="shared" si="10"/>
        <v>MUNICIPIO DE SOMONDOCO - DEPARTAMENTO DE BOYACA</v>
      </c>
    </row>
    <row r="363" spans="1:5" x14ac:dyDescent="0.25">
      <c r="A363" s="1" t="s">
        <v>730</v>
      </c>
      <c r="B363" s="1" t="s">
        <v>731</v>
      </c>
      <c r="C363">
        <v>800019277</v>
      </c>
      <c r="D363" t="str">
        <f t="shared" si="11"/>
        <v>DEPARTAMENTO DE BOYACA</v>
      </c>
      <c r="E363" t="str">
        <f t="shared" si="10"/>
        <v>MUNICIPIO DE SORA - DEPARTAMENTO DE BOYACA</v>
      </c>
    </row>
    <row r="364" spans="1:5" x14ac:dyDescent="0.25">
      <c r="A364" s="1" t="s">
        <v>732</v>
      </c>
      <c r="B364" s="1" t="s">
        <v>733</v>
      </c>
      <c r="C364">
        <v>891801061</v>
      </c>
      <c r="D364" t="str">
        <f t="shared" si="11"/>
        <v>DEPARTAMENTO DE BOYACA</v>
      </c>
      <c r="E364" t="str">
        <f t="shared" si="10"/>
        <v>MUNICIPIO DE SOTAQUIRÁ - DEPARTAMENTO DE BOYACA</v>
      </c>
    </row>
    <row r="365" spans="1:5" x14ac:dyDescent="0.25">
      <c r="A365" s="1" t="s">
        <v>734</v>
      </c>
      <c r="B365" s="1" t="s">
        <v>735</v>
      </c>
      <c r="C365">
        <v>800015909</v>
      </c>
      <c r="D365" t="str">
        <f t="shared" si="11"/>
        <v>DEPARTAMENTO DE BOYACA</v>
      </c>
      <c r="E365" t="str">
        <f t="shared" si="10"/>
        <v>MUNICIPIO DE SORACA - DEPARTAMENTO DE BOYACA</v>
      </c>
    </row>
    <row r="366" spans="1:5" x14ac:dyDescent="0.25">
      <c r="A366" s="1" t="s">
        <v>736</v>
      </c>
      <c r="B366" s="1" t="s">
        <v>737</v>
      </c>
      <c r="C366">
        <v>891856472</v>
      </c>
      <c r="D366" t="str">
        <f t="shared" si="11"/>
        <v>DEPARTAMENTO DE BOYACA</v>
      </c>
      <c r="E366" t="str">
        <f t="shared" si="10"/>
        <v>MUNICIPIO DE SUSACÓN - DEPARTAMENTO DE BOYACA</v>
      </c>
    </row>
    <row r="367" spans="1:5" x14ac:dyDescent="0.25">
      <c r="A367" s="1" t="s">
        <v>738</v>
      </c>
      <c r="B367" s="1" t="s">
        <v>739</v>
      </c>
      <c r="C367">
        <v>800030988</v>
      </c>
      <c r="D367" t="str">
        <f t="shared" si="11"/>
        <v>DEPARTAMENTO DE BOYACA</v>
      </c>
      <c r="E367" t="str">
        <f t="shared" si="10"/>
        <v>MUNICIPIO DE SUTAMARCHÁN - DEPARTAMENTO DE BOYACA</v>
      </c>
    </row>
    <row r="368" spans="1:5" x14ac:dyDescent="0.25">
      <c r="A368" s="1" t="s">
        <v>740</v>
      </c>
      <c r="B368" s="1" t="s">
        <v>741</v>
      </c>
      <c r="C368">
        <v>800028576</v>
      </c>
      <c r="D368" t="str">
        <f t="shared" si="11"/>
        <v>DEPARTAMENTO DE BOYACA</v>
      </c>
      <c r="E368" t="str">
        <f t="shared" si="10"/>
        <v>MUNICIPIO DE SUTATENZA - DEPARTAMENTO DE BOYACA</v>
      </c>
    </row>
    <row r="369" spans="1:5" x14ac:dyDescent="0.25">
      <c r="A369" s="1" t="s">
        <v>742</v>
      </c>
      <c r="B369" s="1" t="s">
        <v>743</v>
      </c>
      <c r="C369">
        <v>891856131</v>
      </c>
      <c r="D369" t="str">
        <f t="shared" si="11"/>
        <v>DEPARTAMENTO DE BOYACA</v>
      </c>
      <c r="E369" t="str">
        <f t="shared" si="10"/>
        <v>MUNICIPIO DE TASCO - DEPARTAMENTO DE BOYACA</v>
      </c>
    </row>
    <row r="370" spans="1:5" x14ac:dyDescent="0.25">
      <c r="A370" s="1" t="s">
        <v>744</v>
      </c>
      <c r="B370" s="1" t="s">
        <v>745</v>
      </c>
      <c r="C370">
        <v>800019709</v>
      </c>
      <c r="D370" t="str">
        <f t="shared" si="11"/>
        <v>DEPARTAMENTO DE BOYACA</v>
      </c>
      <c r="E370" t="str">
        <f t="shared" si="10"/>
        <v>MUNICIPIO DE TENZA - DEPARTAMENTO DE BOYACA</v>
      </c>
    </row>
    <row r="371" spans="1:5" x14ac:dyDescent="0.25">
      <c r="A371" s="1" t="s">
        <v>746</v>
      </c>
      <c r="B371" s="1" t="s">
        <v>747</v>
      </c>
      <c r="C371">
        <v>891800860</v>
      </c>
      <c r="D371" t="str">
        <f t="shared" si="11"/>
        <v>DEPARTAMENTO DE BOYACA</v>
      </c>
      <c r="E371" t="str">
        <f t="shared" si="10"/>
        <v>MUNICIPIO DE TIBANA - DEPARTAMENTO DE BOYACA</v>
      </c>
    </row>
    <row r="372" spans="1:5" x14ac:dyDescent="0.25">
      <c r="A372" s="1" t="s">
        <v>748</v>
      </c>
      <c r="B372" s="1" t="s">
        <v>749</v>
      </c>
      <c r="C372">
        <v>891855361</v>
      </c>
      <c r="D372" t="str">
        <f t="shared" si="11"/>
        <v>DEPARTAMENTO DE BOYACA</v>
      </c>
      <c r="E372" t="str">
        <f t="shared" si="10"/>
        <v>MUNICIPIO DE TIBASOSA - DEPARTAMENTO DE BOYACA</v>
      </c>
    </row>
    <row r="373" spans="1:5" x14ac:dyDescent="0.25">
      <c r="A373" s="1" t="s">
        <v>750</v>
      </c>
      <c r="B373" s="1" t="s">
        <v>751</v>
      </c>
      <c r="C373">
        <v>800028436</v>
      </c>
      <c r="D373" t="str">
        <f t="shared" si="11"/>
        <v>DEPARTAMENTO DE BOYACA</v>
      </c>
      <c r="E373" t="str">
        <f t="shared" si="10"/>
        <v>MUNICIPIO DE TINJACÁ - DEPARTAMENTO DE BOYACA</v>
      </c>
    </row>
    <row r="374" spans="1:5" x14ac:dyDescent="0.25">
      <c r="A374" s="1" t="s">
        <v>752</v>
      </c>
      <c r="B374" s="1" t="s">
        <v>753</v>
      </c>
      <c r="C374">
        <v>800099187</v>
      </c>
      <c r="D374" t="str">
        <f t="shared" si="11"/>
        <v>DEPARTAMENTO DE BOYACA</v>
      </c>
      <c r="E374" t="str">
        <f t="shared" si="10"/>
        <v>MUNICIPIO DE TIPACOQUE - DEPARTAMENTO DE BOYACA</v>
      </c>
    </row>
    <row r="375" spans="1:5" x14ac:dyDescent="0.25">
      <c r="A375" s="1" t="s">
        <v>754</v>
      </c>
      <c r="B375" s="1" t="s">
        <v>755</v>
      </c>
      <c r="C375">
        <v>800099642</v>
      </c>
      <c r="D375" t="str">
        <f t="shared" si="11"/>
        <v>DEPARTAMENTO DE BOYACA</v>
      </c>
      <c r="E375" t="str">
        <f t="shared" si="10"/>
        <v>MUNICIPIO DE TOCA - DEPARTAMENTO DE BOYACA</v>
      </c>
    </row>
    <row r="376" spans="1:5" x14ac:dyDescent="0.25">
      <c r="A376" s="1" t="s">
        <v>756</v>
      </c>
      <c r="B376" s="1" t="s">
        <v>757</v>
      </c>
      <c r="C376">
        <v>800062255</v>
      </c>
      <c r="D376" t="str">
        <f t="shared" si="11"/>
        <v>DEPARTAMENTO DE BOYACA</v>
      </c>
      <c r="E376" t="str">
        <f t="shared" si="10"/>
        <v>MUNICIPIO DE TOGUI - DEPARTAMENTO DE BOYACA</v>
      </c>
    </row>
    <row r="377" spans="1:5" x14ac:dyDescent="0.25">
      <c r="A377" s="1" t="s">
        <v>758</v>
      </c>
      <c r="B377" s="1" t="s">
        <v>759</v>
      </c>
      <c r="C377">
        <v>891856625</v>
      </c>
      <c r="D377" t="str">
        <f t="shared" si="11"/>
        <v>DEPARTAMENTO DE BOYACA</v>
      </c>
      <c r="E377" t="str">
        <f t="shared" si="10"/>
        <v>MUNICIPIO DE TOPAGA - DEPARTAMENTO DE BOYACA</v>
      </c>
    </row>
    <row r="378" spans="1:5" x14ac:dyDescent="0.25">
      <c r="A378" s="1" t="s">
        <v>760</v>
      </c>
      <c r="B378" s="1" t="s">
        <v>761</v>
      </c>
      <c r="C378">
        <v>800012635</v>
      </c>
      <c r="D378" t="str">
        <f t="shared" si="11"/>
        <v>DEPARTAMENTO DE BOYACA</v>
      </c>
      <c r="E378" t="str">
        <f t="shared" si="10"/>
        <v>MUNICIPIO DE TOTA - DEPARTAMENTO DE BOYACA</v>
      </c>
    </row>
    <row r="379" spans="1:5" x14ac:dyDescent="0.25">
      <c r="A379" s="1" t="s">
        <v>762</v>
      </c>
      <c r="B379" s="1" t="s">
        <v>763</v>
      </c>
      <c r="C379">
        <v>800099639</v>
      </c>
      <c r="D379" t="str">
        <f t="shared" si="11"/>
        <v>DEPARTAMENTO DE BOYACA</v>
      </c>
      <c r="E379" t="str">
        <f t="shared" si="10"/>
        <v>MUNICIPIO DE TUNUNGUA - DEPARTAMENTO DE BOYACA</v>
      </c>
    </row>
    <row r="380" spans="1:5" x14ac:dyDescent="0.25">
      <c r="A380" s="1" t="s">
        <v>764</v>
      </c>
      <c r="B380" s="1" t="s">
        <v>765</v>
      </c>
      <c r="C380">
        <v>891801787</v>
      </c>
      <c r="D380" t="str">
        <f t="shared" si="11"/>
        <v>DEPARTAMENTO DE BOYACA</v>
      </c>
      <c r="E380" t="str">
        <f t="shared" si="10"/>
        <v>MUNICIPIO DE TURMEQUE - DEPARTAMENTO DE BOYACA</v>
      </c>
    </row>
    <row r="381" spans="1:5" x14ac:dyDescent="0.25">
      <c r="A381" s="1" t="s">
        <v>766</v>
      </c>
      <c r="B381" s="1" t="s">
        <v>767</v>
      </c>
      <c r="C381">
        <v>800027292</v>
      </c>
      <c r="D381" t="str">
        <f t="shared" si="11"/>
        <v>DEPARTAMENTO DE BOYACA</v>
      </c>
      <c r="E381" t="str">
        <f t="shared" si="10"/>
        <v>MUNICIPIO DE TUTA - DEPARTAMENTO DE BOYACA</v>
      </c>
    </row>
    <row r="382" spans="1:5" x14ac:dyDescent="0.25">
      <c r="A382" s="1" t="s">
        <v>768</v>
      </c>
      <c r="B382" s="1" t="s">
        <v>769</v>
      </c>
      <c r="C382">
        <v>800099635</v>
      </c>
      <c r="D382" t="str">
        <f t="shared" si="11"/>
        <v>DEPARTAMENTO DE BOYACA</v>
      </c>
      <c r="E382" t="str">
        <f t="shared" si="10"/>
        <v>MUNICIPIO DE TUTAZÁ - DEPARTAMENTO DE BOYACA</v>
      </c>
    </row>
    <row r="383" spans="1:5" x14ac:dyDescent="0.25">
      <c r="A383" s="1" t="s">
        <v>770</v>
      </c>
      <c r="B383" s="1" t="s">
        <v>771</v>
      </c>
      <c r="C383">
        <v>800099631</v>
      </c>
      <c r="D383" t="str">
        <f t="shared" si="11"/>
        <v>DEPARTAMENTO DE BOYACA</v>
      </c>
      <c r="E383" t="str">
        <f t="shared" si="10"/>
        <v>MUNICIPIO DE UMBITA - DEPARTAMENTO DE BOYACA</v>
      </c>
    </row>
    <row r="384" spans="1:5" x14ac:dyDescent="0.25">
      <c r="A384" s="1" t="s">
        <v>772</v>
      </c>
      <c r="B384" s="1" t="s">
        <v>773</v>
      </c>
      <c r="C384">
        <v>891800986</v>
      </c>
      <c r="D384" t="str">
        <f t="shared" si="11"/>
        <v>DEPARTAMENTO DE BOYACA</v>
      </c>
      <c r="E384" t="str">
        <f t="shared" si="10"/>
        <v>MUNICIPIO DE VENTAQUEMADA - DEPARTAMENTO DE BOYACA</v>
      </c>
    </row>
    <row r="385" spans="1:5" x14ac:dyDescent="0.25">
      <c r="A385" s="1" t="s">
        <v>774</v>
      </c>
      <c r="B385" s="1" t="s">
        <v>775</v>
      </c>
      <c r="C385">
        <v>891801347</v>
      </c>
      <c r="D385" t="str">
        <f t="shared" si="11"/>
        <v>DEPARTAMENTO DE BOYACA</v>
      </c>
      <c r="E385" t="str">
        <f t="shared" si="10"/>
        <v>MUNICIPIO DE VIRACACHA - DEPARTAMENTO DE BOYACA</v>
      </c>
    </row>
    <row r="386" spans="1:5" x14ac:dyDescent="0.25">
      <c r="A386" s="1" t="s">
        <v>776</v>
      </c>
      <c r="B386" s="1" t="s">
        <v>777</v>
      </c>
      <c r="C386">
        <v>891802106</v>
      </c>
      <c r="D386" t="str">
        <f t="shared" si="11"/>
        <v>DEPARTAMENTO DE BOYACA</v>
      </c>
      <c r="E386" t="str">
        <f t="shared" ref="E386:E449" si="12">IF(AND(LEFT(A386,2)="02",LEFT(B386,4)="DEPA"),B386,IF(LEFT(A386,2)="02",_xlfn.CONCAT(B386," - ",D386),B386))</f>
        <v>MUNICIPIO DE ZETAQUIRA - DEPARTAMENTO DE BOYACA</v>
      </c>
    </row>
    <row r="387" spans="1:5" x14ac:dyDescent="0.25">
      <c r="A387" s="1" t="s">
        <v>778</v>
      </c>
      <c r="B387" s="1" t="s">
        <v>779</v>
      </c>
      <c r="C387">
        <v>890801052</v>
      </c>
      <c r="D387" t="str">
        <f t="shared" ref="D387:D450" si="13">IF(LEFT(A387,2)="02",VLOOKUP(_xlfn.CONCAT("02-",MID(A387,4,2),"000"),$A$2:$B$2494,2,FALSE),"")</f>
        <v>DEPARTAMENTO DE CALDAS</v>
      </c>
      <c r="E387" t="str">
        <f t="shared" si="12"/>
        <v>DEPARTAMENTO DE CALDAS</v>
      </c>
    </row>
    <row r="388" spans="1:5" x14ac:dyDescent="0.25">
      <c r="A388" s="1" t="s">
        <v>780</v>
      </c>
      <c r="B388" s="1" t="s">
        <v>781</v>
      </c>
      <c r="C388">
        <v>890801053</v>
      </c>
      <c r="D388" t="str">
        <f t="shared" si="13"/>
        <v>DEPARTAMENTO DE CALDAS</v>
      </c>
      <c r="E388" t="str">
        <f t="shared" si="12"/>
        <v>MUNICIPIO DE MANIZALES - DEPARTAMENTO DE CALDAS</v>
      </c>
    </row>
    <row r="389" spans="1:5" x14ac:dyDescent="0.25">
      <c r="A389" s="1" t="s">
        <v>782</v>
      </c>
      <c r="B389" s="1" t="s">
        <v>783</v>
      </c>
      <c r="C389">
        <v>890801132</v>
      </c>
      <c r="D389" t="str">
        <f t="shared" si="13"/>
        <v>DEPARTAMENTO DE CALDAS</v>
      </c>
      <c r="E389" t="str">
        <f t="shared" si="12"/>
        <v>MUNICIPIO DE AGUADAS - DEPARTAMENTO DE CALDAS</v>
      </c>
    </row>
    <row r="390" spans="1:5" x14ac:dyDescent="0.25">
      <c r="A390" s="1" t="s">
        <v>784</v>
      </c>
      <c r="B390" s="1" t="s">
        <v>785</v>
      </c>
      <c r="C390">
        <v>890801139</v>
      </c>
      <c r="D390" t="str">
        <f t="shared" si="13"/>
        <v>DEPARTAMENTO DE CALDAS</v>
      </c>
      <c r="E390" t="str">
        <f t="shared" si="12"/>
        <v>MUNICIPIO DE ANSERMA - DEPARTAMENTO DE CALDAS</v>
      </c>
    </row>
    <row r="391" spans="1:5" x14ac:dyDescent="0.25">
      <c r="A391" s="1" t="s">
        <v>786</v>
      </c>
      <c r="B391" s="1" t="s">
        <v>787</v>
      </c>
      <c r="C391">
        <v>890801142</v>
      </c>
      <c r="D391" t="str">
        <f t="shared" si="13"/>
        <v>DEPARTAMENTO DE CALDAS</v>
      </c>
      <c r="E391" t="str">
        <f t="shared" si="12"/>
        <v>MUNICIPIO DE ARANZAZU - DEPARTAMENTO DE CALDAS</v>
      </c>
    </row>
    <row r="392" spans="1:5" x14ac:dyDescent="0.25">
      <c r="A392" s="1" t="s">
        <v>788</v>
      </c>
      <c r="B392" s="1" t="s">
        <v>789</v>
      </c>
      <c r="C392">
        <v>890802650</v>
      </c>
      <c r="D392" t="str">
        <f t="shared" si="13"/>
        <v>DEPARTAMENTO DE CALDAS</v>
      </c>
      <c r="E392" t="str">
        <f t="shared" si="12"/>
        <v>MUNICIPIO DE BELALCAZAR - DEPARTAMENTO DE CALDAS</v>
      </c>
    </row>
    <row r="393" spans="1:5" x14ac:dyDescent="0.25">
      <c r="A393" s="1" t="s">
        <v>790</v>
      </c>
      <c r="B393" s="1" t="s">
        <v>791</v>
      </c>
      <c r="C393">
        <v>890801133</v>
      </c>
      <c r="D393" t="str">
        <f t="shared" si="13"/>
        <v>DEPARTAMENTO DE CALDAS</v>
      </c>
      <c r="E393" t="str">
        <f t="shared" si="12"/>
        <v>MUNICIPIO DE CHINCHINA - DEPARTAMENTO DE CALDAS</v>
      </c>
    </row>
    <row r="394" spans="1:5" x14ac:dyDescent="0.25">
      <c r="A394" s="1" t="s">
        <v>792</v>
      </c>
      <c r="B394" s="1" t="s">
        <v>793</v>
      </c>
      <c r="C394">
        <v>890801144</v>
      </c>
      <c r="D394" t="str">
        <f t="shared" si="13"/>
        <v>DEPARTAMENTO DE CALDAS</v>
      </c>
      <c r="E394" t="str">
        <f t="shared" si="12"/>
        <v>MUNICIPIO DE FILADELFIA - DEPARTAMENTO DE CALDAS</v>
      </c>
    </row>
    <row r="395" spans="1:5" x14ac:dyDescent="0.25">
      <c r="A395" s="1" t="s">
        <v>794</v>
      </c>
      <c r="B395" s="1" t="s">
        <v>795</v>
      </c>
      <c r="C395">
        <v>890801130</v>
      </c>
      <c r="D395" t="str">
        <f t="shared" si="13"/>
        <v>DEPARTAMENTO DE CALDAS</v>
      </c>
      <c r="E395" t="str">
        <f t="shared" si="12"/>
        <v>MUNICIPIO DE LA DORADA - DEPARTAMENTO DE CALDAS</v>
      </c>
    </row>
    <row r="396" spans="1:5" x14ac:dyDescent="0.25">
      <c r="A396" s="1" t="s">
        <v>796</v>
      </c>
      <c r="B396" s="1" t="s">
        <v>797</v>
      </c>
      <c r="C396">
        <v>890802795</v>
      </c>
      <c r="D396" t="str">
        <f t="shared" si="13"/>
        <v>DEPARTAMENTO DE CALDAS</v>
      </c>
      <c r="E396" t="str">
        <f t="shared" si="12"/>
        <v>MUNICIPIO DE LA MERCED - DEPARTAMENTO DE CALDAS</v>
      </c>
    </row>
    <row r="397" spans="1:5" x14ac:dyDescent="0.25">
      <c r="A397" s="1" t="s">
        <v>798</v>
      </c>
      <c r="B397" s="1" t="s">
        <v>799</v>
      </c>
      <c r="C397">
        <v>890802505</v>
      </c>
      <c r="D397" t="str">
        <f t="shared" si="13"/>
        <v>DEPARTAMENTO DE CALDAS</v>
      </c>
      <c r="E397" t="str">
        <f t="shared" si="12"/>
        <v>MUNICIPIO DE MANZANARES - DEPARTAMENTO DE CALDAS</v>
      </c>
    </row>
    <row r="398" spans="1:5" x14ac:dyDescent="0.25">
      <c r="A398" s="1" t="s">
        <v>800</v>
      </c>
      <c r="B398" s="1" t="s">
        <v>801</v>
      </c>
      <c r="C398">
        <v>890801145</v>
      </c>
      <c r="D398" t="str">
        <f t="shared" si="13"/>
        <v>DEPARTAMENTO DE CALDAS</v>
      </c>
      <c r="E398" t="str">
        <f t="shared" si="12"/>
        <v>MUNICIPIO DE MARMATO - DEPARTAMENTO DE CALDAS</v>
      </c>
    </row>
    <row r="399" spans="1:5" x14ac:dyDescent="0.25">
      <c r="A399" s="1" t="s">
        <v>802</v>
      </c>
      <c r="B399" s="1" t="s">
        <v>803</v>
      </c>
      <c r="C399">
        <v>890801147</v>
      </c>
      <c r="D399" t="str">
        <f t="shared" si="13"/>
        <v>DEPARTAMENTO DE CALDAS</v>
      </c>
      <c r="E399" t="str">
        <f t="shared" si="12"/>
        <v>MUNICIPIO DE MARQUETALIA - DEPARTAMENTO DE CALDAS</v>
      </c>
    </row>
    <row r="400" spans="1:5" x14ac:dyDescent="0.25">
      <c r="A400" s="1" t="s">
        <v>804</v>
      </c>
      <c r="B400" s="1" t="s">
        <v>805</v>
      </c>
      <c r="C400">
        <v>890801146</v>
      </c>
      <c r="D400" t="str">
        <f t="shared" si="13"/>
        <v>DEPARTAMENTO DE CALDAS</v>
      </c>
      <c r="E400" t="str">
        <f t="shared" si="12"/>
        <v>MUNICIPIO DE MARULANDA - DEPARTAMENTO DE CALDAS</v>
      </c>
    </row>
    <row r="401" spans="1:5" x14ac:dyDescent="0.25">
      <c r="A401" s="1" t="s">
        <v>806</v>
      </c>
      <c r="B401" s="1" t="s">
        <v>807</v>
      </c>
      <c r="C401">
        <v>890801135</v>
      </c>
      <c r="D401" t="str">
        <f t="shared" si="13"/>
        <v>DEPARTAMENTO DE CALDAS</v>
      </c>
      <c r="E401" t="str">
        <f t="shared" si="12"/>
        <v>MUNICIPIO DE NEIRA - DEPARTAMENTO DE CALDAS</v>
      </c>
    </row>
    <row r="402" spans="1:5" x14ac:dyDescent="0.25">
      <c r="A402" s="1" t="s">
        <v>808</v>
      </c>
      <c r="B402" s="1" t="s">
        <v>809</v>
      </c>
      <c r="C402">
        <v>810002963</v>
      </c>
      <c r="D402" t="str">
        <f t="shared" si="13"/>
        <v>DEPARTAMENTO DE CALDAS</v>
      </c>
      <c r="E402" t="str">
        <f t="shared" si="12"/>
        <v>MUNICIPIO DE NORCASIA - DEPARTAMENTO DE CALDAS</v>
      </c>
    </row>
    <row r="403" spans="1:5" x14ac:dyDescent="0.25">
      <c r="A403" s="1" t="s">
        <v>810</v>
      </c>
      <c r="B403" s="1" t="s">
        <v>811</v>
      </c>
      <c r="C403">
        <v>890801136</v>
      </c>
      <c r="D403" t="str">
        <f t="shared" si="13"/>
        <v>DEPARTAMENTO DE CALDAS</v>
      </c>
      <c r="E403" t="str">
        <f t="shared" si="12"/>
        <v>MUNICIPIO DE PACORA - DEPARTAMENTO DE CALDAS</v>
      </c>
    </row>
    <row r="404" spans="1:5" x14ac:dyDescent="0.25">
      <c r="A404" s="1" t="s">
        <v>812</v>
      </c>
      <c r="B404" s="1" t="s">
        <v>813</v>
      </c>
      <c r="C404">
        <v>890801141</v>
      </c>
      <c r="D404" t="str">
        <f t="shared" si="13"/>
        <v>DEPARTAMENTO DE CALDAS</v>
      </c>
      <c r="E404" t="str">
        <f t="shared" si="12"/>
        <v>MUNICIPIO DE PALESTINA - DEPARTAMENTO DE CALDAS</v>
      </c>
    </row>
    <row r="405" spans="1:5" x14ac:dyDescent="0.25">
      <c r="A405" s="1" t="s">
        <v>814</v>
      </c>
      <c r="B405" s="1" t="s">
        <v>815</v>
      </c>
      <c r="C405">
        <v>890801137</v>
      </c>
      <c r="D405" t="str">
        <f t="shared" si="13"/>
        <v>DEPARTAMENTO DE CALDAS</v>
      </c>
      <c r="E405" t="str">
        <f t="shared" si="12"/>
        <v>ALCALDIA MUNICIPAL DE PENSILVANIA - DEPARTAMENTO DE CALDAS</v>
      </c>
    </row>
    <row r="406" spans="1:5" x14ac:dyDescent="0.25">
      <c r="A406" s="1" t="s">
        <v>816</v>
      </c>
      <c r="B406" s="1" t="s">
        <v>817</v>
      </c>
      <c r="C406">
        <v>890801138</v>
      </c>
      <c r="D406" t="str">
        <f t="shared" si="13"/>
        <v>DEPARTAMENTO DE CALDAS</v>
      </c>
      <c r="E406" t="str">
        <f t="shared" si="12"/>
        <v>MUNICIPIO DE RIOSUCIO - DEPARTAMENTO DE CALDAS</v>
      </c>
    </row>
    <row r="407" spans="1:5" x14ac:dyDescent="0.25">
      <c r="A407" s="1" t="s">
        <v>818</v>
      </c>
      <c r="B407" s="1" t="s">
        <v>819</v>
      </c>
      <c r="C407">
        <v>800095461</v>
      </c>
      <c r="D407" t="str">
        <f t="shared" si="13"/>
        <v>DEPARTAMENTO DE CALDAS</v>
      </c>
      <c r="E407" t="str">
        <f t="shared" si="12"/>
        <v>MUNICIPIO DE RISARALDA - DEPARTAMENTO DE CALDAS</v>
      </c>
    </row>
    <row r="408" spans="1:5" x14ac:dyDescent="0.25">
      <c r="A408" s="1" t="s">
        <v>820</v>
      </c>
      <c r="B408" s="1" t="s">
        <v>821</v>
      </c>
      <c r="C408">
        <v>890801131</v>
      </c>
      <c r="D408" t="str">
        <f t="shared" si="13"/>
        <v>DEPARTAMENTO DE CALDAS</v>
      </c>
      <c r="E408" t="str">
        <f t="shared" si="12"/>
        <v>MUNICIPIO DE SALAMINA - DEPARTAMENTO DE CALDAS</v>
      </c>
    </row>
    <row r="409" spans="1:5" x14ac:dyDescent="0.25">
      <c r="A409" s="1" t="s">
        <v>822</v>
      </c>
      <c r="B409" s="1" t="s">
        <v>823</v>
      </c>
      <c r="C409">
        <v>890801149</v>
      </c>
      <c r="D409" t="str">
        <f t="shared" si="13"/>
        <v>DEPARTAMENTO DE CALDAS</v>
      </c>
      <c r="E409" t="str">
        <f t="shared" si="12"/>
        <v>MUNICIPIO DE SAMANA - DEPARTAMENTO DE CALDAS</v>
      </c>
    </row>
    <row r="410" spans="1:5" x14ac:dyDescent="0.25">
      <c r="A410" s="1" t="s">
        <v>824</v>
      </c>
      <c r="B410" s="1" t="s">
        <v>825</v>
      </c>
      <c r="C410">
        <v>810001998</v>
      </c>
      <c r="D410" t="str">
        <f t="shared" si="13"/>
        <v>DEPARTAMENTO DE CALDAS</v>
      </c>
      <c r="E410" t="str">
        <f t="shared" si="12"/>
        <v>MUNICIPIO DE SAN JOSÉ - DEPARTAMENTO DE CALDAS</v>
      </c>
    </row>
    <row r="411" spans="1:5" x14ac:dyDescent="0.25">
      <c r="A411" s="1" t="s">
        <v>826</v>
      </c>
      <c r="B411" s="1" t="s">
        <v>827</v>
      </c>
      <c r="C411">
        <v>890801150</v>
      </c>
      <c r="D411" t="str">
        <f t="shared" si="13"/>
        <v>DEPARTAMENTO DE CALDAS</v>
      </c>
      <c r="E411" t="str">
        <f t="shared" si="12"/>
        <v>MUNICIPIO DE SUPÍA - DEPARTAMENTO DE CALDAS</v>
      </c>
    </row>
    <row r="412" spans="1:5" x14ac:dyDescent="0.25">
      <c r="A412" s="1" t="s">
        <v>828</v>
      </c>
      <c r="B412" s="1" t="s">
        <v>829</v>
      </c>
      <c r="C412">
        <v>890801151</v>
      </c>
      <c r="D412" t="str">
        <f t="shared" si="13"/>
        <v>DEPARTAMENTO DE CALDAS</v>
      </c>
      <c r="E412" t="str">
        <f t="shared" si="12"/>
        <v>MUNICIPIO DE VICTORIA - DEPARTAMENTO DE CALDAS</v>
      </c>
    </row>
    <row r="413" spans="1:5" x14ac:dyDescent="0.25">
      <c r="A413" s="1" t="s">
        <v>830</v>
      </c>
      <c r="B413" s="1" t="s">
        <v>831</v>
      </c>
      <c r="C413">
        <v>890801152</v>
      </c>
      <c r="D413" t="str">
        <f t="shared" si="13"/>
        <v>DEPARTAMENTO DE CALDAS</v>
      </c>
      <c r="E413" t="str">
        <f t="shared" si="12"/>
        <v>MUNICIPIO DE VILLAMARIA - DEPARTAMENTO DE CALDAS</v>
      </c>
    </row>
    <row r="414" spans="1:5" x14ac:dyDescent="0.25">
      <c r="A414" s="1" t="s">
        <v>832</v>
      </c>
      <c r="B414" s="1" t="s">
        <v>833</v>
      </c>
      <c r="C414">
        <v>800090833</v>
      </c>
      <c r="D414" t="str">
        <f t="shared" si="13"/>
        <v>DEPARTAMENTO DE CALDAS</v>
      </c>
      <c r="E414" t="str">
        <f t="shared" si="12"/>
        <v>MUNICIPIO DE VITERBO - DEPARTAMENTO DE CALDAS</v>
      </c>
    </row>
    <row r="415" spans="1:5" x14ac:dyDescent="0.25">
      <c r="A415" s="1" t="s">
        <v>834</v>
      </c>
      <c r="B415" s="1" t="s">
        <v>835</v>
      </c>
      <c r="C415">
        <v>800091594</v>
      </c>
      <c r="D415" t="str">
        <f t="shared" si="13"/>
        <v>DEPARTAMENTO DEL CAQUETA</v>
      </c>
      <c r="E415" t="str">
        <f t="shared" si="12"/>
        <v>DEPARTAMENTO DEL CAQUETA</v>
      </c>
    </row>
    <row r="416" spans="1:5" x14ac:dyDescent="0.25">
      <c r="A416" s="1" t="s">
        <v>836</v>
      </c>
      <c r="B416" s="1" t="s">
        <v>837</v>
      </c>
      <c r="C416">
        <v>800095728</v>
      </c>
      <c r="D416" t="str">
        <f t="shared" si="13"/>
        <v>DEPARTAMENTO DEL CAQUETA</v>
      </c>
      <c r="E416" t="str">
        <f t="shared" si="12"/>
        <v>MUNICIPIO DE FLORENCIA - DEPARTAMENTO DEL CAQUETA</v>
      </c>
    </row>
    <row r="417" spans="1:5" x14ac:dyDescent="0.25">
      <c r="A417" s="1" t="s">
        <v>838</v>
      </c>
      <c r="B417" s="1" t="s">
        <v>839</v>
      </c>
      <c r="C417">
        <v>891190431</v>
      </c>
      <c r="D417" t="str">
        <f t="shared" si="13"/>
        <v>DEPARTAMENTO DEL CAQUETA</v>
      </c>
      <c r="E417" t="str">
        <f t="shared" si="12"/>
        <v>MUNICIPIO DE ALBANIA - DEPARTAMENTO DEL CAQUETA</v>
      </c>
    </row>
    <row r="418" spans="1:5" x14ac:dyDescent="0.25">
      <c r="A418" s="1" t="s">
        <v>840</v>
      </c>
      <c r="B418" s="1" t="s">
        <v>841</v>
      </c>
      <c r="C418">
        <v>800095734</v>
      </c>
      <c r="D418" t="str">
        <f t="shared" si="13"/>
        <v>DEPARTAMENTO DEL CAQUETA</v>
      </c>
      <c r="E418" t="str">
        <f t="shared" si="12"/>
        <v>MUNICIPIO DE BELEN DE LOS ANDAQUIES - DEPARTAMENTO DEL CAQUETA</v>
      </c>
    </row>
    <row r="419" spans="1:5" x14ac:dyDescent="0.25">
      <c r="A419" s="1" t="s">
        <v>842</v>
      </c>
      <c r="B419" s="1" t="s">
        <v>843</v>
      </c>
      <c r="C419">
        <v>800095754</v>
      </c>
      <c r="D419" t="str">
        <f t="shared" si="13"/>
        <v>DEPARTAMENTO DEL CAQUETA</v>
      </c>
      <c r="E419" t="str">
        <f t="shared" si="12"/>
        <v>MUNICIPIO CARTAGENA DEL CHAIRA - DEPARTAMENTO DEL CAQUETA</v>
      </c>
    </row>
    <row r="420" spans="1:5" x14ac:dyDescent="0.25">
      <c r="A420" s="1" t="s">
        <v>844</v>
      </c>
      <c r="B420" s="1" t="s">
        <v>845</v>
      </c>
      <c r="C420">
        <v>800095757</v>
      </c>
      <c r="D420" t="str">
        <f t="shared" si="13"/>
        <v>DEPARTAMENTO DEL CAQUETA</v>
      </c>
      <c r="E420" t="str">
        <f t="shared" si="12"/>
        <v>MUNICIPIO DE CURILLO - DEPARTAMENTO DEL CAQUETA</v>
      </c>
    </row>
    <row r="421" spans="1:5" x14ac:dyDescent="0.25">
      <c r="A421" s="1" t="s">
        <v>846</v>
      </c>
      <c r="B421" s="1" t="s">
        <v>847</v>
      </c>
      <c r="C421">
        <v>800095760</v>
      </c>
      <c r="D421" t="str">
        <f t="shared" si="13"/>
        <v>DEPARTAMENTO DEL CAQUETA</v>
      </c>
      <c r="E421" t="str">
        <f t="shared" si="12"/>
        <v>MUNICIPIO EL DONCELLO - DEPARTAMENTO DEL CAQUETA</v>
      </c>
    </row>
    <row r="422" spans="1:5" x14ac:dyDescent="0.25">
      <c r="A422" s="1" t="s">
        <v>848</v>
      </c>
      <c r="B422" s="1" t="s">
        <v>849</v>
      </c>
      <c r="C422">
        <v>800095763</v>
      </c>
      <c r="D422" t="str">
        <f t="shared" si="13"/>
        <v>DEPARTAMENTO DEL CAQUETA</v>
      </c>
      <c r="E422" t="str">
        <f t="shared" si="12"/>
        <v>MUNICIPIO DE EL PAUJIL - DEPARTAMENTO DEL CAQUETA</v>
      </c>
    </row>
    <row r="423" spans="1:5" x14ac:dyDescent="0.25">
      <c r="A423" s="1" t="s">
        <v>850</v>
      </c>
      <c r="B423" s="1" t="s">
        <v>851</v>
      </c>
      <c r="C423">
        <v>800095770</v>
      </c>
      <c r="D423" t="str">
        <f t="shared" si="13"/>
        <v>DEPARTAMENTO DEL CAQUETA</v>
      </c>
      <c r="E423" t="str">
        <f t="shared" si="12"/>
        <v>MUNICIPIO DE LA MONTAÑITA - DEPARTAMENTO DEL CAQUETA</v>
      </c>
    </row>
    <row r="424" spans="1:5" x14ac:dyDescent="0.25">
      <c r="A424" s="1" t="s">
        <v>852</v>
      </c>
      <c r="B424" s="1" t="s">
        <v>853</v>
      </c>
      <c r="C424">
        <v>800067452</v>
      </c>
      <c r="D424" t="str">
        <f t="shared" si="13"/>
        <v>DEPARTAMENTO DEL CAQUETA</v>
      </c>
      <c r="E424" t="str">
        <f t="shared" si="12"/>
        <v>MUNICIPIO DE MILAN - DEPARTAMENTO DEL CAQUETA</v>
      </c>
    </row>
    <row r="425" spans="1:5" x14ac:dyDescent="0.25">
      <c r="A425" s="1" t="s">
        <v>854</v>
      </c>
      <c r="B425" s="1" t="s">
        <v>855</v>
      </c>
      <c r="C425">
        <v>800095773</v>
      </c>
      <c r="D425" t="str">
        <f t="shared" si="13"/>
        <v>DEPARTAMENTO DEL CAQUETA</v>
      </c>
      <c r="E425" t="str">
        <f t="shared" si="12"/>
        <v>MUNICIPIO DE MORELIA - DEPARTAMENTO DEL CAQUETA</v>
      </c>
    </row>
    <row r="426" spans="1:5" x14ac:dyDescent="0.25">
      <c r="A426" s="1" t="s">
        <v>856</v>
      </c>
      <c r="B426" s="1" t="s">
        <v>857</v>
      </c>
      <c r="C426">
        <v>800095775</v>
      </c>
      <c r="D426" t="str">
        <f t="shared" si="13"/>
        <v>DEPARTAMENTO DEL CAQUETA</v>
      </c>
      <c r="E426" t="str">
        <f t="shared" si="12"/>
        <v>MUNICIPIO DE PUERTO RICO - CAQUETA - DEPARTAMENTO DEL CAQUETA</v>
      </c>
    </row>
    <row r="427" spans="1:5" x14ac:dyDescent="0.25">
      <c r="A427" s="1" t="s">
        <v>858</v>
      </c>
      <c r="B427" s="1" t="s">
        <v>859</v>
      </c>
      <c r="C427">
        <v>800095782</v>
      </c>
      <c r="D427" t="str">
        <f t="shared" si="13"/>
        <v>DEPARTAMENTO DEL CAQUETA</v>
      </c>
      <c r="E427" t="str">
        <f t="shared" si="12"/>
        <v>MUNICIPIO DE SAN JOSE DEL FRAGUA - DEPARTAMENTO DEL CAQUETA</v>
      </c>
    </row>
    <row r="428" spans="1:5" x14ac:dyDescent="0.25">
      <c r="A428" s="1" t="s">
        <v>860</v>
      </c>
      <c r="B428" s="1" t="s">
        <v>861</v>
      </c>
      <c r="C428">
        <v>800095785</v>
      </c>
      <c r="D428" t="str">
        <f t="shared" si="13"/>
        <v>DEPARTAMENTO DEL CAQUETA</v>
      </c>
      <c r="E428" t="str">
        <f t="shared" si="12"/>
        <v>MUNICIPIO DE SAN VICENTE DEL CAGUÁN - DEPARTAMENTO DEL CAQUETA</v>
      </c>
    </row>
    <row r="429" spans="1:5" x14ac:dyDescent="0.25">
      <c r="A429" s="1" t="s">
        <v>862</v>
      </c>
      <c r="B429" s="1" t="s">
        <v>863</v>
      </c>
      <c r="C429">
        <v>800095786</v>
      </c>
      <c r="D429" t="str">
        <f t="shared" si="13"/>
        <v>DEPARTAMENTO DEL CAQUETA</v>
      </c>
      <c r="E429" t="str">
        <f t="shared" si="12"/>
        <v>MUNICIPIO DE SOLANO - DEPARTAMENTO DEL CAQUETA</v>
      </c>
    </row>
    <row r="430" spans="1:5" x14ac:dyDescent="0.25">
      <c r="A430" s="1" t="s">
        <v>864</v>
      </c>
      <c r="B430" s="1" t="s">
        <v>865</v>
      </c>
      <c r="C430">
        <v>800095788</v>
      </c>
      <c r="D430" t="str">
        <f t="shared" si="13"/>
        <v>DEPARTAMENTO DEL CAQUETA</v>
      </c>
      <c r="E430" t="str">
        <f t="shared" si="12"/>
        <v>MUNICIPIO DE SOLITA - DEPARTAMENTO DEL CAQUETA</v>
      </c>
    </row>
    <row r="431" spans="1:5" x14ac:dyDescent="0.25">
      <c r="A431" s="1" t="s">
        <v>866</v>
      </c>
      <c r="B431" s="1" t="s">
        <v>372</v>
      </c>
      <c r="C431">
        <v>800050407</v>
      </c>
      <c r="D431" t="str">
        <f t="shared" si="13"/>
        <v>DEPARTAMENTO DEL CAQUETA</v>
      </c>
      <c r="E431" t="str">
        <f t="shared" si="12"/>
        <v>MUNICIPIO DE VALPARAISO - DEPARTAMENTO DEL CAQUETA</v>
      </c>
    </row>
    <row r="432" spans="1:5" x14ac:dyDescent="0.25">
      <c r="A432" s="1" t="s">
        <v>867</v>
      </c>
      <c r="B432" s="1" t="s">
        <v>868</v>
      </c>
      <c r="C432">
        <v>891580016</v>
      </c>
      <c r="D432" t="str">
        <f t="shared" si="13"/>
        <v>DEPARTAMENTO DEL CAUCA</v>
      </c>
      <c r="E432" t="str">
        <f t="shared" si="12"/>
        <v>DEPARTAMENTO DEL CAUCA</v>
      </c>
    </row>
    <row r="433" spans="1:5" x14ac:dyDescent="0.25">
      <c r="A433" s="1" t="s">
        <v>869</v>
      </c>
      <c r="B433" s="1" t="s">
        <v>870</v>
      </c>
      <c r="C433">
        <v>891580006</v>
      </c>
      <c r="D433" t="str">
        <f t="shared" si="13"/>
        <v>DEPARTAMENTO DEL CAUCA</v>
      </c>
      <c r="E433" t="str">
        <f t="shared" si="12"/>
        <v>MUNICIPIO DE POPAYAN -EN REESTRUCTURACION - DEPARTAMENTO DEL CAUCA</v>
      </c>
    </row>
    <row r="434" spans="1:5" x14ac:dyDescent="0.25">
      <c r="A434" s="1" t="s">
        <v>871</v>
      </c>
      <c r="B434" s="1" t="s">
        <v>872</v>
      </c>
      <c r="C434">
        <v>891502664</v>
      </c>
      <c r="D434" t="str">
        <f t="shared" si="13"/>
        <v>DEPARTAMENTO DEL CAUCA</v>
      </c>
      <c r="E434" t="str">
        <f t="shared" si="12"/>
        <v>MUNICIPIO DE ALMAGUER - DEPARTAMENTO DEL CAUCA</v>
      </c>
    </row>
    <row r="435" spans="1:5" x14ac:dyDescent="0.25">
      <c r="A435" s="1" t="s">
        <v>873</v>
      </c>
      <c r="B435" s="1" t="s">
        <v>168</v>
      </c>
      <c r="C435">
        <v>891500725</v>
      </c>
      <c r="D435" t="str">
        <f t="shared" si="13"/>
        <v>DEPARTAMENTO DEL CAUCA</v>
      </c>
      <c r="E435" t="str">
        <f t="shared" si="12"/>
        <v>MUNICIPIO DE ARGELIA - DEPARTAMENTO DEL CAUCA</v>
      </c>
    </row>
    <row r="436" spans="1:5" x14ac:dyDescent="0.25">
      <c r="A436" s="1" t="s">
        <v>874</v>
      </c>
      <c r="B436" s="1" t="s">
        <v>875</v>
      </c>
      <c r="C436">
        <v>891500869</v>
      </c>
      <c r="D436" t="str">
        <f t="shared" si="13"/>
        <v>DEPARTAMENTO DEL CAUCA</v>
      </c>
      <c r="E436" t="str">
        <f t="shared" si="12"/>
        <v>MUNICIPIO DE BALBOA - DEPARTAMENTO DEL CAUCA</v>
      </c>
    </row>
    <row r="437" spans="1:5" x14ac:dyDescent="0.25">
      <c r="A437" s="1" t="s">
        <v>876</v>
      </c>
      <c r="B437" s="1" t="s">
        <v>877</v>
      </c>
      <c r="C437">
        <v>800095961</v>
      </c>
      <c r="D437" t="str">
        <f t="shared" si="13"/>
        <v>DEPARTAMENTO DEL CAUCA</v>
      </c>
      <c r="E437" t="str">
        <f t="shared" si="12"/>
        <v>MUNICIPIO DE BOLIVAR - DEPARTAMENTO DEL CAUCA</v>
      </c>
    </row>
    <row r="438" spans="1:5" x14ac:dyDescent="0.25">
      <c r="A438" s="1" t="s">
        <v>878</v>
      </c>
      <c r="B438" s="1" t="s">
        <v>879</v>
      </c>
      <c r="C438">
        <v>891502307</v>
      </c>
      <c r="D438" t="str">
        <f t="shared" si="13"/>
        <v>DEPARTAMENTO DEL CAUCA</v>
      </c>
      <c r="E438" t="str">
        <f t="shared" si="12"/>
        <v>MUNICIPIO DE BUENOS AIRES - DEPARTAMENTO DEL CAUCA</v>
      </c>
    </row>
    <row r="439" spans="1:5" x14ac:dyDescent="0.25">
      <c r="A439" s="1" t="s">
        <v>880</v>
      </c>
      <c r="B439" s="1" t="s">
        <v>881</v>
      </c>
      <c r="C439">
        <v>891500864</v>
      </c>
      <c r="D439" t="str">
        <f t="shared" si="13"/>
        <v>DEPARTAMENTO DEL CAUCA</v>
      </c>
      <c r="E439" t="str">
        <f t="shared" si="12"/>
        <v>MUNICIPIO DE CAJIBIO - DEPARTAMENTO DEL CAUCA</v>
      </c>
    </row>
    <row r="440" spans="1:5" x14ac:dyDescent="0.25">
      <c r="A440" s="1" t="s">
        <v>882</v>
      </c>
      <c r="B440" s="1" t="s">
        <v>883</v>
      </c>
      <c r="C440">
        <v>891501723</v>
      </c>
      <c r="D440" t="str">
        <f t="shared" si="13"/>
        <v>DEPARTAMENTO DEL CAUCA</v>
      </c>
      <c r="E440" t="str">
        <f t="shared" si="12"/>
        <v>MUNICIPIO DE CALDONO - DEPARTAMENTO DEL CAUCA</v>
      </c>
    </row>
    <row r="441" spans="1:5" x14ac:dyDescent="0.25">
      <c r="A441" s="1" t="s">
        <v>884</v>
      </c>
      <c r="B441" s="1" t="s">
        <v>885</v>
      </c>
      <c r="C441">
        <v>891501292</v>
      </c>
      <c r="D441" t="str">
        <f t="shared" si="13"/>
        <v>DEPARTAMENTO DEL CAUCA</v>
      </c>
      <c r="E441" t="str">
        <f t="shared" si="12"/>
        <v>MUNICIPIO DE CALOTO - DEPARTAMENTO DEL CAUCA</v>
      </c>
    </row>
    <row r="442" spans="1:5" x14ac:dyDescent="0.25">
      <c r="A442" s="1" t="s">
        <v>886</v>
      </c>
      <c r="B442" s="1" t="s">
        <v>887</v>
      </c>
      <c r="C442">
        <v>891501283</v>
      </c>
      <c r="D442" t="str">
        <f t="shared" si="13"/>
        <v>DEPARTAMENTO DEL CAUCA</v>
      </c>
      <c r="E442" t="str">
        <f t="shared" si="12"/>
        <v>MUNICIPIO DE CORINTO - DEPARTAMENTO DEL CAUCA</v>
      </c>
    </row>
    <row r="443" spans="1:5" x14ac:dyDescent="0.25">
      <c r="A443" s="1" t="s">
        <v>888</v>
      </c>
      <c r="B443" s="1" t="s">
        <v>889</v>
      </c>
      <c r="C443">
        <v>891500978</v>
      </c>
      <c r="D443" t="str">
        <f t="shared" si="13"/>
        <v>DEPARTAMENTO DEL CAUCA</v>
      </c>
      <c r="E443" t="str">
        <f t="shared" si="12"/>
        <v>MUNICIPIO DE EL TAMBO - DEPARTAMENTO DEL CAUCA</v>
      </c>
    </row>
    <row r="444" spans="1:5" x14ac:dyDescent="0.25">
      <c r="A444" s="1" t="s">
        <v>890</v>
      </c>
      <c r="B444" s="1" t="s">
        <v>891</v>
      </c>
      <c r="C444">
        <v>800188492</v>
      </c>
      <c r="D444" t="str">
        <f t="shared" si="13"/>
        <v>DEPARTAMENTO DEL CAUCA</v>
      </c>
      <c r="E444" t="str">
        <f t="shared" si="12"/>
        <v>MUNICIPIO DE FLORENCIA CAUCA - DEPARTAMENTO DEL CAUCA</v>
      </c>
    </row>
    <row r="445" spans="1:5" x14ac:dyDescent="0.25">
      <c r="A445" s="1" t="s">
        <v>892</v>
      </c>
      <c r="B445" s="1" t="s">
        <v>893</v>
      </c>
      <c r="C445">
        <v>900127183</v>
      </c>
      <c r="D445" t="str">
        <f t="shared" si="13"/>
        <v>DEPARTAMENTO DEL CAUCA</v>
      </c>
      <c r="E445" t="str">
        <f t="shared" si="12"/>
        <v>MUNICIPIO DE GUACHANÉ - DEPARTAMENTO DEL CAUCA</v>
      </c>
    </row>
    <row r="446" spans="1:5" x14ac:dyDescent="0.25">
      <c r="A446" s="1" t="s">
        <v>894</v>
      </c>
      <c r="B446" s="1" t="s">
        <v>895</v>
      </c>
      <c r="C446">
        <v>800084378</v>
      </c>
      <c r="D446" t="str">
        <f t="shared" si="13"/>
        <v>DEPARTAMENTO DEL CAUCA</v>
      </c>
      <c r="E446" t="str">
        <f t="shared" si="12"/>
        <v>MUNICIPIO DE GUAPI - DEPARTAMENTO DEL CAUCA</v>
      </c>
    </row>
    <row r="447" spans="1:5" x14ac:dyDescent="0.25">
      <c r="A447" s="1" t="s">
        <v>896</v>
      </c>
      <c r="B447" s="1" t="s">
        <v>897</v>
      </c>
      <c r="C447">
        <v>800004741</v>
      </c>
      <c r="D447" t="str">
        <f t="shared" si="13"/>
        <v>DEPARTAMENTO DEL CAUCA</v>
      </c>
      <c r="E447" t="str">
        <f t="shared" si="12"/>
        <v>MUNICIPIO DE INZA - DEPARTAMENTO DEL CAUCA</v>
      </c>
    </row>
    <row r="448" spans="1:5" x14ac:dyDescent="0.25">
      <c r="A448" s="1" t="s">
        <v>898</v>
      </c>
      <c r="B448" s="1" t="s">
        <v>899</v>
      </c>
      <c r="C448">
        <v>891501047</v>
      </c>
      <c r="D448" t="str">
        <f t="shared" si="13"/>
        <v>DEPARTAMENTO DEL CAUCA</v>
      </c>
      <c r="E448" t="str">
        <f t="shared" si="12"/>
        <v>MUNICIPIO DE JAMBALÓ - DEPARTAMENTO DEL CAUCA</v>
      </c>
    </row>
    <row r="449" spans="1:5" x14ac:dyDescent="0.25">
      <c r="A449" s="1" t="s">
        <v>900</v>
      </c>
      <c r="B449" s="1" t="s">
        <v>901</v>
      </c>
      <c r="C449">
        <v>891502169</v>
      </c>
      <c r="D449" t="str">
        <f t="shared" si="13"/>
        <v>DEPARTAMENTO DEL CAUCA</v>
      </c>
      <c r="E449" t="str">
        <f t="shared" si="12"/>
        <v>MUNICIPIO DE LA SIERRA - DEPARTAMENTO DEL CAUCA</v>
      </c>
    </row>
    <row r="450" spans="1:5" x14ac:dyDescent="0.25">
      <c r="A450" s="1" t="s">
        <v>902</v>
      </c>
      <c r="B450" s="1" t="s">
        <v>903</v>
      </c>
      <c r="C450">
        <v>891500997</v>
      </c>
      <c r="D450" t="str">
        <f t="shared" si="13"/>
        <v>DEPARTAMENTO DEL CAUCA</v>
      </c>
      <c r="E450" t="str">
        <f t="shared" ref="E450:E513" si="14">IF(AND(LEFT(A450,2)="02",LEFT(B450,4)="DEPA"),B450,IF(LEFT(A450,2)="02",_xlfn.CONCAT(B450," - ",D450),B450))</f>
        <v>MUNICIPIO DE LA VEGA - DEPARTAMENTO DEL CAUCA</v>
      </c>
    </row>
    <row r="451" spans="1:5" x14ac:dyDescent="0.25">
      <c r="A451" s="1" t="s">
        <v>904</v>
      </c>
      <c r="B451" s="1" t="s">
        <v>905</v>
      </c>
      <c r="C451">
        <v>800051168</v>
      </c>
      <c r="D451" t="str">
        <f t="shared" ref="D451:D514" si="15">IF(LEFT(A451,2)="02",VLOOKUP(_xlfn.CONCAT("02-",MID(A451,4,2),"000"),$A$2:$B$2494,2,FALSE),"")</f>
        <v>DEPARTAMENTO DEL CAUCA</v>
      </c>
      <c r="E451" t="str">
        <f t="shared" si="14"/>
        <v>MUNICIPIO LOPEZ DE MICAY - DEPARTAMENTO DEL CAUCA</v>
      </c>
    </row>
    <row r="452" spans="1:5" x14ac:dyDescent="0.25">
      <c r="A452" s="1" t="s">
        <v>906</v>
      </c>
      <c r="B452" s="1" t="s">
        <v>907</v>
      </c>
      <c r="C452">
        <v>891502397</v>
      </c>
      <c r="D452" t="str">
        <f t="shared" si="15"/>
        <v>DEPARTAMENTO DEL CAUCA</v>
      </c>
      <c r="E452" t="str">
        <f t="shared" si="14"/>
        <v>MUNICIPIO DE MERCADERES - DEPARTAMENTO DEL CAUCA</v>
      </c>
    </row>
    <row r="453" spans="1:5" x14ac:dyDescent="0.25">
      <c r="A453" s="1" t="s">
        <v>908</v>
      </c>
      <c r="B453" s="1" t="s">
        <v>909</v>
      </c>
      <c r="C453">
        <v>891500841</v>
      </c>
      <c r="D453" t="str">
        <f t="shared" si="15"/>
        <v>DEPARTAMENTO DEL CAUCA</v>
      </c>
      <c r="E453" t="str">
        <f t="shared" si="14"/>
        <v>MUNICIPIO DE MIRANDA - DEPARTAMENTO DEL CAUCA</v>
      </c>
    </row>
    <row r="454" spans="1:5" x14ac:dyDescent="0.25">
      <c r="A454" s="1" t="s">
        <v>910</v>
      </c>
      <c r="B454" s="1" t="s">
        <v>911</v>
      </c>
      <c r="C454">
        <v>891500982</v>
      </c>
      <c r="D454" t="str">
        <f t="shared" si="15"/>
        <v>DEPARTAMENTO DEL CAUCA</v>
      </c>
      <c r="E454" t="str">
        <f t="shared" si="14"/>
        <v>MUNICIPIO DE MORALES - DEPARTAMENTO DEL CAUCA</v>
      </c>
    </row>
    <row r="455" spans="1:5" x14ac:dyDescent="0.25">
      <c r="A455" s="1" t="s">
        <v>912</v>
      </c>
      <c r="B455" s="1" t="s">
        <v>913</v>
      </c>
      <c r="C455">
        <v>800095978</v>
      </c>
      <c r="D455" t="str">
        <f t="shared" si="15"/>
        <v>DEPARTAMENTO DEL CAUCA</v>
      </c>
      <c r="E455" t="str">
        <f t="shared" si="14"/>
        <v>MUNICIPIO DE PADILLA - DEPARTAMENTO DEL CAUCA</v>
      </c>
    </row>
    <row r="456" spans="1:5" x14ac:dyDescent="0.25">
      <c r="A456" s="1" t="s">
        <v>914</v>
      </c>
      <c r="B456" s="1" t="s">
        <v>661</v>
      </c>
      <c r="C456">
        <v>800095980</v>
      </c>
      <c r="D456" t="str">
        <f t="shared" si="15"/>
        <v>DEPARTAMENTO DEL CAUCA</v>
      </c>
      <c r="E456" t="str">
        <f t="shared" si="14"/>
        <v>MUNICIPIO DE PAEZ - DEPARTAMENTO DEL CAUCA</v>
      </c>
    </row>
    <row r="457" spans="1:5" x14ac:dyDescent="0.25">
      <c r="A457" s="1" t="s">
        <v>915</v>
      </c>
      <c r="B457" s="1" t="s">
        <v>916</v>
      </c>
      <c r="C457">
        <v>891502194</v>
      </c>
      <c r="D457" t="str">
        <f t="shared" si="15"/>
        <v>DEPARTAMENTO DEL CAUCA</v>
      </c>
      <c r="E457" t="str">
        <f t="shared" si="14"/>
        <v>MUNICIPIO DE PATIA - DEPARTAMENTO DEL CAUCA</v>
      </c>
    </row>
    <row r="458" spans="1:5" x14ac:dyDescent="0.25">
      <c r="A458" s="1" t="s">
        <v>917</v>
      </c>
      <c r="B458" s="1" t="s">
        <v>918</v>
      </c>
      <c r="C458">
        <v>817000992</v>
      </c>
      <c r="D458" t="str">
        <f t="shared" si="15"/>
        <v>DEPARTAMENTO DEL CAUCA</v>
      </c>
      <c r="E458" t="str">
        <f t="shared" si="14"/>
        <v>MUNICIPIO DE PIAMONTE - DEPARTAMENTO DEL CAUCA</v>
      </c>
    </row>
    <row r="459" spans="1:5" x14ac:dyDescent="0.25">
      <c r="A459" s="1" t="s">
        <v>919</v>
      </c>
      <c r="B459" s="1" t="s">
        <v>920</v>
      </c>
      <c r="C459">
        <v>891500856</v>
      </c>
      <c r="D459" t="str">
        <f t="shared" si="15"/>
        <v>DEPARTAMENTO DEL CAUCA</v>
      </c>
      <c r="E459" t="str">
        <f t="shared" si="14"/>
        <v>MUNICIPIO DE PIENDAMÓ - DEPARTAMENTO DEL CAUCA</v>
      </c>
    </row>
    <row r="460" spans="1:5" x14ac:dyDescent="0.25">
      <c r="A460" s="1" t="s">
        <v>921</v>
      </c>
      <c r="B460" s="1" t="s">
        <v>922</v>
      </c>
      <c r="C460">
        <v>891500580</v>
      </c>
      <c r="D460" t="str">
        <f t="shared" si="15"/>
        <v>DEPARTAMENTO DEL CAUCA</v>
      </c>
      <c r="E460" t="str">
        <f t="shared" si="14"/>
        <v>MUNICIPIO DE PUERTO TEJADA - DEPARTAMENTO DEL CAUCA</v>
      </c>
    </row>
    <row r="461" spans="1:5" x14ac:dyDescent="0.25">
      <c r="A461" s="1" t="s">
        <v>923</v>
      </c>
      <c r="B461" s="1" t="s">
        <v>924</v>
      </c>
      <c r="C461">
        <v>891500721</v>
      </c>
      <c r="D461" t="str">
        <f t="shared" si="15"/>
        <v>DEPARTAMENTO DEL CAUCA</v>
      </c>
      <c r="E461" t="str">
        <f t="shared" si="14"/>
        <v>MUNICIPIO DE PURACE - DEPARTAMENTO DEL CAUCA</v>
      </c>
    </row>
    <row r="462" spans="1:5" x14ac:dyDescent="0.25">
      <c r="A462" s="1" t="s">
        <v>925</v>
      </c>
      <c r="B462" s="1" t="s">
        <v>926</v>
      </c>
      <c r="C462">
        <v>800095983</v>
      </c>
      <c r="D462" t="str">
        <f t="shared" si="15"/>
        <v>DEPARTAMENTO DEL CAUCA</v>
      </c>
      <c r="E462" t="str">
        <f t="shared" si="14"/>
        <v>MUNICIPIO DE ROSAS - DEPARTAMENTO DEL CAUCA</v>
      </c>
    </row>
    <row r="463" spans="1:5" x14ac:dyDescent="0.25">
      <c r="A463" s="1" t="s">
        <v>927</v>
      </c>
      <c r="B463" s="1" t="s">
        <v>928</v>
      </c>
      <c r="C463">
        <v>891502482</v>
      </c>
      <c r="D463" t="str">
        <f t="shared" si="15"/>
        <v>DEPARTAMENTO DEL CAUCA</v>
      </c>
      <c r="E463" t="str">
        <f t="shared" si="14"/>
        <v>MUNICIPIO DE SAN SEBASTIÁN - DEPARTAMENTO DEL CAUCA</v>
      </c>
    </row>
    <row r="464" spans="1:5" x14ac:dyDescent="0.25">
      <c r="A464" s="1" t="s">
        <v>929</v>
      </c>
      <c r="B464" s="1" t="s">
        <v>930</v>
      </c>
      <c r="C464">
        <v>891500269</v>
      </c>
      <c r="D464" t="str">
        <f t="shared" si="15"/>
        <v>DEPARTAMENTO DEL CAUCA</v>
      </c>
      <c r="E464" t="str">
        <f t="shared" si="14"/>
        <v>MUNICIPIO DE SANTANDER DE QUILICHAO - DEPARTAMENTO DEL CAUCA</v>
      </c>
    </row>
    <row r="465" spans="1:5" x14ac:dyDescent="0.25">
      <c r="A465" s="1" t="s">
        <v>931</v>
      </c>
      <c r="B465" s="1" t="s">
        <v>514</v>
      </c>
      <c r="C465">
        <v>800095984</v>
      </c>
      <c r="D465" t="str">
        <f t="shared" si="15"/>
        <v>DEPARTAMENTO DEL CAUCA</v>
      </c>
      <c r="E465" t="str">
        <f t="shared" si="14"/>
        <v>MUNICIPIO DE SANTA ROSA - DEPARTAMENTO DEL CAUCA</v>
      </c>
    </row>
    <row r="466" spans="1:5" x14ac:dyDescent="0.25">
      <c r="A466" s="1" t="s">
        <v>932</v>
      </c>
      <c r="B466" s="1" t="s">
        <v>933</v>
      </c>
      <c r="C466">
        <v>800095986</v>
      </c>
      <c r="D466" t="str">
        <f t="shared" si="15"/>
        <v>DEPARTAMENTO DEL CAUCA</v>
      </c>
      <c r="E466" t="str">
        <f t="shared" si="14"/>
        <v>MUNICIPIO DE SILVIA - DEPARTAMENTO DEL CAUCA</v>
      </c>
    </row>
    <row r="467" spans="1:5" x14ac:dyDescent="0.25">
      <c r="A467" s="1" t="s">
        <v>934</v>
      </c>
      <c r="B467" s="1" t="s">
        <v>935</v>
      </c>
      <c r="C467">
        <v>891501277</v>
      </c>
      <c r="D467" t="str">
        <f t="shared" si="15"/>
        <v>DEPARTAMENTO DEL CAUCA</v>
      </c>
      <c r="E467" t="str">
        <f t="shared" si="14"/>
        <v>MUNICIPIO DE SOTARA - DEPARTAMENTO DEL CAUCA</v>
      </c>
    </row>
    <row r="468" spans="1:5" x14ac:dyDescent="0.25">
      <c r="A468" s="1" t="s">
        <v>936</v>
      </c>
      <c r="B468" s="1" t="s">
        <v>937</v>
      </c>
      <c r="C468">
        <v>800117687</v>
      </c>
      <c r="D468" t="str">
        <f t="shared" si="15"/>
        <v>DEPARTAMENTO DEL CAUCA</v>
      </c>
      <c r="E468" t="str">
        <f t="shared" si="14"/>
        <v>MUNICIPIO DE SUAREZ - DEPARTAMENTO DEL CAUCA</v>
      </c>
    </row>
    <row r="469" spans="1:5" x14ac:dyDescent="0.25">
      <c r="A469" s="1" t="s">
        <v>938</v>
      </c>
      <c r="B469" s="1" t="s">
        <v>939</v>
      </c>
      <c r="C469">
        <v>817003440</v>
      </c>
      <c r="D469" t="str">
        <f t="shared" si="15"/>
        <v>DEPARTAMENTO DEL CAUCA</v>
      </c>
      <c r="E469" t="str">
        <f t="shared" si="14"/>
        <v>MUNICIPIO DE SUCRE - DEPARTAMENTO DEL CAUCA</v>
      </c>
    </row>
    <row r="470" spans="1:5" x14ac:dyDescent="0.25">
      <c r="A470" s="1" t="s">
        <v>940</v>
      </c>
      <c r="B470" s="1" t="s">
        <v>941</v>
      </c>
      <c r="C470">
        <v>891500742</v>
      </c>
      <c r="D470" t="str">
        <f t="shared" si="15"/>
        <v>DEPARTAMENTO DEL CAUCA</v>
      </c>
      <c r="E470" t="str">
        <f t="shared" si="14"/>
        <v>MUNICIPIO  DE  TIMBIO - DEPARTAMENTO DEL CAUCA</v>
      </c>
    </row>
    <row r="471" spans="1:5" x14ac:dyDescent="0.25">
      <c r="A471" s="1" t="s">
        <v>942</v>
      </c>
      <c r="B471" s="1" t="s">
        <v>943</v>
      </c>
      <c r="C471">
        <v>800051167</v>
      </c>
      <c r="D471" t="str">
        <f t="shared" si="15"/>
        <v>DEPARTAMENTO DEL CAUCA</v>
      </c>
      <c r="E471" t="str">
        <f t="shared" si="14"/>
        <v>MUNICIPIO DE TIMBIQUI - DEPARTAMENTO DEL CAUCA</v>
      </c>
    </row>
    <row r="472" spans="1:5" x14ac:dyDescent="0.25">
      <c r="A472" s="1" t="s">
        <v>944</v>
      </c>
      <c r="B472" s="1" t="s">
        <v>945</v>
      </c>
      <c r="C472">
        <v>891500887</v>
      </c>
      <c r="D472" t="str">
        <f t="shared" si="15"/>
        <v>DEPARTAMENTO DEL CAUCA</v>
      </c>
      <c r="E472" t="str">
        <f t="shared" si="14"/>
        <v>MUNICIPIO DE TORIBIO - DEPARTAMENTO DEL CAUCA</v>
      </c>
    </row>
    <row r="473" spans="1:5" x14ac:dyDescent="0.25">
      <c r="A473" s="1" t="s">
        <v>946</v>
      </c>
      <c r="B473" s="1" t="s">
        <v>947</v>
      </c>
      <c r="C473">
        <v>800031874</v>
      </c>
      <c r="D473" t="str">
        <f t="shared" si="15"/>
        <v>DEPARTAMENTO DEL CAUCA</v>
      </c>
      <c r="E473" t="str">
        <f t="shared" si="14"/>
        <v>MUNICIPIO DE TOTORO - DEPARTAMENTO DEL CAUCA</v>
      </c>
    </row>
    <row r="474" spans="1:5" x14ac:dyDescent="0.25">
      <c r="A474" s="1" t="s">
        <v>948</v>
      </c>
      <c r="B474" s="1" t="s">
        <v>949</v>
      </c>
      <c r="C474">
        <v>817002675</v>
      </c>
      <c r="D474" t="str">
        <f t="shared" si="15"/>
        <v>DEPARTAMENTO DEL CAUCA</v>
      </c>
      <c r="E474" t="str">
        <f t="shared" si="14"/>
        <v>MUNICIPIO DE VILLA RICA - DEPARTAMENTO DEL CAUCA</v>
      </c>
    </row>
    <row r="475" spans="1:5" x14ac:dyDescent="0.25">
      <c r="A475" s="1" t="s">
        <v>950</v>
      </c>
      <c r="B475" s="1" t="s">
        <v>951</v>
      </c>
      <c r="C475">
        <v>892399999</v>
      </c>
      <c r="D475" t="str">
        <f t="shared" si="15"/>
        <v>DEPARTAMENTO DEL CESAR</v>
      </c>
      <c r="E475" t="str">
        <f t="shared" si="14"/>
        <v>DEPARTAMENTO DEL CESAR</v>
      </c>
    </row>
    <row r="476" spans="1:5" x14ac:dyDescent="0.25">
      <c r="A476" s="1" t="s">
        <v>952</v>
      </c>
      <c r="B476" s="1" t="s">
        <v>953</v>
      </c>
      <c r="C476">
        <v>800098911</v>
      </c>
      <c r="D476" t="str">
        <f t="shared" si="15"/>
        <v>DEPARTAMENTO DEL CESAR</v>
      </c>
      <c r="E476" t="str">
        <f t="shared" si="14"/>
        <v>MUNICIPIO DE VALLEDUPAR - DEPARTAMENTO DEL CESAR</v>
      </c>
    </row>
    <row r="477" spans="1:5" x14ac:dyDescent="0.25">
      <c r="A477" s="1" t="s">
        <v>954</v>
      </c>
      <c r="B477" s="1" t="s">
        <v>955</v>
      </c>
      <c r="C477">
        <v>800096561</v>
      </c>
      <c r="D477" t="str">
        <f t="shared" si="15"/>
        <v>DEPARTAMENTO DEL CESAR</v>
      </c>
      <c r="E477" t="str">
        <f t="shared" si="14"/>
        <v>MUNICIPIO DE AGUACHICA - DEPARTAMENTO DEL CESAR</v>
      </c>
    </row>
    <row r="478" spans="1:5" x14ac:dyDescent="0.25">
      <c r="A478" s="1" t="s">
        <v>956</v>
      </c>
      <c r="B478" s="1" t="s">
        <v>957</v>
      </c>
      <c r="C478">
        <v>800096558</v>
      </c>
      <c r="D478" t="str">
        <f t="shared" si="15"/>
        <v>DEPARTAMENTO DEL CESAR</v>
      </c>
      <c r="E478" t="str">
        <f t="shared" si="14"/>
        <v>MUNICIPIO DE AGUSTIN CODAZZI - DEPARTAMENTO DEL CESAR</v>
      </c>
    </row>
    <row r="479" spans="1:5" x14ac:dyDescent="0.25">
      <c r="A479" s="1" t="s">
        <v>958</v>
      </c>
      <c r="B479" s="1" t="s">
        <v>959</v>
      </c>
      <c r="C479">
        <v>892301541</v>
      </c>
      <c r="D479" t="str">
        <f t="shared" si="15"/>
        <v>DEPARTAMENTO DEL CESAR</v>
      </c>
      <c r="E479" t="str">
        <f t="shared" si="14"/>
        <v>MUNICIPIO DE ASTREA - DEPARTAMENTO DEL CESAR</v>
      </c>
    </row>
    <row r="480" spans="1:5" x14ac:dyDescent="0.25">
      <c r="A480" s="1" t="s">
        <v>960</v>
      </c>
      <c r="B480" s="1" t="s">
        <v>961</v>
      </c>
      <c r="C480">
        <v>800096576</v>
      </c>
      <c r="D480" t="str">
        <f t="shared" si="15"/>
        <v>DEPARTAMENTO DEL CESAR</v>
      </c>
      <c r="E480" t="str">
        <f t="shared" si="14"/>
        <v>MUNICIPIO DE BECERRIL - DEPARTAMENTO DEL CESAR</v>
      </c>
    </row>
    <row r="481" spans="1:5" x14ac:dyDescent="0.25">
      <c r="A481" s="1" t="s">
        <v>962</v>
      </c>
      <c r="B481" s="1" t="s">
        <v>963</v>
      </c>
      <c r="C481">
        <v>892301130</v>
      </c>
      <c r="D481" t="str">
        <f t="shared" si="15"/>
        <v>DEPARTAMENTO DEL CESAR</v>
      </c>
      <c r="E481" t="str">
        <f t="shared" si="14"/>
        <v>MUNICIPIO DE BOSCONIA - DEPARTAMENTO DEL CESAR</v>
      </c>
    </row>
    <row r="482" spans="1:5" x14ac:dyDescent="0.25">
      <c r="A482" s="1" t="s">
        <v>964</v>
      </c>
      <c r="B482" s="1" t="s">
        <v>965</v>
      </c>
      <c r="C482">
        <v>892300815</v>
      </c>
      <c r="D482" t="str">
        <f t="shared" si="15"/>
        <v>DEPARTAMENTO DEL CESAR</v>
      </c>
      <c r="E482" t="str">
        <f t="shared" si="14"/>
        <v>MUNICIPIO DE CHIMICHAGUA - DEPARTAMENTO DEL CESAR</v>
      </c>
    </row>
    <row r="483" spans="1:5" x14ac:dyDescent="0.25">
      <c r="A483" s="1" t="s">
        <v>966</v>
      </c>
      <c r="B483" s="1" t="s">
        <v>967</v>
      </c>
      <c r="C483">
        <v>800096585</v>
      </c>
      <c r="D483" t="str">
        <f t="shared" si="15"/>
        <v>DEPARTAMENTO DEL CESAR</v>
      </c>
      <c r="E483" t="str">
        <f t="shared" si="14"/>
        <v>MUNICIPIO DE CHIRIGUANA - DEPARTAMENTO DEL CESAR</v>
      </c>
    </row>
    <row r="484" spans="1:5" x14ac:dyDescent="0.25">
      <c r="A484" s="1" t="s">
        <v>968</v>
      </c>
      <c r="B484" s="1" t="s">
        <v>969</v>
      </c>
      <c r="C484">
        <v>800096580</v>
      </c>
      <c r="D484" t="str">
        <f t="shared" si="15"/>
        <v>DEPARTAMENTO DEL CESAR</v>
      </c>
      <c r="E484" t="str">
        <f t="shared" si="14"/>
        <v>MUNICIPIO DE CURUMANÍ - DEPARTAMENTO DEL CESAR</v>
      </c>
    </row>
    <row r="485" spans="1:5" x14ac:dyDescent="0.25">
      <c r="A485" s="1" t="s">
        <v>970</v>
      </c>
      <c r="B485" s="1" t="s">
        <v>971</v>
      </c>
      <c r="C485">
        <v>800096587</v>
      </c>
      <c r="D485" t="str">
        <f t="shared" si="15"/>
        <v>DEPARTAMENTO DEL CESAR</v>
      </c>
      <c r="E485" t="str">
        <f t="shared" si="14"/>
        <v>MUNICIPIO EL COPEY - DEPARTAMENTO DEL CESAR</v>
      </c>
    </row>
    <row r="486" spans="1:5" x14ac:dyDescent="0.25">
      <c r="A486" s="1" t="s">
        <v>972</v>
      </c>
      <c r="B486" s="1" t="s">
        <v>973</v>
      </c>
      <c r="C486">
        <v>800096592</v>
      </c>
      <c r="D486" t="str">
        <f t="shared" si="15"/>
        <v>DEPARTAMENTO DEL CESAR</v>
      </c>
      <c r="E486" t="str">
        <f t="shared" si="14"/>
        <v>MUNICIPIO DE EL PASO - DEPARTAMENTO DEL CESAR</v>
      </c>
    </row>
    <row r="487" spans="1:5" x14ac:dyDescent="0.25">
      <c r="A487" s="1" t="s">
        <v>974</v>
      </c>
      <c r="B487" s="1" t="s">
        <v>975</v>
      </c>
      <c r="C487">
        <v>800096595</v>
      </c>
      <c r="D487" t="str">
        <f t="shared" si="15"/>
        <v>DEPARTAMENTO DEL CESAR</v>
      </c>
      <c r="E487" t="str">
        <f t="shared" si="14"/>
        <v>MUNICIPIO DE GAMARRA - DEPARTAMENTO DEL CESAR</v>
      </c>
    </row>
    <row r="488" spans="1:5" x14ac:dyDescent="0.25">
      <c r="A488" s="1" t="s">
        <v>976</v>
      </c>
      <c r="B488" s="1" t="s">
        <v>977</v>
      </c>
      <c r="C488">
        <v>800096597</v>
      </c>
      <c r="D488" t="str">
        <f t="shared" si="15"/>
        <v>DEPARTAMENTO DEL CESAR</v>
      </c>
      <c r="E488" t="str">
        <f t="shared" si="14"/>
        <v>MUNICIPIO DE GONZALEZ - DEPARTAMENTO DEL CESAR</v>
      </c>
    </row>
    <row r="489" spans="1:5" x14ac:dyDescent="0.25">
      <c r="A489" s="1" t="s">
        <v>978</v>
      </c>
      <c r="B489" s="1" t="s">
        <v>979</v>
      </c>
      <c r="C489">
        <v>800096599</v>
      </c>
      <c r="D489" t="str">
        <f t="shared" si="15"/>
        <v>DEPARTAMENTO DEL CESAR</v>
      </c>
      <c r="E489" t="str">
        <f t="shared" si="14"/>
        <v>MUNICIPIO LA GLORIA - DEPARTAMENTO DEL CESAR</v>
      </c>
    </row>
    <row r="490" spans="1:5" x14ac:dyDescent="0.25">
      <c r="A490" s="1" t="s">
        <v>980</v>
      </c>
      <c r="B490" s="1" t="s">
        <v>981</v>
      </c>
      <c r="C490">
        <v>800108683</v>
      </c>
      <c r="D490" t="str">
        <f t="shared" si="15"/>
        <v>DEPARTAMENTO DEL CESAR</v>
      </c>
      <c r="E490" t="str">
        <f t="shared" si="14"/>
        <v>MUNICIPIO DE LA JAGUA DE IBIRICO - DEPARTAMENTO DEL CESAR</v>
      </c>
    </row>
    <row r="491" spans="1:5" x14ac:dyDescent="0.25">
      <c r="A491" s="1" t="s">
        <v>982</v>
      </c>
      <c r="B491" s="1" t="s">
        <v>983</v>
      </c>
      <c r="C491">
        <v>892301761</v>
      </c>
      <c r="D491" t="str">
        <f t="shared" si="15"/>
        <v>DEPARTAMENTO DEL CESAR</v>
      </c>
      <c r="E491" t="str">
        <f t="shared" si="14"/>
        <v>MUNICIPIO DE MANAURE BALCON DEL CESAR - DEPARTAMENTO DEL CESAR</v>
      </c>
    </row>
    <row r="492" spans="1:5" x14ac:dyDescent="0.25">
      <c r="A492" s="1" t="s">
        <v>984</v>
      </c>
      <c r="B492" s="1" t="s">
        <v>985</v>
      </c>
      <c r="C492">
        <v>800096610</v>
      </c>
      <c r="D492" t="str">
        <f t="shared" si="15"/>
        <v>DEPARTAMENTO DEL CESAR</v>
      </c>
      <c r="E492" t="str">
        <f t="shared" si="14"/>
        <v>MUNICIPIO DE PAILITAS - DEPARTAMENTO DEL CESAR</v>
      </c>
    </row>
    <row r="493" spans="1:5" x14ac:dyDescent="0.25">
      <c r="A493" s="1" t="s">
        <v>986</v>
      </c>
      <c r="B493" s="1" t="s">
        <v>987</v>
      </c>
      <c r="C493">
        <v>800096613</v>
      </c>
      <c r="D493" t="str">
        <f t="shared" si="15"/>
        <v>DEPARTAMENTO DEL CESAR</v>
      </c>
      <c r="E493" t="str">
        <f t="shared" si="14"/>
        <v>MUNICIPIO DE PELAYA - DEPARTAMENTO DEL CESAR</v>
      </c>
    </row>
    <row r="494" spans="1:5" x14ac:dyDescent="0.25">
      <c r="A494" s="1" t="s">
        <v>988</v>
      </c>
      <c r="B494" s="1" t="s">
        <v>989</v>
      </c>
      <c r="C494">
        <v>824001624</v>
      </c>
      <c r="D494" t="str">
        <f t="shared" si="15"/>
        <v>DEPARTAMENTO DEL CESAR</v>
      </c>
      <c r="E494" t="str">
        <f t="shared" si="14"/>
        <v>MUNICIPIO DE PUEBLO BELLO - DEPARTAMENTO DEL CESAR</v>
      </c>
    </row>
    <row r="495" spans="1:5" x14ac:dyDescent="0.25">
      <c r="A495" s="1" t="s">
        <v>990</v>
      </c>
      <c r="B495" s="1" t="s">
        <v>991</v>
      </c>
      <c r="C495">
        <v>892300123</v>
      </c>
      <c r="D495" t="str">
        <f t="shared" si="15"/>
        <v>DEPARTAMENTO DEL CESAR</v>
      </c>
      <c r="E495" t="str">
        <f t="shared" si="14"/>
        <v>MUNICIPIO DE RIO DE ORO - DEPARTAMENTO DEL CESAR</v>
      </c>
    </row>
    <row r="496" spans="1:5" x14ac:dyDescent="0.25">
      <c r="A496" s="1" t="s">
        <v>992</v>
      </c>
      <c r="B496" s="1" t="s">
        <v>993</v>
      </c>
      <c r="C496">
        <v>800096605</v>
      </c>
      <c r="D496" t="str">
        <f t="shared" si="15"/>
        <v>DEPARTAMENTO DEL CESAR</v>
      </c>
      <c r="E496" t="str">
        <f t="shared" si="14"/>
        <v>MUNICIPIO DE LA PAZ - DEPARTAMENTO DEL CESAR</v>
      </c>
    </row>
    <row r="497" spans="1:5" x14ac:dyDescent="0.25">
      <c r="A497" s="1" t="s">
        <v>994</v>
      </c>
      <c r="B497" s="1" t="s">
        <v>995</v>
      </c>
      <c r="C497">
        <v>800096619</v>
      </c>
      <c r="D497" t="str">
        <f t="shared" si="15"/>
        <v>DEPARTAMENTO DEL CESAR</v>
      </c>
      <c r="E497" t="str">
        <f t="shared" si="14"/>
        <v>MUNICIPIO DE SAN ALBERTO - DEPARTAMENTO DEL CESAR</v>
      </c>
    </row>
    <row r="498" spans="1:5" x14ac:dyDescent="0.25">
      <c r="A498" s="1" t="s">
        <v>996</v>
      </c>
      <c r="B498" s="1" t="s">
        <v>997</v>
      </c>
      <c r="C498">
        <v>800096623</v>
      </c>
      <c r="D498" t="str">
        <f t="shared" si="15"/>
        <v>DEPARTAMENTO DEL CESAR</v>
      </c>
      <c r="E498" t="str">
        <f t="shared" si="14"/>
        <v>MUNICIPIO DE SAN DIEGO - DEPARTAMENTO DEL CESAR</v>
      </c>
    </row>
    <row r="499" spans="1:5" x14ac:dyDescent="0.25">
      <c r="A499" s="1" t="s">
        <v>998</v>
      </c>
      <c r="B499" s="1" t="s">
        <v>999</v>
      </c>
      <c r="C499">
        <v>892301093</v>
      </c>
      <c r="D499" t="str">
        <f t="shared" si="15"/>
        <v>DEPARTAMENTO DEL CESAR</v>
      </c>
      <c r="E499" t="str">
        <f t="shared" si="14"/>
        <v>MUNICIPIO DE SAN MARTIN - DEPARTAMENTO DEL CESAR</v>
      </c>
    </row>
    <row r="500" spans="1:5" x14ac:dyDescent="0.25">
      <c r="A500" s="1" t="s">
        <v>1000</v>
      </c>
      <c r="B500" s="1" t="s">
        <v>1001</v>
      </c>
      <c r="C500">
        <v>800096626</v>
      </c>
      <c r="D500" t="str">
        <f t="shared" si="15"/>
        <v>DEPARTAMENTO DEL CESAR</v>
      </c>
      <c r="E500" t="str">
        <f t="shared" si="14"/>
        <v>MUNICIPIO DE TAMALAMEQUE - DEPARTAMENTO DEL CESAR</v>
      </c>
    </row>
    <row r="501" spans="1:5" x14ac:dyDescent="0.25">
      <c r="A501" s="1" t="s">
        <v>1002</v>
      </c>
      <c r="B501" s="1" t="s">
        <v>1003</v>
      </c>
      <c r="C501">
        <v>800103935</v>
      </c>
      <c r="D501" t="str">
        <f t="shared" si="15"/>
        <v>DEPARTAMENTO DE CORDOBA</v>
      </c>
      <c r="E501" t="str">
        <f t="shared" si="14"/>
        <v>DEPARTAMENTO DE CORDOBA</v>
      </c>
    </row>
    <row r="502" spans="1:5" x14ac:dyDescent="0.25">
      <c r="A502" s="1" t="s">
        <v>1004</v>
      </c>
      <c r="B502" s="1" t="s">
        <v>1005</v>
      </c>
      <c r="C502">
        <v>800096734</v>
      </c>
      <c r="D502" t="str">
        <f t="shared" si="15"/>
        <v>DEPARTAMENTO DE CORDOBA</v>
      </c>
      <c r="E502" t="str">
        <f t="shared" si="14"/>
        <v>MUNICIPIO DE MONTERIA - DEPARTAMENTO DE CORDOBA</v>
      </c>
    </row>
    <row r="503" spans="1:5" x14ac:dyDescent="0.25">
      <c r="A503" s="1" t="s">
        <v>1006</v>
      </c>
      <c r="B503" s="1" t="s">
        <v>1007</v>
      </c>
      <c r="C503">
        <v>800096737</v>
      </c>
      <c r="D503" t="str">
        <f t="shared" si="15"/>
        <v>DEPARTAMENTO DE CORDOBA</v>
      </c>
      <c r="E503" t="str">
        <f t="shared" si="14"/>
        <v>MUNICIPIO DE AYAPEL - DEPARTAMENTO DE CORDOBA</v>
      </c>
    </row>
    <row r="504" spans="1:5" x14ac:dyDescent="0.25">
      <c r="A504" s="1" t="s">
        <v>1008</v>
      </c>
      <c r="B504" s="1" t="s">
        <v>555</v>
      </c>
      <c r="C504">
        <v>800096739</v>
      </c>
      <c r="D504" t="str">
        <f t="shared" si="15"/>
        <v>DEPARTAMENTO DE CORDOBA</v>
      </c>
      <c r="E504" t="str">
        <f t="shared" si="14"/>
        <v>MUNICIPIO DE BUENAVISTA - DEPARTAMENTO DE CORDOBA</v>
      </c>
    </row>
    <row r="505" spans="1:5" x14ac:dyDescent="0.25">
      <c r="A505" s="1" t="s">
        <v>1009</v>
      </c>
      <c r="B505" s="1" t="s">
        <v>1010</v>
      </c>
      <c r="C505">
        <v>800096740</v>
      </c>
      <c r="D505" t="str">
        <f t="shared" si="15"/>
        <v>DEPARTAMENTO DE CORDOBA</v>
      </c>
      <c r="E505" t="str">
        <f t="shared" si="14"/>
        <v>MUNICIPIO DE CANALETE - DEPARTAMENTO DE CORDOBA</v>
      </c>
    </row>
    <row r="506" spans="1:5" x14ac:dyDescent="0.25">
      <c r="A506" s="1" t="s">
        <v>1011</v>
      </c>
      <c r="B506" s="1" t="s">
        <v>1012</v>
      </c>
      <c r="C506">
        <v>800096744</v>
      </c>
      <c r="D506" t="str">
        <f t="shared" si="15"/>
        <v>DEPARTAMENTO DE CORDOBA</v>
      </c>
      <c r="E506" t="str">
        <f t="shared" si="14"/>
        <v>MUNICIPIO DE CERETE - DEPARTAMENTO DE CORDOBA</v>
      </c>
    </row>
    <row r="507" spans="1:5" x14ac:dyDescent="0.25">
      <c r="A507" s="1" t="s">
        <v>1013</v>
      </c>
      <c r="B507" s="1" t="s">
        <v>1014</v>
      </c>
      <c r="C507">
        <v>800096750</v>
      </c>
      <c r="D507" t="str">
        <f t="shared" si="15"/>
        <v>DEPARTAMENTO DE CORDOBA</v>
      </c>
      <c r="E507" t="str">
        <f t="shared" si="14"/>
        <v>MUNICIPIO DE CHIMA - DEPARTAMENTO DE CORDOBA</v>
      </c>
    </row>
    <row r="508" spans="1:5" x14ac:dyDescent="0.25">
      <c r="A508" s="1" t="s">
        <v>1015</v>
      </c>
      <c r="B508" s="1" t="s">
        <v>1016</v>
      </c>
      <c r="C508">
        <v>800096753</v>
      </c>
      <c r="D508" t="str">
        <f t="shared" si="15"/>
        <v>DEPARTAMENTO DE CORDOBA</v>
      </c>
      <c r="E508" t="str">
        <f t="shared" si="14"/>
        <v>MUNICIPIO DE CHINU - DEPARTAMENTO DE CORDOBA</v>
      </c>
    </row>
    <row r="509" spans="1:5" x14ac:dyDescent="0.25">
      <c r="A509" s="1" t="s">
        <v>1017</v>
      </c>
      <c r="B509" s="1" t="s">
        <v>1018</v>
      </c>
      <c r="C509">
        <v>800096746</v>
      </c>
      <c r="D509" t="str">
        <f t="shared" si="15"/>
        <v>DEPARTAMENTO DE CORDOBA</v>
      </c>
      <c r="E509" t="str">
        <f t="shared" si="14"/>
        <v>MUNICIPIO DE CIENAGA DE ORO - DEPARTAMENTO DE CORDOBA</v>
      </c>
    </row>
    <row r="510" spans="1:5" x14ac:dyDescent="0.25">
      <c r="A510" s="1" t="s">
        <v>1019</v>
      </c>
      <c r="B510" s="1" t="s">
        <v>1020</v>
      </c>
      <c r="C510">
        <v>812001675</v>
      </c>
      <c r="D510" t="str">
        <f t="shared" si="15"/>
        <v>DEPARTAMENTO DE CORDOBA</v>
      </c>
      <c r="E510" t="str">
        <f t="shared" si="14"/>
        <v>MUNICIPIO DE COTORRA - DEPARTAMENTO DE CORDOBA</v>
      </c>
    </row>
    <row r="511" spans="1:5" x14ac:dyDescent="0.25">
      <c r="A511" s="1" t="s">
        <v>1021</v>
      </c>
      <c r="B511" s="1" t="s">
        <v>1022</v>
      </c>
      <c r="C511">
        <v>812001681</v>
      </c>
      <c r="D511" t="str">
        <f t="shared" si="15"/>
        <v>DEPARTAMENTO DE CORDOBA</v>
      </c>
      <c r="E511" t="str">
        <f t="shared" si="14"/>
        <v>MUNICIPIO DE LA APARTADA - DEPARTAMENTO DE CORDOBA</v>
      </c>
    </row>
    <row r="512" spans="1:5" x14ac:dyDescent="0.25">
      <c r="A512" s="1" t="s">
        <v>1023</v>
      </c>
      <c r="B512" s="1" t="s">
        <v>1024</v>
      </c>
      <c r="C512">
        <v>800096758</v>
      </c>
      <c r="D512" t="str">
        <f t="shared" si="15"/>
        <v>DEPARTAMENTO DE CORDOBA</v>
      </c>
      <c r="E512" t="str">
        <f t="shared" si="14"/>
        <v>MUNICIPIO DE LORICA - DEPARTAMENTO DE CORDOBA</v>
      </c>
    </row>
    <row r="513" spans="1:5" x14ac:dyDescent="0.25">
      <c r="A513" s="1" t="s">
        <v>1025</v>
      </c>
      <c r="B513" s="1" t="s">
        <v>1026</v>
      </c>
      <c r="C513">
        <v>800096761</v>
      </c>
      <c r="D513" t="str">
        <f t="shared" si="15"/>
        <v>DEPARTAMENTO DE CORDOBA</v>
      </c>
      <c r="E513" t="str">
        <f t="shared" si="14"/>
        <v>MUNICIPIO DE LOS CORDOBAS - DEPARTAMENTO DE CORDOBA</v>
      </c>
    </row>
    <row r="514" spans="1:5" x14ac:dyDescent="0.25">
      <c r="A514" s="1" t="s">
        <v>1027</v>
      </c>
      <c r="B514" s="1" t="s">
        <v>1028</v>
      </c>
      <c r="C514">
        <v>800096762</v>
      </c>
      <c r="D514" t="str">
        <f t="shared" si="15"/>
        <v>DEPARTAMENTO DE CORDOBA</v>
      </c>
      <c r="E514" t="str">
        <f t="shared" ref="E514:E577" si="16">IF(AND(LEFT(A514,2)="02",LEFT(B514,4)="DEPA"),B514,IF(LEFT(A514,2)="02",_xlfn.CONCAT(B514," - ",D514),B514))</f>
        <v>MUNICIPIO DE MOMIL - DEPARTAMENTO DE CORDOBA</v>
      </c>
    </row>
    <row r="515" spans="1:5" x14ac:dyDescent="0.25">
      <c r="A515" s="1" t="s">
        <v>1029</v>
      </c>
      <c r="B515" s="1" t="s">
        <v>1030</v>
      </c>
      <c r="C515">
        <v>800096763</v>
      </c>
      <c r="D515" t="str">
        <f t="shared" ref="D515:D578" si="17">IF(LEFT(A515,2)="02",VLOOKUP(_xlfn.CONCAT("02-",MID(A515,4,2),"000"),$A$2:$B$2494,2,FALSE),"")</f>
        <v>DEPARTAMENTO DE CORDOBA</v>
      </c>
      <c r="E515" t="str">
        <f t="shared" si="16"/>
        <v>MUNICIPIO DE MONTELIBANO - DEPARTAMENTO DE CORDOBA</v>
      </c>
    </row>
    <row r="516" spans="1:5" x14ac:dyDescent="0.25">
      <c r="A516" s="1" t="s">
        <v>1031</v>
      </c>
      <c r="B516" s="1" t="s">
        <v>1032</v>
      </c>
      <c r="C516">
        <v>800065474</v>
      </c>
      <c r="D516" t="str">
        <f t="shared" si="17"/>
        <v>DEPARTAMENTO DE CORDOBA</v>
      </c>
      <c r="E516" t="str">
        <f t="shared" si="16"/>
        <v>MUNICIPIO DE MOÑITOS - DEPARTAMENTO DE CORDOBA</v>
      </c>
    </row>
    <row r="517" spans="1:5" x14ac:dyDescent="0.25">
      <c r="A517" s="1" t="s">
        <v>1033</v>
      </c>
      <c r="B517" s="1" t="s">
        <v>1034</v>
      </c>
      <c r="C517">
        <v>800096765</v>
      </c>
      <c r="D517" t="str">
        <f t="shared" si="17"/>
        <v>DEPARTAMENTO DE CORDOBA</v>
      </c>
      <c r="E517" t="str">
        <f t="shared" si="16"/>
        <v>MUNICIPIO DE PLANETA RICA - DEPARTAMENTO DE CORDOBA</v>
      </c>
    </row>
    <row r="518" spans="1:5" x14ac:dyDescent="0.25">
      <c r="A518" s="1" t="s">
        <v>1035</v>
      </c>
      <c r="B518" s="1" t="s">
        <v>1036</v>
      </c>
      <c r="C518">
        <v>800096766</v>
      </c>
      <c r="D518" t="str">
        <f t="shared" si="17"/>
        <v>DEPARTAMENTO DE CORDOBA</v>
      </c>
      <c r="E518" t="str">
        <f t="shared" si="16"/>
        <v>MUNICIPIO DE PUEBLO NUEVO - DEPARTAMENTO DE CORDOBA</v>
      </c>
    </row>
    <row r="519" spans="1:5" x14ac:dyDescent="0.25">
      <c r="A519" s="1" t="s">
        <v>1037</v>
      </c>
      <c r="B519" s="1" t="s">
        <v>1038</v>
      </c>
      <c r="C519">
        <v>800096770</v>
      </c>
      <c r="D519" t="str">
        <f t="shared" si="17"/>
        <v>DEPARTAMENTO DE CORDOBA</v>
      </c>
      <c r="E519" t="str">
        <f t="shared" si="16"/>
        <v>MUNICIPIO DE PUERTO ESCONDIDO - DEPARTAMENTO DE CORDOBA</v>
      </c>
    </row>
    <row r="520" spans="1:5" x14ac:dyDescent="0.25">
      <c r="A520" s="1" t="s">
        <v>1039</v>
      </c>
      <c r="B520" s="1" t="s">
        <v>1040</v>
      </c>
      <c r="C520">
        <v>800096772</v>
      </c>
      <c r="D520" t="str">
        <f t="shared" si="17"/>
        <v>DEPARTAMENTO DE CORDOBA</v>
      </c>
      <c r="E520" t="str">
        <f t="shared" si="16"/>
        <v>MUNICIPIO DE PUERTO LIBERTADOR - DEPARTAMENTO DE CORDOBA</v>
      </c>
    </row>
    <row r="521" spans="1:5" x14ac:dyDescent="0.25">
      <c r="A521" s="1" t="s">
        <v>1041</v>
      </c>
      <c r="B521" s="1" t="s">
        <v>1042</v>
      </c>
      <c r="C521">
        <v>800079162</v>
      </c>
      <c r="D521" t="str">
        <f t="shared" si="17"/>
        <v>DEPARTAMENTO DE CORDOBA</v>
      </c>
      <c r="E521" t="str">
        <f t="shared" si="16"/>
        <v>MUNICIPIO DE PURISIMA - DEPARTAMENTO DE CORDOBA</v>
      </c>
    </row>
    <row r="522" spans="1:5" x14ac:dyDescent="0.25">
      <c r="A522" s="1" t="s">
        <v>1043</v>
      </c>
      <c r="B522" s="1" t="s">
        <v>1044</v>
      </c>
      <c r="C522">
        <v>800096777</v>
      </c>
      <c r="D522" t="str">
        <f t="shared" si="17"/>
        <v>DEPARTAMENTO DE CORDOBA</v>
      </c>
      <c r="E522" t="str">
        <f t="shared" si="16"/>
        <v>MUNICIPIO DE SAHAGUN - DEPARTAMENTO DE CORDOBA</v>
      </c>
    </row>
    <row r="523" spans="1:5" x14ac:dyDescent="0.25">
      <c r="A523" s="1" t="s">
        <v>1045</v>
      </c>
      <c r="B523" s="1" t="s">
        <v>1046</v>
      </c>
      <c r="C523">
        <v>800075231</v>
      </c>
      <c r="D523" t="str">
        <f t="shared" si="17"/>
        <v>DEPARTAMENTO DE CORDOBA</v>
      </c>
      <c r="E523" t="str">
        <f t="shared" si="16"/>
        <v>MUNICIPIO DE SAN ANDRES DE SOTAVENTO - DEPARTAMENTO DE CORDOBA</v>
      </c>
    </row>
    <row r="524" spans="1:5" x14ac:dyDescent="0.25">
      <c r="A524" s="1" t="s">
        <v>1047</v>
      </c>
      <c r="B524" s="1" t="s">
        <v>1048</v>
      </c>
      <c r="C524">
        <v>800096781</v>
      </c>
      <c r="D524" t="str">
        <f t="shared" si="17"/>
        <v>DEPARTAMENTO DE CORDOBA</v>
      </c>
      <c r="E524" t="str">
        <f t="shared" si="16"/>
        <v>MUNICIPIO DE SAN ANTERO - DEPARTAMENTO DE CORDOBA</v>
      </c>
    </row>
    <row r="525" spans="1:5" x14ac:dyDescent="0.25">
      <c r="A525" s="1" t="s">
        <v>1049</v>
      </c>
      <c r="B525" s="1" t="s">
        <v>1050</v>
      </c>
      <c r="C525">
        <v>800096804</v>
      </c>
      <c r="D525" t="str">
        <f t="shared" si="17"/>
        <v>DEPARTAMENTO DE CORDOBA</v>
      </c>
      <c r="E525" t="str">
        <f t="shared" si="16"/>
        <v>MUNICIPIO DE SAN BERNARDO DEL VIENTO - DEPARTAMENTO DE CORDOBA</v>
      </c>
    </row>
    <row r="526" spans="1:5" x14ac:dyDescent="0.25">
      <c r="A526" s="1" t="s">
        <v>1051</v>
      </c>
      <c r="B526" s="1" t="s">
        <v>318</v>
      </c>
      <c r="C526">
        <v>800075537</v>
      </c>
      <c r="D526" t="str">
        <f t="shared" si="17"/>
        <v>DEPARTAMENTO DE CORDOBA</v>
      </c>
      <c r="E526" t="str">
        <f t="shared" si="16"/>
        <v>MUNICIPIO DE SAN CARLOS - DEPARTAMENTO DE CORDOBA</v>
      </c>
    </row>
    <row r="527" spans="1:5" x14ac:dyDescent="0.25">
      <c r="A527" s="1" t="s">
        <v>1052</v>
      </c>
      <c r="B527" s="1" t="s">
        <v>1053</v>
      </c>
      <c r="C527">
        <v>900220061</v>
      </c>
      <c r="D527" t="str">
        <f t="shared" si="17"/>
        <v>DEPARTAMENTO DE CORDOBA</v>
      </c>
      <c r="E527" t="str">
        <f t="shared" si="16"/>
        <v>MUNICIPIO DE SAN JOSÉ DE URÉ - DEPARTAMENTO DE CORDOBA</v>
      </c>
    </row>
    <row r="528" spans="1:5" x14ac:dyDescent="0.25">
      <c r="A528" s="1" t="s">
        <v>1054</v>
      </c>
      <c r="B528" s="1" t="s">
        <v>1055</v>
      </c>
      <c r="C528">
        <v>800096805</v>
      </c>
      <c r="D528" t="str">
        <f t="shared" si="17"/>
        <v>DEPARTAMENTO DE CORDOBA</v>
      </c>
      <c r="E528" t="str">
        <f t="shared" si="16"/>
        <v>MUNICIPIO DE SAN PELAYO - DEPARTAMENTO DE CORDOBA</v>
      </c>
    </row>
    <row r="529" spans="1:5" x14ac:dyDescent="0.25">
      <c r="A529" s="1" t="s">
        <v>1056</v>
      </c>
      <c r="B529" s="1" t="s">
        <v>1057</v>
      </c>
      <c r="C529">
        <v>800096807</v>
      </c>
      <c r="D529" t="str">
        <f t="shared" si="17"/>
        <v>DEPARTAMENTO DE CORDOBA</v>
      </c>
      <c r="E529" t="str">
        <f t="shared" si="16"/>
        <v>MUNICIPIO DE TIERRALTA - DEPARTAMENTO DE CORDOBA</v>
      </c>
    </row>
    <row r="530" spans="1:5" x14ac:dyDescent="0.25">
      <c r="A530" s="1" t="s">
        <v>1058</v>
      </c>
      <c r="B530" s="1" t="s">
        <v>1059</v>
      </c>
      <c r="C530">
        <v>900220147</v>
      </c>
      <c r="D530" t="str">
        <f t="shared" si="17"/>
        <v>DEPARTAMENTO DE CORDOBA</v>
      </c>
      <c r="E530" t="str">
        <f t="shared" si="16"/>
        <v>MUNICIPIO DE TUCHÍN - DEPARTAMENTO DE CORDOBA</v>
      </c>
    </row>
    <row r="531" spans="1:5" x14ac:dyDescent="0.25">
      <c r="A531" s="1" t="s">
        <v>1060</v>
      </c>
      <c r="B531" s="1" t="s">
        <v>1061</v>
      </c>
      <c r="C531">
        <v>800096808</v>
      </c>
      <c r="D531" t="str">
        <f t="shared" si="17"/>
        <v>DEPARTAMENTO DE CORDOBA</v>
      </c>
      <c r="E531" t="str">
        <f t="shared" si="16"/>
        <v>MUNICIPIO DE VALENCIA - DEPARTAMENTO DE CORDOBA</v>
      </c>
    </row>
    <row r="532" spans="1:5" x14ac:dyDescent="0.25">
      <c r="A532" s="1" t="s">
        <v>1062</v>
      </c>
      <c r="B532" s="1" t="s">
        <v>1063</v>
      </c>
      <c r="C532">
        <v>899999114</v>
      </c>
      <c r="D532" t="str">
        <f t="shared" si="17"/>
        <v>DEPARTAMENTO DE CUNDINAMARCA</v>
      </c>
      <c r="E532" t="str">
        <f t="shared" si="16"/>
        <v>DEPARTAMENTO DE CUNDINAMARCA</v>
      </c>
    </row>
    <row r="533" spans="1:5" x14ac:dyDescent="0.25">
      <c r="A533" s="1" t="s">
        <v>1064</v>
      </c>
      <c r="B533" s="1" t="s">
        <v>1065</v>
      </c>
      <c r="C533" s="1" t="s">
        <v>1066</v>
      </c>
      <c r="D533" t="str">
        <f t="shared" si="17"/>
        <v>DEPARTAMENTO DE CUNDINAMARCA</v>
      </c>
      <c r="E533" t="str">
        <f t="shared" si="16"/>
        <v>MUNICIPIO DE AGUA DE DIOS - DEPARTAMENTO DE CUNDINAMARCA</v>
      </c>
    </row>
    <row r="534" spans="1:5" x14ac:dyDescent="0.25">
      <c r="A534" s="1" t="s">
        <v>1067</v>
      </c>
      <c r="B534" s="1" t="s">
        <v>1068</v>
      </c>
      <c r="C534">
        <v>899999450</v>
      </c>
      <c r="D534" t="str">
        <f t="shared" si="17"/>
        <v>DEPARTAMENTO DE CUNDINAMARCA</v>
      </c>
      <c r="E534" t="str">
        <f t="shared" si="16"/>
        <v>MUNICIPIO DE ALBAN - DEPARTAMENTO DE CUNDINAMARCA</v>
      </c>
    </row>
    <row r="535" spans="1:5" x14ac:dyDescent="0.25">
      <c r="A535" s="1" t="s">
        <v>1069</v>
      </c>
      <c r="B535" s="1" t="s">
        <v>1070</v>
      </c>
      <c r="C535">
        <v>890680097</v>
      </c>
      <c r="D535" t="str">
        <f t="shared" si="17"/>
        <v>DEPARTAMENTO DE CUNDINAMARCA</v>
      </c>
      <c r="E535" t="str">
        <f t="shared" si="16"/>
        <v>MUNICIPIO DE ANAPOIMA - DEPARTAMENTO DE CUNDINAMARCA</v>
      </c>
    </row>
    <row r="536" spans="1:5" x14ac:dyDescent="0.25">
      <c r="A536" s="1" t="s">
        <v>1071</v>
      </c>
      <c r="B536" s="1" t="s">
        <v>1072</v>
      </c>
      <c r="C536">
        <v>899999426</v>
      </c>
      <c r="D536" t="str">
        <f t="shared" si="17"/>
        <v>DEPARTAMENTO DE CUNDINAMARCA</v>
      </c>
      <c r="E536" t="str">
        <f t="shared" si="16"/>
        <v>MUNICIPIO DE ANOLAIMA - DEPARTAMENTO DE CUNDINAMARCA</v>
      </c>
    </row>
    <row r="537" spans="1:5" x14ac:dyDescent="0.25">
      <c r="A537" s="1" t="s">
        <v>1073</v>
      </c>
      <c r="B537" s="1" t="s">
        <v>1074</v>
      </c>
      <c r="C537">
        <v>800093386</v>
      </c>
      <c r="D537" t="str">
        <f t="shared" si="17"/>
        <v>DEPARTAMENTO DE CUNDINAMARCA</v>
      </c>
      <c r="E537" t="str">
        <f t="shared" si="16"/>
        <v>MUNICIPIO   DE  ARBELAEZ - DEPARTAMENTO DE CUNDINAMARCA</v>
      </c>
    </row>
    <row r="538" spans="1:5" x14ac:dyDescent="0.25">
      <c r="A538" s="1" t="s">
        <v>1075</v>
      </c>
      <c r="B538" s="1" t="s">
        <v>1076</v>
      </c>
      <c r="C538">
        <v>800094624</v>
      </c>
      <c r="D538" t="str">
        <f t="shared" si="17"/>
        <v>DEPARTAMENTO DE CUNDINAMARCA</v>
      </c>
      <c r="E538" t="str">
        <f t="shared" si="16"/>
        <v>MUNICIPIO DE BELTRAN - DEPARTAMENTO DE CUNDINAMARCA</v>
      </c>
    </row>
    <row r="539" spans="1:5" x14ac:dyDescent="0.25">
      <c r="A539" s="1" t="s">
        <v>1077</v>
      </c>
      <c r="B539" s="1" t="s">
        <v>1078</v>
      </c>
      <c r="C539">
        <v>899999708</v>
      </c>
      <c r="D539" t="str">
        <f t="shared" si="17"/>
        <v>DEPARTAMENTO DE CUNDINAMARCA</v>
      </c>
      <c r="E539" t="str">
        <f t="shared" si="16"/>
        <v>MUNICIPIO DE BITUIMA - DEPARTAMENTO DE CUNDINAMARCA</v>
      </c>
    </row>
    <row r="540" spans="1:5" x14ac:dyDescent="0.25">
      <c r="A540" s="1" t="s">
        <v>1079</v>
      </c>
      <c r="B540" s="1" t="s">
        <v>1080</v>
      </c>
      <c r="C540">
        <v>800094622</v>
      </c>
      <c r="D540" t="str">
        <f t="shared" si="17"/>
        <v>DEPARTAMENTO DE CUNDINAMARCA</v>
      </c>
      <c r="E540" t="str">
        <f t="shared" si="16"/>
        <v>MUNICIPIO DE BOJACA - DEPARTAMENTO DE CUNDINAMARCA</v>
      </c>
    </row>
    <row r="541" spans="1:5" x14ac:dyDescent="0.25">
      <c r="A541" s="1" t="s">
        <v>1081</v>
      </c>
      <c r="B541" s="1" t="s">
        <v>1082</v>
      </c>
      <c r="C541">
        <v>890680107</v>
      </c>
      <c r="D541" t="str">
        <f t="shared" si="17"/>
        <v>DEPARTAMENTO DE CUNDINAMARCA</v>
      </c>
      <c r="E541" t="str">
        <f t="shared" si="16"/>
        <v>MUNICIPIO DE CABRERA - DEPARTAMENTO DE CUNDINAMARCA</v>
      </c>
    </row>
    <row r="542" spans="1:5" x14ac:dyDescent="0.25">
      <c r="A542" s="1" t="s">
        <v>1083</v>
      </c>
      <c r="B542" s="1" t="s">
        <v>1084</v>
      </c>
      <c r="C542">
        <v>800081091</v>
      </c>
      <c r="D542" t="str">
        <f t="shared" si="17"/>
        <v>DEPARTAMENTO DE CUNDINAMARCA</v>
      </c>
      <c r="E542" t="str">
        <f t="shared" si="16"/>
        <v>MUNICIPIO DE CACHIPAY - DEPARTAMENTO DE CUNDINAMARCA</v>
      </c>
    </row>
    <row r="543" spans="1:5" x14ac:dyDescent="0.25">
      <c r="A543" s="1" t="s">
        <v>1085</v>
      </c>
      <c r="B543" s="1" t="s">
        <v>1086</v>
      </c>
      <c r="C543">
        <v>899999465</v>
      </c>
      <c r="D543" t="str">
        <f t="shared" si="17"/>
        <v>DEPARTAMENTO DE CUNDINAMARCA</v>
      </c>
      <c r="E543" t="str">
        <f t="shared" si="16"/>
        <v>MUNICIPIO DE CAJICA - DEPARTAMENTO DE CUNDINAMARCA</v>
      </c>
    </row>
    <row r="544" spans="1:5" x14ac:dyDescent="0.25">
      <c r="A544" s="1" t="s">
        <v>1087</v>
      </c>
      <c r="B544" s="1" t="s">
        <v>1088</v>
      </c>
      <c r="C544">
        <v>899999710</v>
      </c>
      <c r="D544" t="str">
        <f t="shared" si="17"/>
        <v>DEPARTAMENTO DE CUNDINAMARCA</v>
      </c>
      <c r="E544" t="str">
        <f t="shared" si="16"/>
        <v>MUNICIPIO DE CAPARRAPI - DEPARTAMENTO DE CUNDINAMARCA</v>
      </c>
    </row>
    <row r="545" spans="1:5" x14ac:dyDescent="0.25">
      <c r="A545" s="1" t="s">
        <v>1089</v>
      </c>
      <c r="B545" s="1" t="s">
        <v>1090</v>
      </c>
      <c r="C545">
        <v>899999462</v>
      </c>
      <c r="D545" t="str">
        <f t="shared" si="17"/>
        <v>DEPARTAMENTO DE CUNDINAMARCA</v>
      </c>
      <c r="E545" t="str">
        <f t="shared" si="16"/>
        <v>MUNICIPIO DE CAQUEZA - DEPARTAMENTO DE CUNDINAMARCA</v>
      </c>
    </row>
    <row r="546" spans="1:5" x14ac:dyDescent="0.25">
      <c r="A546" s="1" t="s">
        <v>1091</v>
      </c>
      <c r="B546" s="1" t="s">
        <v>1092</v>
      </c>
      <c r="C546">
        <v>899999367</v>
      </c>
      <c r="D546" t="str">
        <f t="shared" si="17"/>
        <v>DEPARTAMENTO DE CUNDINAMARCA</v>
      </c>
      <c r="E546" t="str">
        <f t="shared" si="16"/>
        <v>MUNICIPIO DE CARMEN DE CARUPA - DEPARTAMENTO DE CUNDINAMARCA</v>
      </c>
    </row>
    <row r="547" spans="1:5" x14ac:dyDescent="0.25">
      <c r="A547" s="1" t="s">
        <v>1093</v>
      </c>
      <c r="B547" s="1" t="s">
        <v>1094</v>
      </c>
      <c r="C547">
        <v>899999400</v>
      </c>
      <c r="D547" t="str">
        <f t="shared" si="17"/>
        <v>DEPARTAMENTO DE CUNDINAMARCA</v>
      </c>
      <c r="E547" t="str">
        <f t="shared" si="16"/>
        <v>MUNICIPIO DE CHAGUANÍ - DEPARTAMENTO DE CUNDINAMARCA</v>
      </c>
    </row>
    <row r="548" spans="1:5" x14ac:dyDescent="0.25">
      <c r="A548" s="1" t="s">
        <v>1095</v>
      </c>
      <c r="B548" s="1" t="s">
        <v>1096</v>
      </c>
      <c r="C548">
        <v>899999172</v>
      </c>
      <c r="D548" t="str">
        <f t="shared" si="17"/>
        <v>DEPARTAMENTO DE CUNDINAMARCA</v>
      </c>
      <c r="E548" t="str">
        <f t="shared" si="16"/>
        <v>MUNICIPIO DE CHIA - DEPARTAMENTO DE CUNDINAMARCA</v>
      </c>
    </row>
    <row r="549" spans="1:5" x14ac:dyDescent="0.25">
      <c r="A549" s="1" t="s">
        <v>1097</v>
      </c>
      <c r="B549" s="1" t="s">
        <v>1098</v>
      </c>
      <c r="C549">
        <v>899999467</v>
      </c>
      <c r="D549" t="str">
        <f t="shared" si="17"/>
        <v>DEPARTAMENTO DE CUNDINAMARCA</v>
      </c>
      <c r="E549" t="str">
        <f t="shared" si="16"/>
        <v>MUNICIPIO DE CHIPAQUE - DEPARTAMENTO DE CUNDINAMARCA</v>
      </c>
    </row>
    <row r="550" spans="1:5" x14ac:dyDescent="0.25">
      <c r="A550" s="1" t="s">
        <v>1099</v>
      </c>
      <c r="B550" s="1" t="s">
        <v>1100</v>
      </c>
      <c r="C550">
        <v>899999414</v>
      </c>
      <c r="D550" t="str">
        <f t="shared" si="17"/>
        <v>DEPARTAMENTO DE CUNDINAMARCA</v>
      </c>
      <c r="E550" t="str">
        <f t="shared" si="16"/>
        <v>MUNICIPIO DE CHOACHI - DEPARTAMENTO DE CUNDINAMARCA</v>
      </c>
    </row>
    <row r="551" spans="1:5" x14ac:dyDescent="0.25">
      <c r="A551" s="1" t="s">
        <v>1101</v>
      </c>
      <c r="B551" s="1" t="s">
        <v>1102</v>
      </c>
      <c r="C551">
        <v>899999357</v>
      </c>
      <c r="D551" t="str">
        <f t="shared" si="17"/>
        <v>DEPARTAMENTO DE CUNDINAMARCA</v>
      </c>
      <c r="E551" t="str">
        <f t="shared" si="16"/>
        <v>MUNICIPIO DE CHOCONTA - DEPARTAMENTO DE CUNDINAMARCA</v>
      </c>
    </row>
    <row r="552" spans="1:5" x14ac:dyDescent="0.25">
      <c r="A552" s="1" t="s">
        <v>1103</v>
      </c>
      <c r="B552" s="1" t="s">
        <v>1104</v>
      </c>
      <c r="C552">
        <v>899999466</v>
      </c>
      <c r="D552" t="str">
        <f t="shared" si="17"/>
        <v>DEPARTAMENTO DE CUNDINAMARCA</v>
      </c>
      <c r="E552" t="str">
        <f t="shared" si="16"/>
        <v>MUNICIPIO DE COGUA - DEPARTAMENTO DE CUNDINAMARCA</v>
      </c>
    </row>
    <row r="553" spans="1:5" x14ac:dyDescent="0.25">
      <c r="A553" s="1" t="s">
        <v>1105</v>
      </c>
      <c r="B553" s="1" t="s">
        <v>1106</v>
      </c>
      <c r="C553">
        <v>899999705</v>
      </c>
      <c r="D553" t="str">
        <f t="shared" si="17"/>
        <v>DEPARTAMENTO DE CUNDINAMARCA</v>
      </c>
      <c r="E553" t="str">
        <f t="shared" si="16"/>
        <v>MUNICIPIO DE COTA - DEPARTAMENTO DE CUNDINAMARCA</v>
      </c>
    </row>
    <row r="554" spans="1:5" x14ac:dyDescent="0.25">
      <c r="A554" s="1" t="s">
        <v>1107</v>
      </c>
      <c r="B554" s="1" t="s">
        <v>1108</v>
      </c>
      <c r="C554">
        <v>899999406</v>
      </c>
      <c r="D554" t="str">
        <f t="shared" si="17"/>
        <v>DEPARTAMENTO DE CUNDINAMARCA</v>
      </c>
      <c r="E554" t="str">
        <f t="shared" si="16"/>
        <v>MUNICIPIO DE CUCUNUBA - DEPARTAMENTO DE CUNDINAMARCA</v>
      </c>
    </row>
    <row r="555" spans="1:5" x14ac:dyDescent="0.25">
      <c r="A555" s="1" t="s">
        <v>1109</v>
      </c>
      <c r="B555" s="1" t="s">
        <v>1110</v>
      </c>
      <c r="C555">
        <v>890680162</v>
      </c>
      <c r="D555" t="str">
        <f t="shared" si="17"/>
        <v>DEPARTAMENTO DE CUNDINAMARCA</v>
      </c>
      <c r="E555" t="str">
        <f t="shared" si="16"/>
        <v>MUNICIPIO  DE   EL  COLEGIO - DEPARTAMENTO DE CUNDINAMARCA</v>
      </c>
    </row>
    <row r="556" spans="1:5" x14ac:dyDescent="0.25">
      <c r="A556" s="1" t="s">
        <v>1111</v>
      </c>
      <c r="B556" s="1" t="s">
        <v>1112</v>
      </c>
      <c r="C556">
        <v>899999460</v>
      </c>
      <c r="D556" t="str">
        <f t="shared" si="17"/>
        <v>DEPARTAMENTO DE CUNDINAMARCA</v>
      </c>
      <c r="E556" t="str">
        <f t="shared" si="16"/>
        <v>MUNICIPIO DE EL PEÑON - DEPARTAMENTO DE CUNDINAMARCA</v>
      </c>
    </row>
    <row r="557" spans="1:5" x14ac:dyDescent="0.25">
      <c r="A557" s="1" t="s">
        <v>1113</v>
      </c>
      <c r="B557" s="1" t="s">
        <v>1114</v>
      </c>
      <c r="C557">
        <v>832002318</v>
      </c>
      <c r="D557" t="str">
        <f t="shared" si="17"/>
        <v>DEPARTAMENTO DE CUNDINAMARCA</v>
      </c>
      <c r="E557" t="str">
        <f t="shared" si="16"/>
        <v>MUNICIPIO EL ROSAL - DEPARTAMENTO DE CUNDINAMARCA</v>
      </c>
    </row>
    <row r="558" spans="1:5" x14ac:dyDescent="0.25">
      <c r="A558" s="1" t="s">
        <v>1115</v>
      </c>
      <c r="B558" s="1" t="s">
        <v>1116</v>
      </c>
      <c r="C558">
        <v>899999328</v>
      </c>
      <c r="D558" t="str">
        <f t="shared" si="17"/>
        <v>DEPARTAMENTO DE CUNDINAMARCA</v>
      </c>
      <c r="E558" t="str">
        <f t="shared" si="16"/>
        <v>MUNICIPIO DE FACATATIVA - DEPARTAMENTO DE CUNDINAMARCA</v>
      </c>
    </row>
    <row r="559" spans="1:5" x14ac:dyDescent="0.25">
      <c r="A559" s="1" t="s">
        <v>1117</v>
      </c>
      <c r="B559" s="1" t="s">
        <v>1118</v>
      </c>
      <c r="C559">
        <v>899999364</v>
      </c>
      <c r="D559" t="str">
        <f t="shared" si="17"/>
        <v>DEPARTAMENTO DE CUNDINAMARCA</v>
      </c>
      <c r="E559" t="str">
        <f t="shared" si="16"/>
        <v>MUNICIPIO DE FOMEQUE - DEPARTAMENTO DE CUNDINAMARCA</v>
      </c>
    </row>
    <row r="560" spans="1:5" x14ac:dyDescent="0.25">
      <c r="A560" s="1" t="s">
        <v>1119</v>
      </c>
      <c r="B560" s="1" t="s">
        <v>1120</v>
      </c>
      <c r="C560">
        <v>899999420</v>
      </c>
      <c r="D560" t="str">
        <f t="shared" si="17"/>
        <v>DEPARTAMENTO DE CUNDINAMARCA</v>
      </c>
      <c r="E560" t="str">
        <f t="shared" si="16"/>
        <v>ALCALDIA MUNICIPIO DE FOSCA - DEPARTAMENTO DE CUNDINAMARCA</v>
      </c>
    </row>
    <row r="561" spans="1:5" x14ac:dyDescent="0.25">
      <c r="A561" s="1" t="s">
        <v>1121</v>
      </c>
      <c r="B561" s="1" t="s">
        <v>1122</v>
      </c>
      <c r="C561">
        <v>899999433</v>
      </c>
      <c r="D561" t="str">
        <f t="shared" si="17"/>
        <v>DEPARTAMENTO DE CUNDINAMARCA</v>
      </c>
      <c r="E561" t="str">
        <f t="shared" si="16"/>
        <v>MUNICIPIO DE FUNZA - DEPARTAMENTO DE CUNDINAMARCA</v>
      </c>
    </row>
    <row r="562" spans="1:5" x14ac:dyDescent="0.25">
      <c r="A562" s="1" t="s">
        <v>1123</v>
      </c>
      <c r="B562" s="1" t="s">
        <v>1124</v>
      </c>
      <c r="C562">
        <v>899999323</v>
      </c>
      <c r="D562" t="str">
        <f t="shared" si="17"/>
        <v>DEPARTAMENTO DE CUNDINAMARCA</v>
      </c>
      <c r="E562" t="str">
        <f t="shared" si="16"/>
        <v>MUNICIPIO DE FÚQUENE - DEPARTAMENTO DE CUNDINAMARCA</v>
      </c>
    </row>
    <row r="563" spans="1:5" x14ac:dyDescent="0.25">
      <c r="A563" s="1" t="s">
        <v>1125</v>
      </c>
      <c r="B563" s="1" t="s">
        <v>1126</v>
      </c>
      <c r="C563">
        <v>890680008</v>
      </c>
      <c r="D563" t="str">
        <f t="shared" si="17"/>
        <v>DEPARTAMENTO DE CUNDINAMARCA</v>
      </c>
      <c r="E563" t="str">
        <f t="shared" si="16"/>
        <v>MUNICIPIO DE FUSAGASUGA - DEPARTAMENTO DE CUNDINAMARCA</v>
      </c>
    </row>
    <row r="564" spans="1:5" x14ac:dyDescent="0.25">
      <c r="A564" s="1" t="s">
        <v>1127</v>
      </c>
      <c r="B564" s="1" t="s">
        <v>1128</v>
      </c>
      <c r="C564">
        <v>800094671</v>
      </c>
      <c r="D564" t="str">
        <f t="shared" si="17"/>
        <v>DEPARTAMENTO DE CUNDINAMARCA</v>
      </c>
      <c r="E564" t="str">
        <f t="shared" si="16"/>
        <v>MUNICIPIO DE GACHALA - DEPARTAMENTO DE CUNDINAMARCA</v>
      </c>
    </row>
    <row r="565" spans="1:5" x14ac:dyDescent="0.25">
      <c r="A565" s="1" t="s">
        <v>1129</v>
      </c>
      <c r="B565" s="1" t="s">
        <v>1130</v>
      </c>
      <c r="C565">
        <v>899999419</v>
      </c>
      <c r="D565" t="str">
        <f t="shared" si="17"/>
        <v>DEPARTAMENTO DE CUNDINAMARCA</v>
      </c>
      <c r="E565" t="str">
        <f t="shared" si="16"/>
        <v>MUNICIPIO DE GACHANCIPA - DEPARTAMENTO DE CUNDINAMARCA</v>
      </c>
    </row>
    <row r="566" spans="1:5" x14ac:dyDescent="0.25">
      <c r="A566" s="1" t="s">
        <v>1131</v>
      </c>
      <c r="B566" s="1" t="s">
        <v>1132</v>
      </c>
      <c r="C566">
        <v>899999331</v>
      </c>
      <c r="D566" t="str">
        <f t="shared" si="17"/>
        <v>DEPARTAMENTO DE CUNDINAMARCA</v>
      </c>
      <c r="E566" t="str">
        <f t="shared" si="16"/>
        <v>MUNICIPIO DE GACHETA - DEPARTAMENTO DE CUNDINAMARCA</v>
      </c>
    </row>
    <row r="567" spans="1:5" x14ac:dyDescent="0.25">
      <c r="A567" s="1" t="s">
        <v>1133</v>
      </c>
      <c r="B567" s="1" t="s">
        <v>1134</v>
      </c>
      <c r="C567">
        <v>800094684</v>
      </c>
      <c r="D567" t="str">
        <f t="shared" si="17"/>
        <v>DEPARTAMENTO DE CUNDINAMARCA</v>
      </c>
      <c r="E567" t="str">
        <f t="shared" si="16"/>
        <v>MUNICIPIO DE GAMA - DEPARTAMENTO DE CUNDINAMARCA</v>
      </c>
    </row>
    <row r="568" spans="1:5" x14ac:dyDescent="0.25">
      <c r="A568" s="1" t="s">
        <v>1135</v>
      </c>
      <c r="B568" s="1" t="s">
        <v>1136</v>
      </c>
      <c r="C568">
        <v>890680378</v>
      </c>
      <c r="D568" t="str">
        <f t="shared" si="17"/>
        <v>DEPARTAMENTO DE CUNDINAMARCA</v>
      </c>
      <c r="E568" t="str">
        <f t="shared" si="16"/>
        <v>MUNICIPIO DE GIRARDOT - DEPARTAMENTO DE CUNDINAMARCA</v>
      </c>
    </row>
    <row r="569" spans="1:5" x14ac:dyDescent="0.25">
      <c r="A569" s="1" t="s">
        <v>1137</v>
      </c>
      <c r="B569" s="1" t="s">
        <v>244</v>
      </c>
      <c r="C569">
        <v>832000992</v>
      </c>
      <c r="D569" t="str">
        <f t="shared" si="17"/>
        <v>DEPARTAMENTO DE CUNDINAMARCA</v>
      </c>
      <c r="E569" t="str">
        <f t="shared" si="16"/>
        <v>MUNICIPIO DE GRANADA - DEPARTAMENTO DE CUNDINAMARCA</v>
      </c>
    </row>
    <row r="570" spans="1:5" x14ac:dyDescent="0.25">
      <c r="A570" s="1" t="s">
        <v>1138</v>
      </c>
      <c r="B570" s="1" t="s">
        <v>1139</v>
      </c>
      <c r="C570">
        <v>899999362</v>
      </c>
      <c r="D570" t="str">
        <f t="shared" si="17"/>
        <v>DEPARTAMENTO DE CUNDINAMARCA</v>
      </c>
      <c r="E570" t="str">
        <f t="shared" si="16"/>
        <v>MUNICIPIO DE GUACHETA - DEPARTAMENTO DE CUNDINAMARCA</v>
      </c>
    </row>
    <row r="571" spans="1:5" x14ac:dyDescent="0.25">
      <c r="A571" s="1" t="s">
        <v>1140</v>
      </c>
      <c r="B571" s="1" t="s">
        <v>1141</v>
      </c>
      <c r="C571">
        <v>899999701</v>
      </c>
      <c r="D571" t="str">
        <f t="shared" si="17"/>
        <v>DEPARTAMENTO DE CUNDINAMARCA</v>
      </c>
      <c r="E571" t="str">
        <f t="shared" si="16"/>
        <v>MUNICIPIO DE GUADUAS - DEPARTAMENTO DE CUNDINAMARCA</v>
      </c>
    </row>
    <row r="572" spans="1:5" x14ac:dyDescent="0.25">
      <c r="A572" s="1" t="s">
        <v>1142</v>
      </c>
      <c r="B572" s="1" t="s">
        <v>1143</v>
      </c>
      <c r="C572">
        <v>899999442</v>
      </c>
      <c r="D572" t="str">
        <f t="shared" si="17"/>
        <v>DEPARTAMENTO DE CUNDINAMARCA</v>
      </c>
      <c r="E572" t="str">
        <f t="shared" si="16"/>
        <v>MUNICIPIO DE GUASCA - DEPARTAMENTO DE CUNDINAMARCA</v>
      </c>
    </row>
    <row r="573" spans="1:5" x14ac:dyDescent="0.25">
      <c r="A573" s="1" t="s">
        <v>1144</v>
      </c>
      <c r="B573" s="1" t="s">
        <v>1145</v>
      </c>
      <c r="C573">
        <v>800011271</v>
      </c>
      <c r="D573" t="str">
        <f t="shared" si="17"/>
        <v>DEPARTAMENTO DE CUNDINAMARCA</v>
      </c>
      <c r="E573" t="str">
        <f t="shared" si="16"/>
        <v>MUNICIPIO DE GUATAQUÍ - DEPARTAMENTO DE CUNDINAMARCA</v>
      </c>
    </row>
    <row r="574" spans="1:5" x14ac:dyDescent="0.25">
      <c r="A574" s="1" t="s">
        <v>1146</v>
      </c>
      <c r="B574" s="1" t="s">
        <v>1147</v>
      </c>
      <c r="C574">
        <v>899999395</v>
      </c>
      <c r="D574" t="str">
        <f t="shared" si="17"/>
        <v>DEPARTAMENTO DE CUNDINAMARCA</v>
      </c>
      <c r="E574" t="str">
        <f t="shared" si="16"/>
        <v>MUNICIPIO DE GUATAVITA - DEPARTAMENTO DE CUNDINAMARCA</v>
      </c>
    </row>
    <row r="575" spans="1:5" x14ac:dyDescent="0.25">
      <c r="A575" s="1" t="s">
        <v>1148</v>
      </c>
      <c r="B575" s="1" t="s">
        <v>1149</v>
      </c>
      <c r="C575">
        <v>800094685</v>
      </c>
      <c r="D575" t="str">
        <f t="shared" si="17"/>
        <v>DEPARTAMENTO DE CUNDINAMARCA</v>
      </c>
      <c r="E575" t="str">
        <f t="shared" si="16"/>
        <v>MUNICIPIO DE GUAYABAL DE SIQUIMA - DEPARTAMENTO DE CUNDINAMARCA</v>
      </c>
    </row>
    <row r="576" spans="1:5" x14ac:dyDescent="0.25">
      <c r="A576" s="1" t="s">
        <v>1150</v>
      </c>
      <c r="B576" s="1" t="s">
        <v>1151</v>
      </c>
      <c r="C576">
        <v>800094701</v>
      </c>
      <c r="D576" t="str">
        <f t="shared" si="17"/>
        <v>DEPARTAMENTO DE CUNDINAMARCA</v>
      </c>
      <c r="E576" t="str">
        <f t="shared" si="16"/>
        <v>MUNICIPIO DE GUAYABETAL - DEPARTAMENTO DE CUNDINAMARCA</v>
      </c>
    </row>
    <row r="577" spans="1:5" x14ac:dyDescent="0.25">
      <c r="A577" s="1" t="s">
        <v>1152</v>
      </c>
      <c r="B577" s="1" t="s">
        <v>1153</v>
      </c>
      <c r="C577">
        <v>800094704</v>
      </c>
      <c r="D577" t="str">
        <f t="shared" si="17"/>
        <v>DEPARTAMENTO DE CUNDINAMARCA</v>
      </c>
      <c r="E577" t="str">
        <f t="shared" si="16"/>
        <v>MUNICIPIO DE GUTIÉRREZ - DEPARTAMENTO DE CUNDINAMARCA</v>
      </c>
    </row>
    <row r="578" spans="1:5" x14ac:dyDescent="0.25">
      <c r="A578" s="1" t="s">
        <v>1154</v>
      </c>
      <c r="B578" s="1" t="s">
        <v>1155</v>
      </c>
      <c r="C578">
        <v>800004018</v>
      </c>
      <c r="D578" t="str">
        <f t="shared" si="17"/>
        <v>DEPARTAMENTO DE CUNDINAMARCA</v>
      </c>
      <c r="E578" t="str">
        <f t="shared" ref="E578:E641" si="18">IF(AND(LEFT(A578,2)="02",LEFT(B578,4)="DEPA"),B578,IF(LEFT(A578,2)="02",_xlfn.CONCAT(B578," - ",D578),B578))</f>
        <v>MUNICIPIO DE JERUSALEN - DEPARTAMENTO DE CUNDINAMARCA</v>
      </c>
    </row>
    <row r="579" spans="1:5" x14ac:dyDescent="0.25">
      <c r="A579" s="1" t="s">
        <v>1156</v>
      </c>
      <c r="B579" s="1" t="s">
        <v>1157</v>
      </c>
      <c r="C579">
        <v>800094705</v>
      </c>
      <c r="D579" t="str">
        <f t="shared" ref="D579:D642" si="19">IF(LEFT(A579,2)="02",VLOOKUP(_xlfn.CONCAT("02-",MID(A579,4,2),"000"),$A$2:$B$2494,2,FALSE),"")</f>
        <v>DEPARTAMENTO DE CUNDINAMARCA</v>
      </c>
      <c r="E579" t="str">
        <f t="shared" si="18"/>
        <v>MUNICIPIO DE JUNÍN - DEPARTAMENTO DE CUNDINAMARCA</v>
      </c>
    </row>
    <row r="580" spans="1:5" x14ac:dyDescent="0.25">
      <c r="A580" s="1" t="s">
        <v>1158</v>
      </c>
      <c r="B580" s="1" t="s">
        <v>1159</v>
      </c>
      <c r="C580">
        <v>899999712</v>
      </c>
      <c r="D580" t="str">
        <f t="shared" si="19"/>
        <v>DEPARTAMENTO DE CUNDINAMARCA</v>
      </c>
      <c r="E580" t="str">
        <f t="shared" si="18"/>
        <v>MUNICIPIO DE LA CALERA CUNDINAMARCA - DEPARTAMENTO DE CUNDINAMARCA</v>
      </c>
    </row>
    <row r="581" spans="1:5" x14ac:dyDescent="0.25">
      <c r="A581" s="1" t="s">
        <v>1160</v>
      </c>
      <c r="B581" s="1" t="s">
        <v>1161</v>
      </c>
      <c r="C581">
        <v>890680026</v>
      </c>
      <c r="D581" t="str">
        <f t="shared" si="19"/>
        <v>DEPARTAMENTO DE CUNDINAMARCA</v>
      </c>
      <c r="E581" t="str">
        <f t="shared" si="18"/>
        <v>MUNICIPIO DE LA MESA - DEPARTAMENTO DE CUNDINAMARCA</v>
      </c>
    </row>
    <row r="582" spans="1:5" x14ac:dyDescent="0.25">
      <c r="A582" s="1" t="s">
        <v>1162</v>
      </c>
      <c r="B582" s="1" t="s">
        <v>1163</v>
      </c>
      <c r="C582">
        <v>899999369</v>
      </c>
      <c r="D582" t="str">
        <f t="shared" si="19"/>
        <v>DEPARTAMENTO DE CUNDINAMARCA</v>
      </c>
      <c r="E582" t="str">
        <f t="shared" si="18"/>
        <v>MUNICIPIO DE LA PALMA - DEPARTAMENTO DE CUNDINAMARCA</v>
      </c>
    </row>
    <row r="583" spans="1:5" x14ac:dyDescent="0.25">
      <c r="A583" s="1" t="s">
        <v>1164</v>
      </c>
      <c r="B583" s="1" t="s">
        <v>1165</v>
      </c>
      <c r="C583">
        <v>899999721</v>
      </c>
      <c r="D583" t="str">
        <f t="shared" si="19"/>
        <v>DEPARTAMENTO DE CUNDINAMARCA</v>
      </c>
      <c r="E583" t="str">
        <f t="shared" si="18"/>
        <v>MUNICIPIO DE LA PEÑA - DEPARTAMENTO DE CUNDINAMARCA</v>
      </c>
    </row>
    <row r="584" spans="1:5" x14ac:dyDescent="0.25">
      <c r="A584" s="1" t="s">
        <v>1166</v>
      </c>
      <c r="B584" s="1" t="s">
        <v>903</v>
      </c>
      <c r="C584">
        <v>800073475</v>
      </c>
      <c r="D584" t="str">
        <f t="shared" si="19"/>
        <v>DEPARTAMENTO DE CUNDINAMARCA</v>
      </c>
      <c r="E584" t="str">
        <f t="shared" si="18"/>
        <v>MUNICIPIO DE LA VEGA - DEPARTAMENTO DE CUNDINAMARCA</v>
      </c>
    </row>
    <row r="585" spans="1:5" x14ac:dyDescent="0.25">
      <c r="A585" s="1" t="s">
        <v>1167</v>
      </c>
      <c r="B585" s="1" t="s">
        <v>1168</v>
      </c>
      <c r="C585">
        <v>899999330</v>
      </c>
      <c r="D585" t="str">
        <f t="shared" si="19"/>
        <v>DEPARTAMENTO DE CUNDINAMARCA</v>
      </c>
      <c r="E585" t="str">
        <f t="shared" si="18"/>
        <v>MUNICIPIO DE LENGUAZAQUE CUNDINAMARCA - DEPARTAMENTO DE CUNDINAMARCA</v>
      </c>
    </row>
    <row r="586" spans="1:5" x14ac:dyDescent="0.25">
      <c r="A586" s="1" t="s">
        <v>1169</v>
      </c>
      <c r="B586" s="1" t="s">
        <v>1170</v>
      </c>
      <c r="C586">
        <v>899999401</v>
      </c>
      <c r="D586" t="str">
        <f t="shared" si="19"/>
        <v>DEPARTAMENTO DE CUNDINAMARCA</v>
      </c>
      <c r="E586" t="str">
        <f t="shared" si="18"/>
        <v>MUNICIPIO DE MACHETA - DEPARTAMENTO DE CUNDINAMARCA</v>
      </c>
    </row>
    <row r="587" spans="1:5" x14ac:dyDescent="0.25">
      <c r="A587" s="1" t="s">
        <v>1171</v>
      </c>
      <c r="B587" s="1" t="s">
        <v>1172</v>
      </c>
      <c r="C587">
        <v>899999325</v>
      </c>
      <c r="D587" t="str">
        <f t="shared" si="19"/>
        <v>DEPARTAMENTO DE CUNDINAMARCA</v>
      </c>
      <c r="E587" t="str">
        <f t="shared" si="18"/>
        <v>MUNICIPIO DE MADRID - DEPARTAMENTO DE CUNDINAMARCA</v>
      </c>
    </row>
    <row r="588" spans="1:5" x14ac:dyDescent="0.25">
      <c r="A588" s="1" t="s">
        <v>1173</v>
      </c>
      <c r="B588" s="1" t="s">
        <v>1174</v>
      </c>
      <c r="C588">
        <v>800094711</v>
      </c>
      <c r="D588" t="str">
        <f t="shared" si="19"/>
        <v>DEPARTAMENTO DE CUNDINAMARCA</v>
      </c>
      <c r="E588" t="str">
        <f t="shared" si="18"/>
        <v>MUNICIPIO DE MANTA - DEPARTAMENTO DE CUNDINAMARCA</v>
      </c>
    </row>
    <row r="589" spans="1:5" x14ac:dyDescent="0.25">
      <c r="A589" s="1" t="s">
        <v>1175</v>
      </c>
      <c r="B589" s="1" t="s">
        <v>1176</v>
      </c>
      <c r="C589">
        <v>899999470</v>
      </c>
      <c r="D589" t="str">
        <f t="shared" si="19"/>
        <v>DEPARTAMENTO DE CUNDINAMARCA</v>
      </c>
      <c r="E589" t="str">
        <f t="shared" si="18"/>
        <v>MUNICIPIO DE MEDINA - DEPARTAMENTO DE CUNDINAMARCA</v>
      </c>
    </row>
    <row r="590" spans="1:5" x14ac:dyDescent="0.25">
      <c r="A590" s="1" t="s">
        <v>1177</v>
      </c>
      <c r="B590" s="1" t="s">
        <v>1178</v>
      </c>
      <c r="C590">
        <v>899999342</v>
      </c>
      <c r="D590" t="str">
        <f t="shared" si="19"/>
        <v>DEPARTAMENTO DE CUNDINAMARCA</v>
      </c>
      <c r="E590" t="str">
        <f t="shared" si="18"/>
        <v>MUNICIPIO DE MOSQUERA - DEPARTAMENTO DE CUNDINAMARCA</v>
      </c>
    </row>
    <row r="591" spans="1:5" x14ac:dyDescent="0.25">
      <c r="A591" s="1" t="s">
        <v>1179</v>
      </c>
      <c r="B591" s="1" t="s">
        <v>284</v>
      </c>
      <c r="C591">
        <v>890680390</v>
      </c>
      <c r="D591" t="str">
        <f t="shared" si="19"/>
        <v>DEPARTAMENTO DE CUNDINAMARCA</v>
      </c>
      <c r="E591" t="str">
        <f t="shared" si="18"/>
        <v>MUNICIPIO DE NARIÑO - DEPARTAMENTO DE CUNDINAMARCA</v>
      </c>
    </row>
    <row r="592" spans="1:5" x14ac:dyDescent="0.25">
      <c r="A592" s="1" t="s">
        <v>1180</v>
      </c>
      <c r="B592" s="1" t="s">
        <v>1181</v>
      </c>
      <c r="C592">
        <v>899999366</v>
      </c>
      <c r="D592" t="str">
        <f t="shared" si="19"/>
        <v>DEPARTAMENTO DE CUNDINAMARCA</v>
      </c>
      <c r="E592" t="str">
        <f t="shared" si="18"/>
        <v>MUNICIPIO DE NEMOCON - DEPARTAMENTO DE CUNDINAMARCA</v>
      </c>
    </row>
    <row r="593" spans="1:5" x14ac:dyDescent="0.25">
      <c r="A593" s="1" t="s">
        <v>1182</v>
      </c>
      <c r="B593" s="1" t="s">
        <v>1183</v>
      </c>
      <c r="C593">
        <v>899999707</v>
      </c>
      <c r="D593" t="str">
        <f t="shared" si="19"/>
        <v>DEPARTAMENTO DE CUNDINAMARCA</v>
      </c>
      <c r="E593" t="str">
        <f t="shared" si="18"/>
        <v>MUNICIPIO  DE  NILO - DEPARTAMENTO DE CUNDINAMARCA</v>
      </c>
    </row>
    <row r="594" spans="1:5" x14ac:dyDescent="0.25">
      <c r="A594" s="1" t="s">
        <v>1184</v>
      </c>
      <c r="B594" s="1" t="s">
        <v>1185</v>
      </c>
      <c r="C594">
        <v>800094713</v>
      </c>
      <c r="D594" t="str">
        <f t="shared" si="19"/>
        <v>DEPARTAMENTO DE CUNDINAMARCA</v>
      </c>
      <c r="E594" t="str">
        <f t="shared" si="18"/>
        <v>MUNICIPIO DE NIMAIMA - DEPARTAMENTO DE CUNDINAMARCA</v>
      </c>
    </row>
    <row r="595" spans="1:5" x14ac:dyDescent="0.25">
      <c r="A595" s="1" t="s">
        <v>1186</v>
      </c>
      <c r="B595" s="1" t="s">
        <v>1187</v>
      </c>
      <c r="C595">
        <v>899999718</v>
      </c>
      <c r="D595" t="str">
        <f t="shared" si="19"/>
        <v>DEPARTAMENTO DE CUNDINAMARCA</v>
      </c>
      <c r="E595" t="str">
        <f t="shared" si="18"/>
        <v>MUNICIPIO DE NOCAIMA - DEPARTAMENTO DE CUNDINAMARCA</v>
      </c>
    </row>
    <row r="596" spans="1:5" x14ac:dyDescent="0.25">
      <c r="A596" s="1" t="s">
        <v>1188</v>
      </c>
      <c r="B596" s="1" t="s">
        <v>1189</v>
      </c>
      <c r="C596">
        <v>890680088</v>
      </c>
      <c r="D596" t="str">
        <f t="shared" si="19"/>
        <v>DEPARTAMENTO DE CUNDINAMARCA</v>
      </c>
      <c r="E596" t="str">
        <f t="shared" si="18"/>
        <v>MUNICIPIO DE VENECIA CUNDINAMARCA - DEPARTAMENTO DE CUNDINAMARCA</v>
      </c>
    </row>
    <row r="597" spans="1:5" x14ac:dyDescent="0.25">
      <c r="A597" s="1" t="s">
        <v>1190</v>
      </c>
      <c r="B597" s="1" t="s">
        <v>1191</v>
      </c>
      <c r="C597">
        <v>899999475</v>
      </c>
      <c r="D597" t="str">
        <f t="shared" si="19"/>
        <v>DEPARTAMENTO DE CUNDINAMARCA</v>
      </c>
      <c r="E597" t="str">
        <f t="shared" si="18"/>
        <v>MUNICIPIO DE PACHO - DEPARTAMENTO DE CUNDINAMARCA</v>
      </c>
    </row>
    <row r="598" spans="1:5" x14ac:dyDescent="0.25">
      <c r="A598" s="1" t="s">
        <v>1192</v>
      </c>
      <c r="B598" s="1" t="s">
        <v>1193</v>
      </c>
      <c r="C598">
        <v>899999704</v>
      </c>
      <c r="D598" t="str">
        <f t="shared" si="19"/>
        <v>DEPARTAMENTO DE CUNDINAMARCA</v>
      </c>
      <c r="E598" t="str">
        <f t="shared" si="18"/>
        <v>MUNICIPIO DE PAIME - DEPARTAMENTO DE CUNDINAMARCA</v>
      </c>
    </row>
    <row r="599" spans="1:5" x14ac:dyDescent="0.25">
      <c r="A599" s="1" t="s">
        <v>1194</v>
      </c>
      <c r="B599" s="1" t="s">
        <v>1195</v>
      </c>
      <c r="C599">
        <v>890680173</v>
      </c>
      <c r="D599" t="str">
        <f t="shared" si="19"/>
        <v>DEPARTAMENTO DE CUNDINAMARCA</v>
      </c>
      <c r="E599" t="str">
        <f t="shared" si="18"/>
        <v>MUNICIPIO DE PANDI - DEPARTAMENTO DE CUNDINAMARCA</v>
      </c>
    </row>
    <row r="600" spans="1:5" x14ac:dyDescent="0.25">
      <c r="A600" s="1" t="s">
        <v>1196</v>
      </c>
      <c r="B600" s="1" t="s">
        <v>1197</v>
      </c>
      <c r="C600">
        <v>800074120</v>
      </c>
      <c r="D600" t="str">
        <f t="shared" si="19"/>
        <v>DEPARTAMENTO DE CUNDINAMARCA</v>
      </c>
      <c r="E600" t="str">
        <f t="shared" si="18"/>
        <v>MUNICIPIO DE PARATEBUENO - DEPARTAMENTO DE CUNDINAMARCA</v>
      </c>
    </row>
    <row r="601" spans="1:5" x14ac:dyDescent="0.25">
      <c r="A601" s="1" t="s">
        <v>1198</v>
      </c>
      <c r="B601" s="1" t="s">
        <v>1199</v>
      </c>
      <c r="C601">
        <v>890680154</v>
      </c>
      <c r="D601" t="str">
        <f t="shared" si="19"/>
        <v>DEPARTAMENTO DE CUNDINAMARCA</v>
      </c>
      <c r="E601" t="str">
        <f t="shared" si="18"/>
        <v>MUNICIPIO DE PASCA - DEPARTAMENTO DE CUNDINAMARCA</v>
      </c>
    </row>
    <row r="602" spans="1:5" x14ac:dyDescent="0.25">
      <c r="A602" s="1" t="s">
        <v>1200</v>
      </c>
      <c r="B602" s="1" t="s">
        <v>1201</v>
      </c>
      <c r="C602">
        <v>899999413</v>
      </c>
      <c r="D602" t="str">
        <f t="shared" si="19"/>
        <v>DEPARTAMENTO DE CUNDINAMARCA</v>
      </c>
      <c r="E602" t="str">
        <f t="shared" si="18"/>
        <v>MUNICIPIO DE PUERTO SALGAR - DEPARTAMENTO DE CUNDINAMARCA</v>
      </c>
    </row>
    <row r="603" spans="1:5" x14ac:dyDescent="0.25">
      <c r="A603" s="1" t="s">
        <v>1202</v>
      </c>
      <c r="B603" s="1" t="s">
        <v>1203</v>
      </c>
      <c r="C603">
        <v>800085612</v>
      </c>
      <c r="D603" t="str">
        <f t="shared" si="19"/>
        <v>DEPARTAMENTO DE CUNDINAMARCA</v>
      </c>
      <c r="E603" t="str">
        <f t="shared" si="18"/>
        <v>MUNICIPIO DE PULI - DEPARTAMENTO DE CUNDINAMARCA</v>
      </c>
    </row>
    <row r="604" spans="1:5" x14ac:dyDescent="0.25">
      <c r="A604" s="1" t="s">
        <v>1204</v>
      </c>
      <c r="B604" s="1" t="s">
        <v>1205</v>
      </c>
      <c r="C604">
        <v>899999432</v>
      </c>
      <c r="D604" t="str">
        <f t="shared" si="19"/>
        <v>DEPARTAMENTO DE CUNDINAMARCA</v>
      </c>
      <c r="E604" t="str">
        <f t="shared" si="18"/>
        <v>MUNICIPIO DE QUEBRADANEGRA - DEPARTAMENTO DE CUNDINAMARCA</v>
      </c>
    </row>
    <row r="605" spans="1:5" x14ac:dyDescent="0.25">
      <c r="A605" s="1" t="s">
        <v>1206</v>
      </c>
      <c r="B605" s="1" t="s">
        <v>1207</v>
      </c>
      <c r="C605">
        <v>800094716</v>
      </c>
      <c r="D605" t="str">
        <f t="shared" si="19"/>
        <v>DEPARTAMENTO DE CUNDINAMARCA</v>
      </c>
      <c r="E605" t="str">
        <f t="shared" si="18"/>
        <v>MUNICIPIO DE QUETAME - DEPARTAMENTO DE CUNDINAMARCA</v>
      </c>
    </row>
    <row r="606" spans="1:5" x14ac:dyDescent="0.25">
      <c r="A606" s="1" t="s">
        <v>1208</v>
      </c>
      <c r="B606" s="1" t="s">
        <v>1209</v>
      </c>
      <c r="C606">
        <v>899999431</v>
      </c>
      <c r="D606" t="str">
        <f t="shared" si="19"/>
        <v>DEPARTAMENTO DE CUNDINAMARCA</v>
      </c>
      <c r="E606" t="str">
        <f t="shared" si="18"/>
        <v>MUNICIPIO DE QUIPILE - DEPARTAMENTO DE CUNDINAMARCA</v>
      </c>
    </row>
    <row r="607" spans="1:5" x14ac:dyDescent="0.25">
      <c r="A607" s="1" t="s">
        <v>1210</v>
      </c>
      <c r="B607" s="1" t="s">
        <v>1211</v>
      </c>
      <c r="C607">
        <v>890680236</v>
      </c>
      <c r="D607" t="str">
        <f t="shared" si="19"/>
        <v>DEPARTAMENTO DE CUNDINAMARCA</v>
      </c>
      <c r="E607" t="str">
        <f t="shared" si="18"/>
        <v>MUNICIPIO DE APULO - DEPARTAMENTO DE CUNDINAMARCA</v>
      </c>
    </row>
    <row r="608" spans="1:5" x14ac:dyDescent="0.25">
      <c r="A608" s="1" t="s">
        <v>1212</v>
      </c>
      <c r="B608" s="1" t="s">
        <v>1213</v>
      </c>
      <c r="C608">
        <v>890680059</v>
      </c>
      <c r="D608" t="str">
        <f t="shared" si="19"/>
        <v>DEPARTAMENTO DE CUNDINAMARCA</v>
      </c>
      <c r="E608" t="str">
        <f t="shared" si="18"/>
        <v>MUNICIPIO DE  RICAURTE CUNDINAMARCA - DEPARTAMENTO DE CUNDINAMARCA</v>
      </c>
    </row>
    <row r="609" spans="1:5" x14ac:dyDescent="0.25">
      <c r="A609" s="1" t="s">
        <v>1214</v>
      </c>
      <c r="B609" s="1" t="s">
        <v>1215</v>
      </c>
      <c r="C609">
        <v>860527046</v>
      </c>
      <c r="D609" t="str">
        <f t="shared" si="19"/>
        <v>DEPARTAMENTO DE CUNDINAMARCA</v>
      </c>
      <c r="E609" t="str">
        <f t="shared" si="18"/>
        <v>MUNICIPIO  DE  SAN   ANTONIO   DEL   TEQUENDAMA - DEPARTAMENTO DE CUNDINAMARCA</v>
      </c>
    </row>
    <row r="610" spans="1:5" x14ac:dyDescent="0.25">
      <c r="A610" s="1" t="s">
        <v>1216</v>
      </c>
      <c r="B610" s="1" t="s">
        <v>1217</v>
      </c>
      <c r="C610">
        <v>800093437</v>
      </c>
      <c r="D610" t="str">
        <f t="shared" si="19"/>
        <v>DEPARTAMENTO DE CUNDINAMARCA</v>
      </c>
      <c r="E610" t="str">
        <f t="shared" si="18"/>
        <v>MUNICIPIO DE SAN BERNARDO - DEPARTAMENTO DE CUNDINAMARCA</v>
      </c>
    </row>
    <row r="611" spans="1:5" x14ac:dyDescent="0.25">
      <c r="A611" s="1" t="s">
        <v>1218</v>
      </c>
      <c r="B611" s="1" t="s">
        <v>1219</v>
      </c>
      <c r="C611">
        <v>800094751</v>
      </c>
      <c r="D611" t="str">
        <f t="shared" si="19"/>
        <v>DEPARTAMENTO DE CUNDINAMARCA</v>
      </c>
      <c r="E611" t="str">
        <f t="shared" si="18"/>
        <v>MUNICIPIO DE SAN CAYETANO - CUNDINAMARCA - DEPARTAMENTO DE CUNDINAMARCA</v>
      </c>
    </row>
    <row r="612" spans="1:5" x14ac:dyDescent="0.25">
      <c r="A612" s="1" t="s">
        <v>1220</v>
      </c>
      <c r="B612" s="1" t="s">
        <v>320</v>
      </c>
      <c r="C612">
        <v>899999173</v>
      </c>
      <c r="D612" t="str">
        <f t="shared" si="19"/>
        <v>DEPARTAMENTO DE CUNDINAMARCA</v>
      </c>
      <c r="E612" t="str">
        <f t="shared" si="18"/>
        <v>MUNICIPIO DE SAN FRANCISCO - DEPARTAMENTO DE CUNDINAMARCA</v>
      </c>
    </row>
    <row r="613" spans="1:5" x14ac:dyDescent="0.25">
      <c r="A613" s="1" t="s">
        <v>1221</v>
      </c>
      <c r="B613" s="1" t="s">
        <v>1222</v>
      </c>
      <c r="C613">
        <v>899999422</v>
      </c>
      <c r="D613" t="str">
        <f t="shared" si="19"/>
        <v>DEPARTAMENTO DE CUNDINAMARCA</v>
      </c>
      <c r="E613" t="str">
        <f t="shared" si="18"/>
        <v>MUNICIPIO DE SAN JUAN DE RIOSECO - DEPARTAMENTO DE CUNDINAMARCA</v>
      </c>
    </row>
    <row r="614" spans="1:5" x14ac:dyDescent="0.25">
      <c r="A614" s="1" t="s">
        <v>1223</v>
      </c>
      <c r="B614" s="1" t="s">
        <v>1224</v>
      </c>
      <c r="C614">
        <v>800094752</v>
      </c>
      <c r="D614" t="str">
        <f t="shared" si="19"/>
        <v>DEPARTAMENTO DE CUNDINAMARCA</v>
      </c>
      <c r="E614" t="str">
        <f t="shared" si="18"/>
        <v>MUNICIPIO DE SASAIMA - DEPARTAMENTO DE CUNDINAMARCA</v>
      </c>
    </row>
    <row r="615" spans="1:5" x14ac:dyDescent="0.25">
      <c r="A615" s="1" t="s">
        <v>1225</v>
      </c>
      <c r="B615" s="1" t="s">
        <v>1226</v>
      </c>
      <c r="C615">
        <v>899999415</v>
      </c>
      <c r="D615" t="str">
        <f t="shared" si="19"/>
        <v>DEPARTAMENTO DE CUNDINAMARCA</v>
      </c>
      <c r="E615" t="str">
        <f t="shared" si="18"/>
        <v>MUNICIPIO DE SESQUILE - DEPARTAMENTO DE CUNDINAMARCA</v>
      </c>
    </row>
    <row r="616" spans="1:5" x14ac:dyDescent="0.25">
      <c r="A616" s="1" t="s">
        <v>1227</v>
      </c>
      <c r="B616" s="1" t="s">
        <v>1228</v>
      </c>
      <c r="C616">
        <v>899999372</v>
      </c>
      <c r="D616" t="str">
        <f t="shared" si="19"/>
        <v>DEPARTAMENTO DE CUNDINAMARCA</v>
      </c>
      <c r="E616" t="str">
        <f t="shared" si="18"/>
        <v>MUNICIPIO DE SIBATE - DEPARTAMENTO DE CUNDINAMARCA</v>
      </c>
    </row>
    <row r="617" spans="1:5" x14ac:dyDescent="0.25">
      <c r="A617" s="1" t="s">
        <v>1229</v>
      </c>
      <c r="B617" s="1" t="s">
        <v>1230</v>
      </c>
      <c r="C617">
        <v>890680437</v>
      </c>
      <c r="D617" t="str">
        <f t="shared" si="19"/>
        <v>DEPARTAMENTO DE CUNDINAMARCA</v>
      </c>
      <c r="E617" t="str">
        <f t="shared" si="18"/>
        <v>MUNICIPIO DE SILVANIA - DEPARTAMENTO DE CUNDINAMARCA</v>
      </c>
    </row>
    <row r="618" spans="1:5" x14ac:dyDescent="0.25">
      <c r="A618" s="1" t="s">
        <v>1231</v>
      </c>
      <c r="B618" s="1" t="s">
        <v>1232</v>
      </c>
      <c r="C618">
        <v>899999384</v>
      </c>
      <c r="D618" t="str">
        <f t="shared" si="19"/>
        <v>DEPARTAMENTO DE CUNDINAMARCA</v>
      </c>
      <c r="E618" t="str">
        <f t="shared" si="18"/>
        <v>MUNICIPIO DE SIMIJACA - DEPARTAMENTO DE CUNDINAMARCA</v>
      </c>
    </row>
    <row r="619" spans="1:5" x14ac:dyDescent="0.25">
      <c r="A619" s="1" t="s">
        <v>1233</v>
      </c>
      <c r="B619" s="1" t="s">
        <v>1234</v>
      </c>
      <c r="C619">
        <v>800094755</v>
      </c>
      <c r="D619" t="str">
        <f t="shared" si="19"/>
        <v>DEPARTAMENTO DE CUNDINAMARCA</v>
      </c>
      <c r="E619" t="str">
        <f t="shared" si="18"/>
        <v>MUNICIPIO DE SOACHA - DEPARTAMENTO DE CUNDINAMARCA</v>
      </c>
    </row>
    <row r="620" spans="1:5" x14ac:dyDescent="0.25">
      <c r="A620" s="1" t="s">
        <v>1235</v>
      </c>
      <c r="B620" s="1" t="s">
        <v>1236</v>
      </c>
      <c r="C620">
        <v>899999468</v>
      </c>
      <c r="D620" t="str">
        <f t="shared" si="19"/>
        <v>DEPARTAMENTO DE CUNDINAMARCA</v>
      </c>
      <c r="E620" t="str">
        <f t="shared" si="18"/>
        <v>MUNICIPIO DE SOPO - DEPARTAMENTO DE CUNDINAMARCA</v>
      </c>
    </row>
    <row r="621" spans="1:5" x14ac:dyDescent="0.25">
      <c r="A621" s="1" t="s">
        <v>1237</v>
      </c>
      <c r="B621" s="1" t="s">
        <v>1238</v>
      </c>
      <c r="C621">
        <v>899999314</v>
      </c>
      <c r="D621" t="str">
        <f t="shared" si="19"/>
        <v>DEPARTAMENTO DE CUNDINAMARCA</v>
      </c>
      <c r="E621" t="str">
        <f t="shared" si="18"/>
        <v>MUNICIPIO DE SUBACHOQUE - DEPARTAMENTO DE CUNDINAMARCA</v>
      </c>
    </row>
    <row r="622" spans="1:5" x14ac:dyDescent="0.25">
      <c r="A622" s="1" t="s">
        <v>1239</v>
      </c>
      <c r="B622" s="1" t="s">
        <v>1240</v>
      </c>
      <c r="C622">
        <v>899999430</v>
      </c>
      <c r="D622" t="str">
        <f t="shared" si="19"/>
        <v>DEPARTAMENTO DE CUNDINAMARCA</v>
      </c>
      <c r="E622" t="str">
        <f t="shared" si="18"/>
        <v>MUNICIPIO DE SUESCA - DEPARTAMENTO DE CUNDINAMARCA</v>
      </c>
    </row>
    <row r="623" spans="1:5" x14ac:dyDescent="0.25">
      <c r="A623" s="1" t="s">
        <v>1241</v>
      </c>
      <c r="B623" s="1" t="s">
        <v>1242</v>
      </c>
      <c r="C623">
        <v>899999398</v>
      </c>
      <c r="D623" t="str">
        <f t="shared" si="19"/>
        <v>DEPARTAMENTO DE CUNDINAMARCA</v>
      </c>
      <c r="E623" t="str">
        <f t="shared" si="18"/>
        <v>MUNICIPIO DE SUPATA - DEPARTAMENTO DE CUNDINAMARCA</v>
      </c>
    </row>
    <row r="624" spans="1:5" x14ac:dyDescent="0.25">
      <c r="A624" s="1" t="s">
        <v>1243</v>
      </c>
      <c r="B624" s="1" t="s">
        <v>1244</v>
      </c>
      <c r="C624">
        <v>899999700</v>
      </c>
      <c r="D624" t="str">
        <f t="shared" si="19"/>
        <v>DEPARTAMENTO DE CUNDINAMARCA</v>
      </c>
      <c r="E624" t="str">
        <f t="shared" si="18"/>
        <v>MUNICIPIO DE SUSA - DEPARTAMENTO DE CUNDINAMARCA</v>
      </c>
    </row>
    <row r="625" spans="1:5" x14ac:dyDescent="0.25">
      <c r="A625" s="1" t="s">
        <v>1245</v>
      </c>
      <c r="B625" s="1" t="s">
        <v>1246</v>
      </c>
      <c r="C625">
        <v>899999476</v>
      </c>
      <c r="D625" t="str">
        <f t="shared" si="19"/>
        <v>DEPARTAMENTO DE CUNDINAMARCA</v>
      </c>
      <c r="E625" t="str">
        <f t="shared" si="18"/>
        <v>MUNICIPIO DE SUTATAUSA CUNDINAMARCA - DEPARTAMENTO DE CUNDINAMARCA</v>
      </c>
    </row>
    <row r="626" spans="1:5" x14ac:dyDescent="0.25">
      <c r="A626" s="1" t="s">
        <v>1247</v>
      </c>
      <c r="B626" s="1" t="s">
        <v>1248</v>
      </c>
      <c r="C626">
        <v>899999443</v>
      </c>
      <c r="D626" t="str">
        <f t="shared" si="19"/>
        <v>DEPARTAMENTO DE CUNDINAMARCA</v>
      </c>
      <c r="E626" t="str">
        <f t="shared" si="18"/>
        <v>MUNICIPIO DE TABIO - DEPARTAMENTO DE CUNDINAMARCA</v>
      </c>
    </row>
    <row r="627" spans="1:5" x14ac:dyDescent="0.25">
      <c r="A627" s="1" t="s">
        <v>1249</v>
      </c>
      <c r="B627" s="1" t="s">
        <v>1250</v>
      </c>
      <c r="C627">
        <v>899999481</v>
      </c>
      <c r="D627" t="str">
        <f t="shared" si="19"/>
        <v>DEPARTAMENTO DE CUNDINAMARCA</v>
      </c>
      <c r="E627" t="str">
        <f t="shared" si="18"/>
        <v>MUNICIPIO DE TAUSA - DEPARTAMENTO DE CUNDINAMARCA</v>
      </c>
    </row>
    <row r="628" spans="1:5" x14ac:dyDescent="0.25">
      <c r="A628" s="1" t="s">
        <v>1251</v>
      </c>
      <c r="B628" s="1" t="s">
        <v>1252</v>
      </c>
      <c r="C628">
        <v>800004574</v>
      </c>
      <c r="D628" t="str">
        <f t="shared" si="19"/>
        <v>DEPARTAMENTO DE CUNDINAMARCA</v>
      </c>
      <c r="E628" t="str">
        <f t="shared" si="18"/>
        <v>MUNICIPIO DE TENA - DEPARTAMENTO DE CUNDINAMARCA</v>
      </c>
    </row>
    <row r="629" spans="1:5" x14ac:dyDescent="0.25">
      <c r="A629" s="1" t="s">
        <v>1253</v>
      </c>
      <c r="B629" s="1" t="s">
        <v>1254</v>
      </c>
      <c r="C629">
        <v>800095174</v>
      </c>
      <c r="D629" t="str">
        <f t="shared" si="19"/>
        <v>DEPARTAMENTO DE CUNDINAMARCA</v>
      </c>
      <c r="E629" t="str">
        <f t="shared" si="18"/>
        <v>MUNICIPIO DE TENJO - DEPARTAMENTO DE CUNDINAMARCA</v>
      </c>
    </row>
    <row r="630" spans="1:5" x14ac:dyDescent="0.25">
      <c r="A630" s="1" t="s">
        <v>1255</v>
      </c>
      <c r="B630" s="1" t="s">
        <v>1256</v>
      </c>
      <c r="C630">
        <v>800018689</v>
      </c>
      <c r="D630" t="str">
        <f t="shared" si="19"/>
        <v>DEPARTAMENTO DE CUNDINAMARCA</v>
      </c>
      <c r="E630" t="str">
        <f t="shared" si="18"/>
        <v>MUNICIPIO DE TIBACUY - DEPARTAMENTO DE CUNDINAMARCA</v>
      </c>
    </row>
    <row r="631" spans="1:5" x14ac:dyDescent="0.25">
      <c r="A631" s="1" t="s">
        <v>1257</v>
      </c>
      <c r="B631" s="1" t="s">
        <v>1258</v>
      </c>
      <c r="C631">
        <v>800094782</v>
      </c>
      <c r="D631" t="str">
        <f t="shared" si="19"/>
        <v>DEPARTAMENTO DE CUNDINAMARCA</v>
      </c>
      <c r="E631" t="str">
        <f t="shared" si="18"/>
        <v>MUNICIPIO DE TIBIRITA - DEPARTAMENTO DE CUNDINAMARCA</v>
      </c>
    </row>
    <row r="632" spans="1:5" x14ac:dyDescent="0.25">
      <c r="A632" s="1" t="s">
        <v>1259</v>
      </c>
      <c r="B632" s="1" t="s">
        <v>1260</v>
      </c>
      <c r="C632">
        <v>800093439</v>
      </c>
      <c r="D632" t="str">
        <f t="shared" si="19"/>
        <v>DEPARTAMENTO DE CUNDINAMARCA</v>
      </c>
      <c r="E632" t="str">
        <f t="shared" si="18"/>
        <v>MUNICIPIO DE TOCAIMA - DEPARTAMENTO DE CUNDINAMARCA</v>
      </c>
    </row>
    <row r="633" spans="1:5" x14ac:dyDescent="0.25">
      <c r="A633" s="1" t="s">
        <v>1261</v>
      </c>
      <c r="B633" s="1" t="s">
        <v>1262</v>
      </c>
      <c r="C633">
        <v>899999428</v>
      </c>
      <c r="D633" t="str">
        <f t="shared" si="19"/>
        <v>DEPARTAMENTO DE CUNDINAMARCA</v>
      </c>
      <c r="E633" t="str">
        <f t="shared" si="18"/>
        <v>MUNICIPIO DE TOCANCIPA - DEPARTAMENTO DE CUNDINAMARCA</v>
      </c>
    </row>
    <row r="634" spans="1:5" x14ac:dyDescent="0.25">
      <c r="A634" s="1" t="s">
        <v>1263</v>
      </c>
      <c r="B634" s="1" t="s">
        <v>1264</v>
      </c>
      <c r="C634">
        <v>800072715</v>
      </c>
      <c r="D634" t="str">
        <f t="shared" si="19"/>
        <v>DEPARTAMENTO DE CUNDINAMARCA</v>
      </c>
      <c r="E634" t="str">
        <f t="shared" si="18"/>
        <v>MUNICIPIO DE TOPAIPI - DEPARTAMENTO DE CUNDINAMARCA</v>
      </c>
    </row>
    <row r="635" spans="1:5" x14ac:dyDescent="0.25">
      <c r="A635" s="1" t="s">
        <v>1265</v>
      </c>
      <c r="B635" s="1" t="s">
        <v>1266</v>
      </c>
      <c r="C635">
        <v>899999385</v>
      </c>
      <c r="D635" t="str">
        <f t="shared" si="19"/>
        <v>DEPARTAMENTO DE CUNDINAMARCA</v>
      </c>
      <c r="E635" t="str">
        <f t="shared" si="18"/>
        <v>MUNICIPIO DE UBALA - DEPARTAMENTO DE CUNDINAMARCA</v>
      </c>
    </row>
    <row r="636" spans="1:5" x14ac:dyDescent="0.25">
      <c r="A636" s="1" t="s">
        <v>1267</v>
      </c>
      <c r="B636" s="1" t="s">
        <v>1268</v>
      </c>
      <c r="C636">
        <v>800095568</v>
      </c>
      <c r="D636" t="str">
        <f t="shared" si="19"/>
        <v>DEPARTAMENTO DE CUNDINAMARCA</v>
      </c>
      <c r="E636" t="str">
        <f t="shared" si="18"/>
        <v>MUNICIPIO DE UBAQUE - DEPARTAMENTO DE CUNDINAMARCA</v>
      </c>
    </row>
    <row r="637" spans="1:5" x14ac:dyDescent="0.25">
      <c r="A637" s="1" t="s">
        <v>1269</v>
      </c>
      <c r="B637" s="1" t="s">
        <v>1270</v>
      </c>
      <c r="C637">
        <v>899999281</v>
      </c>
      <c r="D637" t="str">
        <f t="shared" si="19"/>
        <v>DEPARTAMENTO DE CUNDINAMARCA</v>
      </c>
      <c r="E637" t="str">
        <f t="shared" si="18"/>
        <v>MUNICIPIO DE UBATE - DEPARTAMENTO DE CUNDINAMARCA</v>
      </c>
    </row>
    <row r="638" spans="1:5" x14ac:dyDescent="0.25">
      <c r="A638" s="1" t="s">
        <v>1271</v>
      </c>
      <c r="B638" s="1" t="s">
        <v>1272</v>
      </c>
      <c r="C638">
        <v>899999388</v>
      </c>
      <c r="D638" t="str">
        <f t="shared" si="19"/>
        <v>DEPARTAMENTO DE CUNDINAMARCA</v>
      </c>
      <c r="E638" t="str">
        <f t="shared" si="18"/>
        <v>MUNICIPIO DE UNE - DEPARTAMENTO DE CUNDINAMARCA</v>
      </c>
    </row>
    <row r="639" spans="1:5" x14ac:dyDescent="0.25">
      <c r="A639" s="1" t="s">
        <v>1273</v>
      </c>
      <c r="B639" s="1" t="s">
        <v>1274</v>
      </c>
      <c r="C639">
        <v>899999407</v>
      </c>
      <c r="D639" t="str">
        <f t="shared" si="19"/>
        <v>DEPARTAMENTO DE CUNDINAMARCA</v>
      </c>
      <c r="E639" t="str">
        <f t="shared" si="18"/>
        <v>MUNICIPIO DE UTICA - DEPARTAMENTO DE CUNDINAMARCA</v>
      </c>
    </row>
    <row r="640" spans="1:5" x14ac:dyDescent="0.25">
      <c r="A640" s="1" t="s">
        <v>1275</v>
      </c>
      <c r="B640" s="1" t="s">
        <v>1276</v>
      </c>
      <c r="C640">
        <v>899999448</v>
      </c>
      <c r="D640" t="str">
        <f t="shared" si="19"/>
        <v>DEPARTAMENTO DE CUNDINAMARCA</v>
      </c>
      <c r="E640" t="str">
        <f t="shared" si="18"/>
        <v>MUNICIPIO DE VERGARA - DEPARTAMENTO DE CUNDINAMARCA</v>
      </c>
    </row>
    <row r="641" spans="1:5" x14ac:dyDescent="0.25">
      <c r="A641" s="1" t="s">
        <v>1277</v>
      </c>
      <c r="B641" s="1" t="s">
        <v>1278</v>
      </c>
      <c r="C641">
        <v>899999709</v>
      </c>
      <c r="D641" t="str">
        <f t="shared" si="19"/>
        <v>DEPARTAMENTO DE CUNDINAMARCA</v>
      </c>
      <c r="E641" t="str">
        <f t="shared" si="18"/>
        <v>MUNICIPIO DE VIANI - DEPARTAMENTO DE CUNDINAMARCA</v>
      </c>
    </row>
    <row r="642" spans="1:5" x14ac:dyDescent="0.25">
      <c r="A642" s="1" t="s">
        <v>1279</v>
      </c>
      <c r="B642" s="1" t="s">
        <v>1280</v>
      </c>
      <c r="C642">
        <v>899999447</v>
      </c>
      <c r="D642" t="str">
        <f t="shared" si="19"/>
        <v>DEPARTAMENTO DE CUNDINAMARCA</v>
      </c>
      <c r="E642" t="str">
        <f t="shared" ref="E642:E705" si="20">IF(AND(LEFT(A642,2)="02",LEFT(B642,4)="DEPA"),B642,IF(LEFT(A642,2)="02",_xlfn.CONCAT(B642," - ",D642),B642))</f>
        <v>MUNICIPIO DE VILLAGOMEZ - DEPARTAMENTO DE CUNDINAMARCA</v>
      </c>
    </row>
    <row r="643" spans="1:5" x14ac:dyDescent="0.25">
      <c r="A643" s="1" t="s">
        <v>1281</v>
      </c>
      <c r="B643" s="1" t="s">
        <v>1282</v>
      </c>
      <c r="C643">
        <v>899999445</v>
      </c>
      <c r="D643" t="str">
        <f t="shared" ref="D643:D706" si="21">IF(LEFT(A643,2)="02",VLOOKUP(_xlfn.CONCAT("02-",MID(A643,4,2),"000"),$A$2:$B$2494,2,FALSE),"")</f>
        <v>DEPARTAMENTO DE CUNDINAMARCA</v>
      </c>
      <c r="E643" t="str">
        <f t="shared" si="20"/>
        <v>MUNICIPIO DE VILLAPINZON - DEPARTAMENTO DE CUNDINAMARCA</v>
      </c>
    </row>
    <row r="644" spans="1:5" x14ac:dyDescent="0.25">
      <c r="A644" s="1" t="s">
        <v>1283</v>
      </c>
      <c r="B644" s="1" t="s">
        <v>1284</v>
      </c>
      <c r="C644">
        <v>899999312</v>
      </c>
      <c r="D644" t="str">
        <f t="shared" si="21"/>
        <v>DEPARTAMENTO DE CUNDINAMARCA</v>
      </c>
      <c r="E644" t="str">
        <f t="shared" si="20"/>
        <v>MUNICIPIO  DE VILLETA - DEPARTAMENTO DE CUNDINAMARCA</v>
      </c>
    </row>
    <row r="645" spans="1:5" x14ac:dyDescent="0.25">
      <c r="A645" s="1" t="s">
        <v>1285</v>
      </c>
      <c r="B645" s="1" t="s">
        <v>1286</v>
      </c>
      <c r="C645">
        <v>890680142</v>
      </c>
      <c r="D645" t="str">
        <f t="shared" si="21"/>
        <v>DEPARTAMENTO DE CUNDINAMARCA</v>
      </c>
      <c r="E645" t="str">
        <f t="shared" si="20"/>
        <v>MUNICIPIO DE VIOTA - DEPARTAMENTO DE CUNDINAMARCA</v>
      </c>
    </row>
    <row r="646" spans="1:5" x14ac:dyDescent="0.25">
      <c r="A646" s="1" t="s">
        <v>1287</v>
      </c>
      <c r="B646" s="1" t="s">
        <v>1288</v>
      </c>
      <c r="C646">
        <v>800094776</v>
      </c>
      <c r="D646" t="str">
        <f t="shared" si="21"/>
        <v>DEPARTAMENTO DE CUNDINAMARCA</v>
      </c>
      <c r="E646" t="str">
        <f t="shared" si="20"/>
        <v>MUNICIPIO DE YACOPÍ - DEPARTAMENTO DE CUNDINAMARCA</v>
      </c>
    </row>
    <row r="647" spans="1:5" x14ac:dyDescent="0.25">
      <c r="A647" s="1" t="s">
        <v>1289</v>
      </c>
      <c r="B647" s="1" t="s">
        <v>1290</v>
      </c>
      <c r="C647">
        <v>800094778</v>
      </c>
      <c r="D647" t="str">
        <f t="shared" si="21"/>
        <v>DEPARTAMENTO DE CUNDINAMARCA</v>
      </c>
      <c r="E647" t="str">
        <f t="shared" si="20"/>
        <v>MUNICIPIO DE ZIPACON - DEPARTAMENTO DE CUNDINAMARCA</v>
      </c>
    </row>
    <row r="648" spans="1:5" x14ac:dyDescent="0.25">
      <c r="A648" s="1" t="s">
        <v>1291</v>
      </c>
      <c r="B648" s="1" t="s">
        <v>1292</v>
      </c>
      <c r="C648">
        <v>899999318</v>
      </c>
      <c r="D648" t="str">
        <f t="shared" si="21"/>
        <v>DEPARTAMENTO DE CUNDINAMARCA</v>
      </c>
      <c r="E648" t="str">
        <f t="shared" si="20"/>
        <v>MUNICIPIO DE ZIPAQUIRA - DEPARTAMENTO DE CUNDINAMARCA</v>
      </c>
    </row>
    <row r="649" spans="1:5" x14ac:dyDescent="0.25">
      <c r="A649" s="1" t="s">
        <v>1293</v>
      </c>
      <c r="B649" s="1" t="s">
        <v>1294</v>
      </c>
      <c r="C649">
        <v>891680010</v>
      </c>
      <c r="D649" t="str">
        <f t="shared" si="21"/>
        <v>DEPARTAMENTO DEL CHOCO</v>
      </c>
      <c r="E649" t="str">
        <f t="shared" si="20"/>
        <v>DEPARTAMENTO DEL CHOCO</v>
      </c>
    </row>
    <row r="650" spans="1:5" x14ac:dyDescent="0.25">
      <c r="A650" s="1" t="s">
        <v>1295</v>
      </c>
      <c r="B650" s="1" t="s">
        <v>1296</v>
      </c>
      <c r="C650">
        <v>891680011</v>
      </c>
      <c r="D650" t="str">
        <f t="shared" si="21"/>
        <v>DEPARTAMENTO DEL CHOCO</v>
      </c>
      <c r="E650" t="str">
        <f t="shared" si="20"/>
        <v>MUNICIPIO DE QUIBDO - DEPARTAMENTO DEL CHOCO</v>
      </c>
    </row>
    <row r="651" spans="1:5" x14ac:dyDescent="0.25">
      <c r="A651" s="1" t="s">
        <v>1297</v>
      </c>
      <c r="B651" s="1" t="s">
        <v>1298</v>
      </c>
      <c r="C651">
        <v>891680050</v>
      </c>
      <c r="D651" t="str">
        <f t="shared" si="21"/>
        <v>DEPARTAMENTO DEL CHOCO</v>
      </c>
      <c r="E651" t="str">
        <f t="shared" si="20"/>
        <v>MUNICIPIO DE ACANDÍ - DEPARTAMENTO DEL CHOCO</v>
      </c>
    </row>
    <row r="652" spans="1:5" x14ac:dyDescent="0.25">
      <c r="A652" s="1" t="s">
        <v>1299</v>
      </c>
      <c r="B652" s="1" t="s">
        <v>1300</v>
      </c>
      <c r="C652">
        <v>891600062</v>
      </c>
      <c r="D652" t="str">
        <f t="shared" si="21"/>
        <v>DEPARTAMENTO DEL CHOCO</v>
      </c>
      <c r="E652" t="str">
        <f t="shared" si="20"/>
        <v>MUNICIPIO DE ALTO BAUDO - DEPARTAMENTO DEL CHOCO</v>
      </c>
    </row>
    <row r="653" spans="1:5" x14ac:dyDescent="0.25">
      <c r="A653" s="1" t="s">
        <v>1301</v>
      </c>
      <c r="B653" s="1" t="s">
        <v>1302</v>
      </c>
      <c r="C653">
        <v>818000395</v>
      </c>
      <c r="D653" t="str">
        <f t="shared" si="21"/>
        <v>DEPARTAMENTO DEL CHOCO</v>
      </c>
      <c r="E653" t="str">
        <f t="shared" si="20"/>
        <v>MUNICIPIO DE ATRATO - DEPARTAMENTO DEL CHOCO</v>
      </c>
    </row>
    <row r="654" spans="1:5" x14ac:dyDescent="0.25">
      <c r="A654" s="1" t="s">
        <v>1303</v>
      </c>
      <c r="B654" s="1" t="s">
        <v>1304</v>
      </c>
      <c r="C654">
        <v>891680055</v>
      </c>
      <c r="D654" t="str">
        <f t="shared" si="21"/>
        <v>DEPARTAMENTO DEL CHOCO</v>
      </c>
      <c r="E654" t="str">
        <f t="shared" si="20"/>
        <v>MUNICIPIO DE BAGADÓ - DEPARTAMENTO DEL CHOCO</v>
      </c>
    </row>
    <row r="655" spans="1:5" x14ac:dyDescent="0.25">
      <c r="A655" s="1" t="s">
        <v>1305</v>
      </c>
      <c r="B655" s="1" t="s">
        <v>1306</v>
      </c>
      <c r="C655">
        <v>891680395</v>
      </c>
      <c r="D655" t="str">
        <f t="shared" si="21"/>
        <v>DEPARTAMENTO DEL CHOCO</v>
      </c>
      <c r="E655" t="str">
        <f t="shared" si="20"/>
        <v>MUNICIPIO DE BAHIA SOLANO - DEPARTAMENTO DEL CHOCO</v>
      </c>
    </row>
    <row r="656" spans="1:5" x14ac:dyDescent="0.25">
      <c r="A656" s="1" t="s">
        <v>1307</v>
      </c>
      <c r="B656" s="1" t="s">
        <v>1308</v>
      </c>
      <c r="C656">
        <v>800095589</v>
      </c>
      <c r="D656" t="str">
        <f t="shared" si="21"/>
        <v>DEPARTAMENTO DEL CHOCO</v>
      </c>
      <c r="E656" t="str">
        <f t="shared" si="20"/>
        <v>MUNICIPIO DE BAJO BAUDO - DEPARTAMENTO DEL CHOCO</v>
      </c>
    </row>
    <row r="657" spans="1:5" x14ac:dyDescent="0.25">
      <c r="A657" s="1" t="s">
        <v>1309</v>
      </c>
      <c r="B657" s="1" t="s">
        <v>1310</v>
      </c>
      <c r="C657">
        <v>800070375</v>
      </c>
      <c r="D657" t="str">
        <f t="shared" si="21"/>
        <v>DEPARTAMENTO DEL CHOCO</v>
      </c>
      <c r="E657" t="str">
        <f t="shared" si="20"/>
        <v>MUNICIPIO DE BOJAYA - DEPARTAMENTO DEL CHOCO</v>
      </c>
    </row>
    <row r="658" spans="1:5" x14ac:dyDescent="0.25">
      <c r="A658" s="1" t="s">
        <v>1311</v>
      </c>
      <c r="B658" s="1" t="s">
        <v>1312</v>
      </c>
      <c r="C658">
        <v>800239414</v>
      </c>
      <c r="D658" t="str">
        <f t="shared" si="21"/>
        <v>DEPARTAMENTO DEL CHOCO</v>
      </c>
      <c r="E658" t="str">
        <f t="shared" si="20"/>
        <v>MUNICIPIO CANTON DE EL SAN PABLO - DEPARTAMENTO DEL CHOCO</v>
      </c>
    </row>
    <row r="659" spans="1:5" x14ac:dyDescent="0.25">
      <c r="A659" s="1" t="s">
        <v>1313</v>
      </c>
      <c r="B659" s="1" t="s">
        <v>1314</v>
      </c>
      <c r="C659">
        <v>818001341</v>
      </c>
      <c r="D659" t="str">
        <f t="shared" si="21"/>
        <v>DEPARTAMENTO DEL CHOCO</v>
      </c>
      <c r="E659" t="str">
        <f t="shared" si="20"/>
        <v>MUNICIPIO CARMEN DEL DARIEN - DEPARTAMENTO DEL CHOCO</v>
      </c>
    </row>
    <row r="660" spans="1:5" x14ac:dyDescent="0.25">
      <c r="A660" s="1" t="s">
        <v>1315</v>
      </c>
      <c r="B660" s="1" t="s">
        <v>1316</v>
      </c>
      <c r="C660">
        <v>818001202</v>
      </c>
      <c r="D660" t="str">
        <f t="shared" si="21"/>
        <v>DEPARTAMENTO DEL CHOCO</v>
      </c>
      <c r="E660" t="str">
        <f t="shared" si="20"/>
        <v>MUNICIPIO DE CERTEGUI - DEPARTAMENTO DEL CHOCO</v>
      </c>
    </row>
    <row r="661" spans="1:5" x14ac:dyDescent="0.25">
      <c r="A661" s="1" t="s">
        <v>1317</v>
      </c>
      <c r="B661" s="1" t="s">
        <v>1318</v>
      </c>
      <c r="C661">
        <v>891680057</v>
      </c>
      <c r="D661" t="str">
        <f t="shared" si="21"/>
        <v>DEPARTAMENTO DEL CHOCO</v>
      </c>
      <c r="E661" t="str">
        <f t="shared" si="20"/>
        <v>MUNICIPIO DE CONDOTO - DEPARTAMENTO DEL CHOCO</v>
      </c>
    </row>
    <row r="662" spans="1:5" x14ac:dyDescent="0.25">
      <c r="A662" s="1" t="s">
        <v>1319</v>
      </c>
      <c r="B662" s="1" t="s">
        <v>1320</v>
      </c>
      <c r="C662">
        <v>891680061</v>
      </c>
      <c r="D662" t="str">
        <f t="shared" si="21"/>
        <v>DEPARTAMENTO DEL CHOCO</v>
      </c>
      <c r="E662" t="str">
        <f t="shared" si="20"/>
        <v>MUNICIPIO EL CARMEN DE ATRATO - DEPARTAMENTO DEL CHOCO</v>
      </c>
    </row>
    <row r="663" spans="1:5" x14ac:dyDescent="0.25">
      <c r="A663" s="1" t="s">
        <v>1321</v>
      </c>
      <c r="B663" s="1" t="s">
        <v>1322</v>
      </c>
      <c r="C663">
        <v>818000002</v>
      </c>
      <c r="D663" t="str">
        <f t="shared" si="21"/>
        <v>DEPARTAMENTO DEL CHOCO</v>
      </c>
      <c r="E663" t="str">
        <f t="shared" si="20"/>
        <v>MUNICIPIO DEL LITORAL DEL SAN JUAN - DEPARTAMENTO DEL CHOCO</v>
      </c>
    </row>
    <row r="664" spans="1:5" x14ac:dyDescent="0.25">
      <c r="A664" s="1" t="s">
        <v>1323</v>
      </c>
      <c r="B664" s="1" t="s">
        <v>1324</v>
      </c>
      <c r="C664">
        <v>891680067</v>
      </c>
      <c r="D664" t="str">
        <f t="shared" si="21"/>
        <v>DEPARTAMENTO DEL CHOCO</v>
      </c>
      <c r="E664" t="str">
        <f t="shared" si="20"/>
        <v>MUNICIPIO DE ISTMINA - DEPARTAMENTO DEL CHOCO</v>
      </c>
    </row>
    <row r="665" spans="1:5" x14ac:dyDescent="0.25">
      <c r="A665" s="1" t="s">
        <v>1325</v>
      </c>
      <c r="B665" s="1" t="s">
        <v>1326</v>
      </c>
      <c r="C665">
        <v>891680402</v>
      </c>
      <c r="D665" t="str">
        <f t="shared" si="21"/>
        <v>DEPARTAMENTO DEL CHOCO</v>
      </c>
      <c r="E665" t="str">
        <f t="shared" si="20"/>
        <v>MUNICIPIO DE JURADÓ - DEPARTAMENTO DEL CHOCO</v>
      </c>
    </row>
    <row r="666" spans="1:5" x14ac:dyDescent="0.25">
      <c r="A666" s="1" t="s">
        <v>1327</v>
      </c>
      <c r="B666" s="1" t="s">
        <v>1328</v>
      </c>
      <c r="C666">
        <v>891680281</v>
      </c>
      <c r="D666" t="str">
        <f t="shared" si="21"/>
        <v>DEPARTAMENTO DEL CHOCO</v>
      </c>
      <c r="E666" t="str">
        <f t="shared" si="20"/>
        <v>MUNICIPIO DE LLORO - DEPARTAMENTO DEL CHOCO</v>
      </c>
    </row>
    <row r="667" spans="1:5" x14ac:dyDescent="0.25">
      <c r="A667" s="1" t="s">
        <v>1329</v>
      </c>
      <c r="B667" s="1" t="s">
        <v>1330</v>
      </c>
      <c r="C667">
        <v>818000941</v>
      </c>
      <c r="D667" t="str">
        <f t="shared" si="21"/>
        <v>DEPARTAMENTO DEL CHOCO</v>
      </c>
      <c r="E667" t="str">
        <f t="shared" si="20"/>
        <v>MUNICIPIO DEL MEDIO ATRATO - DEPARTAMENTO DEL CHOCO</v>
      </c>
    </row>
    <row r="668" spans="1:5" x14ac:dyDescent="0.25">
      <c r="A668" s="1" t="s">
        <v>1331</v>
      </c>
      <c r="B668" s="1" t="s">
        <v>1332</v>
      </c>
      <c r="C668">
        <v>818000907</v>
      </c>
      <c r="D668" t="str">
        <f t="shared" si="21"/>
        <v>DEPARTAMENTO DEL CHOCO</v>
      </c>
      <c r="E668" t="str">
        <f t="shared" si="20"/>
        <v>MUNICIPIO DE MEDIO BAUDO - DEPARTAMENTO DEL CHOCO</v>
      </c>
    </row>
    <row r="669" spans="1:5" x14ac:dyDescent="0.25">
      <c r="A669" s="1" t="s">
        <v>1333</v>
      </c>
      <c r="B669" s="1" t="s">
        <v>1334</v>
      </c>
      <c r="C669">
        <v>818001206</v>
      </c>
      <c r="D669" t="str">
        <f t="shared" si="21"/>
        <v>DEPARTAMENTO DEL CHOCO</v>
      </c>
      <c r="E669" t="str">
        <f t="shared" si="20"/>
        <v>MUNICIPIO DEL MEDIO SAN JUAN - DEPARTAMENTO DEL CHOCO</v>
      </c>
    </row>
    <row r="670" spans="1:5" x14ac:dyDescent="0.25">
      <c r="A670" s="1" t="s">
        <v>1335</v>
      </c>
      <c r="B670" s="1" t="s">
        <v>1336</v>
      </c>
      <c r="C670">
        <v>891680075</v>
      </c>
      <c r="D670" t="str">
        <f t="shared" si="21"/>
        <v>DEPARTAMENTO DEL CHOCO</v>
      </c>
      <c r="E670" t="str">
        <f t="shared" si="20"/>
        <v>MUNICIPIO DE NOVITA - DEPARTAMENTO DEL CHOCO</v>
      </c>
    </row>
    <row r="671" spans="1:5" x14ac:dyDescent="0.25">
      <c r="A671" s="1" t="s">
        <v>1337</v>
      </c>
      <c r="B671" s="1" t="s">
        <v>1338</v>
      </c>
      <c r="C671">
        <v>901671766</v>
      </c>
      <c r="D671" t="str">
        <f t="shared" si="21"/>
        <v>DEPARTAMENTO DEL CHOCO</v>
      </c>
      <c r="E671" t="str">
        <f t="shared" si="20"/>
        <v>MUNICIPIO NUEVO BELEN DE BAJIRA - DEPARTAMENTO DEL CHOCO</v>
      </c>
    </row>
    <row r="672" spans="1:5" x14ac:dyDescent="0.25">
      <c r="A672" s="1" t="s">
        <v>1339</v>
      </c>
      <c r="B672" s="1" t="s">
        <v>1340</v>
      </c>
      <c r="C672">
        <v>891680076</v>
      </c>
      <c r="D672" t="str">
        <f t="shared" si="21"/>
        <v>DEPARTAMENTO DEL CHOCO</v>
      </c>
      <c r="E672" t="str">
        <f t="shared" si="20"/>
        <v>MUNICIPIO DE NUQUI - DEPARTAMENTO DEL CHOCO</v>
      </c>
    </row>
    <row r="673" spans="1:5" x14ac:dyDescent="0.25">
      <c r="A673" s="1" t="s">
        <v>1341</v>
      </c>
      <c r="B673" s="1" t="s">
        <v>1342</v>
      </c>
      <c r="C673">
        <v>818001203</v>
      </c>
      <c r="D673" t="str">
        <f t="shared" si="21"/>
        <v>DEPARTAMENTO DEL CHOCO</v>
      </c>
      <c r="E673" t="str">
        <f t="shared" si="20"/>
        <v>MUNICIPIO DE RIO IRO - DEPARTAMENTO DEL CHOCO</v>
      </c>
    </row>
    <row r="674" spans="1:5" x14ac:dyDescent="0.25">
      <c r="A674" s="1" t="s">
        <v>1343</v>
      </c>
      <c r="B674" s="1" t="s">
        <v>1344</v>
      </c>
      <c r="C674">
        <v>818000899</v>
      </c>
      <c r="D674" t="str">
        <f t="shared" si="21"/>
        <v>DEPARTAMENTO DEL CHOCO</v>
      </c>
      <c r="E674" t="str">
        <f t="shared" si="20"/>
        <v>MUNICIPIO DEL RIO QUITO - DEPARTAMENTO DEL CHOCO</v>
      </c>
    </row>
    <row r="675" spans="1:5" x14ac:dyDescent="0.25">
      <c r="A675" s="1" t="s">
        <v>1345</v>
      </c>
      <c r="B675" s="1" t="s">
        <v>817</v>
      </c>
      <c r="C675">
        <v>891680079</v>
      </c>
      <c r="D675" t="str">
        <f t="shared" si="21"/>
        <v>DEPARTAMENTO DEL CHOCO</v>
      </c>
      <c r="E675" t="str">
        <f t="shared" si="20"/>
        <v>MUNICIPIO DE RIOSUCIO - DEPARTAMENTO DEL CHOCO</v>
      </c>
    </row>
    <row r="676" spans="1:5" x14ac:dyDescent="0.25">
      <c r="A676" s="1" t="s">
        <v>1346</v>
      </c>
      <c r="B676" s="1" t="s">
        <v>1347</v>
      </c>
      <c r="C676">
        <v>891680080</v>
      </c>
      <c r="D676" t="str">
        <f t="shared" si="21"/>
        <v>DEPARTAMENTO DEL CHOCO</v>
      </c>
      <c r="E676" t="str">
        <f t="shared" si="20"/>
        <v>MUNICIPIO DE SAN JOSE DEL PALMAR - DEPARTAMENTO DEL CHOCO</v>
      </c>
    </row>
    <row r="677" spans="1:5" x14ac:dyDescent="0.25">
      <c r="A677" s="1" t="s">
        <v>1348</v>
      </c>
      <c r="B677" s="1" t="s">
        <v>1349</v>
      </c>
      <c r="C677">
        <v>800095613</v>
      </c>
      <c r="D677" t="str">
        <f t="shared" si="21"/>
        <v>DEPARTAMENTO DEL CHOCO</v>
      </c>
      <c r="E677" t="str">
        <f t="shared" si="20"/>
        <v>MUNICIPIO DE SIPI - DEPARTAMENTO DEL CHOCO</v>
      </c>
    </row>
    <row r="678" spans="1:5" x14ac:dyDescent="0.25">
      <c r="A678" s="1" t="s">
        <v>1350</v>
      </c>
      <c r="B678" s="1" t="s">
        <v>1351</v>
      </c>
      <c r="C678">
        <v>891680081</v>
      </c>
      <c r="D678" t="str">
        <f t="shared" si="21"/>
        <v>DEPARTAMENTO DEL CHOCO</v>
      </c>
      <c r="E678" t="str">
        <f t="shared" si="20"/>
        <v>MUNICIPIO DE TADO - DEPARTAMENTO DEL CHOCO</v>
      </c>
    </row>
    <row r="679" spans="1:5" x14ac:dyDescent="0.25">
      <c r="A679" s="1" t="s">
        <v>1352</v>
      </c>
      <c r="B679" s="1" t="s">
        <v>1353</v>
      </c>
      <c r="C679">
        <v>891680196</v>
      </c>
      <c r="D679" t="str">
        <f t="shared" si="21"/>
        <v>DEPARTAMENTO DEL CHOCO</v>
      </c>
      <c r="E679" t="str">
        <f t="shared" si="20"/>
        <v>MUNICIPIO DE UNGUÍA - DEPARTAMENTO DEL CHOCO</v>
      </c>
    </row>
    <row r="680" spans="1:5" x14ac:dyDescent="0.25">
      <c r="A680" s="1" t="s">
        <v>1354</v>
      </c>
      <c r="B680" s="1" t="s">
        <v>1355</v>
      </c>
      <c r="C680">
        <v>818000961</v>
      </c>
      <c r="D680" t="str">
        <f t="shared" si="21"/>
        <v>DEPARTAMENTO DEL CHOCO</v>
      </c>
      <c r="E680" t="str">
        <f t="shared" si="20"/>
        <v>MUNICIPIO DE LA UNION PANAMERICANA - DEPARTAMENTO DEL CHOCO</v>
      </c>
    </row>
    <row r="681" spans="1:5" x14ac:dyDescent="0.25">
      <c r="A681" s="1" t="s">
        <v>1356</v>
      </c>
      <c r="B681" s="1" t="s">
        <v>1357</v>
      </c>
      <c r="C681">
        <v>800103913</v>
      </c>
      <c r="D681" t="str">
        <f t="shared" si="21"/>
        <v>DEPARTAMENTO DEL HUILA</v>
      </c>
      <c r="E681" t="str">
        <f t="shared" si="20"/>
        <v>DEPARTAMENTO DEL HUILA</v>
      </c>
    </row>
    <row r="682" spans="1:5" x14ac:dyDescent="0.25">
      <c r="A682" s="1" t="s">
        <v>1358</v>
      </c>
      <c r="B682" s="1" t="s">
        <v>1359</v>
      </c>
      <c r="C682">
        <v>891180009</v>
      </c>
      <c r="D682" t="str">
        <f t="shared" si="21"/>
        <v>DEPARTAMENTO DEL HUILA</v>
      </c>
      <c r="E682" t="str">
        <f t="shared" si="20"/>
        <v>MUNICIPIO DE NEIVA - DEPARTAMENTO DEL HUILA</v>
      </c>
    </row>
    <row r="683" spans="1:5" x14ac:dyDescent="0.25">
      <c r="A683" s="1" t="s">
        <v>1360</v>
      </c>
      <c r="B683" s="1" t="s">
        <v>1361</v>
      </c>
      <c r="C683">
        <v>891180069</v>
      </c>
      <c r="D683" t="str">
        <f t="shared" si="21"/>
        <v>DEPARTAMENTO DEL HUILA</v>
      </c>
      <c r="E683" t="str">
        <f t="shared" si="20"/>
        <v>MUNICIPIO DE ACEVEDO - DEPARTAMENTO DEL HUILA</v>
      </c>
    </row>
    <row r="684" spans="1:5" x14ac:dyDescent="0.25">
      <c r="A684" s="1" t="s">
        <v>1362</v>
      </c>
      <c r="B684" s="1" t="s">
        <v>1363</v>
      </c>
      <c r="C684">
        <v>891180139</v>
      </c>
      <c r="D684" t="str">
        <f t="shared" si="21"/>
        <v>DEPARTAMENTO DEL HUILA</v>
      </c>
      <c r="E684" t="str">
        <f t="shared" si="20"/>
        <v>MUNICIPIO DEL AGRADO - DEPARTAMENTO DEL HUILA</v>
      </c>
    </row>
    <row r="685" spans="1:5" x14ac:dyDescent="0.25">
      <c r="A685" s="1" t="s">
        <v>1364</v>
      </c>
      <c r="B685" s="1" t="s">
        <v>1365</v>
      </c>
      <c r="C685">
        <v>891180070</v>
      </c>
      <c r="D685" t="str">
        <f t="shared" si="21"/>
        <v>DEPARTAMENTO DEL HUILA</v>
      </c>
      <c r="E685" t="str">
        <f t="shared" si="20"/>
        <v>MUNICIPIO DE AIPE - DEPARTAMENTO DEL HUILA</v>
      </c>
    </row>
    <row r="686" spans="1:5" x14ac:dyDescent="0.25">
      <c r="A686" s="1" t="s">
        <v>1366</v>
      </c>
      <c r="B686" s="1" t="s">
        <v>1367</v>
      </c>
      <c r="C686">
        <v>891180024</v>
      </c>
      <c r="D686" t="str">
        <f t="shared" si="21"/>
        <v>DEPARTAMENTO DEL HUILA</v>
      </c>
      <c r="E686" t="str">
        <f t="shared" si="20"/>
        <v>MUNICIPIO DE ALGECIRAS - DEPARTAMENTO DEL HUILA</v>
      </c>
    </row>
    <row r="687" spans="1:5" x14ac:dyDescent="0.25">
      <c r="A687" s="1" t="s">
        <v>1368</v>
      </c>
      <c r="B687" s="1" t="s">
        <v>1369</v>
      </c>
      <c r="C687">
        <v>891180118</v>
      </c>
      <c r="D687" t="str">
        <f t="shared" si="21"/>
        <v>DEPARTAMENTO DEL HUILA</v>
      </c>
      <c r="E687" t="str">
        <f t="shared" si="20"/>
        <v>MUNICIPIO DE ALTAMIRA - DEPARTAMENTO DEL HUILA</v>
      </c>
    </row>
    <row r="688" spans="1:5" x14ac:dyDescent="0.25">
      <c r="A688" s="1" t="s">
        <v>1370</v>
      </c>
      <c r="B688" s="1" t="s">
        <v>1371</v>
      </c>
      <c r="C688">
        <v>891180183</v>
      </c>
      <c r="D688" t="str">
        <f t="shared" si="21"/>
        <v>DEPARTAMENTO DEL HUILA</v>
      </c>
      <c r="E688" t="str">
        <f t="shared" si="20"/>
        <v>MUNICIPIO DE BARAYA - DEPARTAMENTO DEL HUILA</v>
      </c>
    </row>
    <row r="689" spans="1:5" x14ac:dyDescent="0.25">
      <c r="A689" s="1" t="s">
        <v>1372</v>
      </c>
      <c r="B689" s="1" t="s">
        <v>1373</v>
      </c>
      <c r="C689">
        <v>891118119</v>
      </c>
      <c r="D689" t="str">
        <f t="shared" si="21"/>
        <v>DEPARTAMENTO DEL HUILA</v>
      </c>
      <c r="E689" t="str">
        <f t="shared" si="20"/>
        <v>MUNICIPIO DE CAMPOALEGRE - DEPARTAMENTO DEL HUILA</v>
      </c>
    </row>
    <row r="690" spans="1:5" x14ac:dyDescent="0.25">
      <c r="A690" s="1" t="s">
        <v>1374</v>
      </c>
      <c r="B690" s="1" t="s">
        <v>1375</v>
      </c>
      <c r="C690">
        <v>891180028</v>
      </c>
      <c r="D690" t="str">
        <f t="shared" si="21"/>
        <v>DEPARTAMENTO DEL HUILA</v>
      </c>
      <c r="E690" t="str">
        <f t="shared" si="20"/>
        <v>MUNICIPIO DE COLOMBIA - DEPARTAMENTO DEL HUILA</v>
      </c>
    </row>
    <row r="691" spans="1:5" x14ac:dyDescent="0.25">
      <c r="A691" s="1" t="s">
        <v>1376</v>
      </c>
      <c r="B691" s="1" t="s">
        <v>1377</v>
      </c>
      <c r="C691">
        <v>891180132</v>
      </c>
      <c r="D691" t="str">
        <f t="shared" si="21"/>
        <v>DEPARTAMENTO DEL HUILA</v>
      </c>
      <c r="E691" t="str">
        <f t="shared" si="20"/>
        <v>MUNICIPIO DE ELIAS - DEPARTAMENTO DEL HUILA</v>
      </c>
    </row>
    <row r="692" spans="1:5" x14ac:dyDescent="0.25">
      <c r="A692" s="1" t="s">
        <v>1378</v>
      </c>
      <c r="B692" s="1" t="s">
        <v>1379</v>
      </c>
      <c r="C692">
        <v>891180022</v>
      </c>
      <c r="D692" t="str">
        <f t="shared" si="21"/>
        <v>DEPARTAMENTO DEL HUILA</v>
      </c>
      <c r="E692" t="str">
        <f t="shared" si="20"/>
        <v>MUNICIPIO DE GARZON - DEPARTAMENTO DEL HUILA</v>
      </c>
    </row>
    <row r="693" spans="1:5" x14ac:dyDescent="0.25">
      <c r="A693" s="1" t="s">
        <v>1380</v>
      </c>
      <c r="B693" s="1" t="s">
        <v>1381</v>
      </c>
      <c r="C693">
        <v>891180176</v>
      </c>
      <c r="D693" t="str">
        <f t="shared" si="21"/>
        <v>DEPARTAMENTO DEL HUILA</v>
      </c>
      <c r="E693" t="str">
        <f t="shared" si="20"/>
        <v>MUNICIPIO DE GIGANTE - DEPARTAMENTO DEL HUILA</v>
      </c>
    </row>
    <row r="694" spans="1:5" x14ac:dyDescent="0.25">
      <c r="A694" s="1" t="s">
        <v>1382</v>
      </c>
      <c r="B694" s="1" t="s">
        <v>1383</v>
      </c>
      <c r="C694">
        <v>891180177</v>
      </c>
      <c r="D694" t="str">
        <f t="shared" si="21"/>
        <v>DEPARTAMENTO DEL HUILA</v>
      </c>
      <c r="E694" t="str">
        <f t="shared" si="20"/>
        <v>MUNICIPIO DE GUADALUPE. - DEPARTAMENTO DEL HUILA</v>
      </c>
    </row>
    <row r="695" spans="1:5" x14ac:dyDescent="0.25">
      <c r="A695" s="1" t="s">
        <v>1384</v>
      </c>
      <c r="B695" s="1" t="s">
        <v>1385</v>
      </c>
      <c r="C695">
        <v>891180019</v>
      </c>
      <c r="D695" t="str">
        <f t="shared" si="21"/>
        <v>DEPARTAMENTO DEL HUILA</v>
      </c>
      <c r="E695" t="str">
        <f t="shared" si="20"/>
        <v>ALCALDIA MUNICIPAL DE HOBO HUILA - DEPARTAMENTO DEL HUILA</v>
      </c>
    </row>
    <row r="696" spans="1:5" x14ac:dyDescent="0.25">
      <c r="A696" s="1" t="s">
        <v>1386</v>
      </c>
      <c r="B696" s="1" t="s">
        <v>1387</v>
      </c>
      <c r="C696">
        <v>891180131</v>
      </c>
      <c r="D696" t="str">
        <f t="shared" si="21"/>
        <v>DEPARTAMENTO DEL HUILA</v>
      </c>
      <c r="E696" t="str">
        <f t="shared" si="20"/>
        <v>MUNICIPIO DE IQUIRA - DEPARTAMENTO DEL HUILA</v>
      </c>
    </row>
    <row r="697" spans="1:5" x14ac:dyDescent="0.25">
      <c r="A697" s="1" t="s">
        <v>1388</v>
      </c>
      <c r="B697" s="1" t="s">
        <v>1389</v>
      </c>
      <c r="C697">
        <v>800097098</v>
      </c>
      <c r="D697" t="str">
        <f t="shared" si="21"/>
        <v>DEPARTAMENTO DEL HUILA</v>
      </c>
      <c r="E697" t="str">
        <f t="shared" si="20"/>
        <v>MUNICIPIO  DE  ISNOS - DEPARTAMENTO DEL HUILA</v>
      </c>
    </row>
    <row r="698" spans="1:5" x14ac:dyDescent="0.25">
      <c r="A698" s="1" t="s">
        <v>1390</v>
      </c>
      <c r="B698" s="1" t="s">
        <v>1391</v>
      </c>
      <c r="C698">
        <v>891180205</v>
      </c>
      <c r="D698" t="str">
        <f t="shared" si="21"/>
        <v>DEPARTAMENTO DEL HUILA</v>
      </c>
      <c r="E698" t="str">
        <f t="shared" si="20"/>
        <v>MUNICIPIO DE LA ARGENTINA. - DEPARTAMENTO DEL HUILA</v>
      </c>
    </row>
    <row r="699" spans="1:5" x14ac:dyDescent="0.25">
      <c r="A699" s="1" t="s">
        <v>1392</v>
      </c>
      <c r="B699" s="1" t="s">
        <v>1393</v>
      </c>
      <c r="C699">
        <v>891180155</v>
      </c>
      <c r="D699" t="str">
        <f t="shared" si="21"/>
        <v>DEPARTAMENTO DEL HUILA</v>
      </c>
      <c r="E699" t="str">
        <f t="shared" si="20"/>
        <v>MUNICIPIO DE LA PLATA - DEPARTAMENTO DEL HUILA</v>
      </c>
    </row>
    <row r="700" spans="1:5" x14ac:dyDescent="0.25">
      <c r="A700" s="1" t="s">
        <v>1394</v>
      </c>
      <c r="B700" s="1" t="s">
        <v>1395</v>
      </c>
      <c r="C700">
        <v>891102844</v>
      </c>
      <c r="D700" t="str">
        <f t="shared" si="21"/>
        <v>DEPARTAMENTO DEL HUILA</v>
      </c>
      <c r="E700" t="str">
        <f t="shared" si="20"/>
        <v>MUNICIPIO DE NATAGA - DEPARTAMENTO DEL HUILA</v>
      </c>
    </row>
    <row r="701" spans="1:5" x14ac:dyDescent="0.25">
      <c r="A701" s="1" t="s">
        <v>1396</v>
      </c>
      <c r="B701" s="1" t="s">
        <v>1397</v>
      </c>
      <c r="C701">
        <v>891180179</v>
      </c>
      <c r="D701" t="str">
        <f t="shared" si="21"/>
        <v>DEPARTAMENTO DEL HUILA</v>
      </c>
      <c r="E701" t="str">
        <f t="shared" si="20"/>
        <v>MUNICIPIO DE OPORAPA - DEPARTAMENTO DEL HUILA</v>
      </c>
    </row>
    <row r="702" spans="1:5" x14ac:dyDescent="0.25">
      <c r="A702" s="1" t="s">
        <v>1398</v>
      </c>
      <c r="B702" s="1" t="s">
        <v>1399</v>
      </c>
      <c r="C702">
        <v>891180194</v>
      </c>
      <c r="D702" t="str">
        <f t="shared" si="21"/>
        <v>DEPARTAMENTO DEL HUILA</v>
      </c>
      <c r="E702" t="str">
        <f t="shared" si="20"/>
        <v>MUNICIPIO DE PAICOL - DEPARTAMENTO DEL HUILA</v>
      </c>
    </row>
    <row r="703" spans="1:5" x14ac:dyDescent="0.25">
      <c r="A703" s="1" t="s">
        <v>1400</v>
      </c>
      <c r="B703" s="1" t="s">
        <v>1401</v>
      </c>
      <c r="C703">
        <v>891180021</v>
      </c>
      <c r="D703" t="str">
        <f t="shared" si="21"/>
        <v>DEPARTAMENTO DEL HUILA</v>
      </c>
      <c r="E703" t="str">
        <f t="shared" si="20"/>
        <v>MUNICIPIO DE PALERMO - DEPARTAMENTO DEL HUILA</v>
      </c>
    </row>
    <row r="704" spans="1:5" x14ac:dyDescent="0.25">
      <c r="A704" s="1" t="s">
        <v>1402</v>
      </c>
      <c r="B704" s="1" t="s">
        <v>813</v>
      </c>
      <c r="C704">
        <v>891102764</v>
      </c>
      <c r="D704" t="str">
        <f t="shared" si="21"/>
        <v>DEPARTAMENTO DEL HUILA</v>
      </c>
      <c r="E704" t="str">
        <f t="shared" si="20"/>
        <v>MUNICIPIO DE PALESTINA - DEPARTAMENTO DEL HUILA</v>
      </c>
    </row>
    <row r="705" spans="1:5" x14ac:dyDescent="0.25">
      <c r="A705" s="1" t="s">
        <v>1403</v>
      </c>
      <c r="B705" s="1" t="s">
        <v>1404</v>
      </c>
      <c r="C705">
        <v>891180199</v>
      </c>
      <c r="D705" t="str">
        <f t="shared" si="21"/>
        <v>DEPARTAMENTO DEL HUILA</v>
      </c>
      <c r="E705" t="str">
        <f t="shared" si="20"/>
        <v>MUNICIPIO EL PITAL - DEPARTAMENTO DEL HUILA</v>
      </c>
    </row>
    <row r="706" spans="1:5" x14ac:dyDescent="0.25">
      <c r="A706" s="1" t="s">
        <v>1405</v>
      </c>
      <c r="B706" s="1" t="s">
        <v>1406</v>
      </c>
      <c r="C706">
        <v>891180077</v>
      </c>
      <c r="D706" t="str">
        <f t="shared" si="21"/>
        <v>DEPARTAMENTO DEL HUILA</v>
      </c>
      <c r="E706" t="str">
        <f t="shared" ref="E706:E769" si="22">IF(AND(LEFT(A706,2)="02",LEFT(B706,4)="DEPA"),B706,IF(LEFT(A706,2)="02",_xlfn.CONCAT(B706," - ",D706),B706))</f>
        <v>MUNICIPIO DE PITALITO - DEPARTAMENTO DEL HUILA</v>
      </c>
    </row>
    <row r="707" spans="1:5" x14ac:dyDescent="0.25">
      <c r="A707" s="1" t="s">
        <v>1407</v>
      </c>
      <c r="B707" s="1" t="s">
        <v>1408</v>
      </c>
      <c r="C707">
        <v>891180040</v>
      </c>
      <c r="D707" t="str">
        <f t="shared" ref="D707:D770" si="23">IF(LEFT(A707,2)="02",VLOOKUP(_xlfn.CONCAT("02-",MID(A707,4,2),"000"),$A$2:$B$2494,2,FALSE),"")</f>
        <v>DEPARTAMENTO DEL HUILA</v>
      </c>
      <c r="E707" t="str">
        <f t="shared" si="22"/>
        <v>MUNICIPIO DE RIVERA - DEPARTAMENTO DEL HUILA</v>
      </c>
    </row>
    <row r="708" spans="1:5" x14ac:dyDescent="0.25">
      <c r="A708" s="1" t="s">
        <v>1409</v>
      </c>
      <c r="B708" s="1" t="s">
        <v>1410</v>
      </c>
      <c r="C708">
        <v>891180180</v>
      </c>
      <c r="D708" t="str">
        <f t="shared" si="23"/>
        <v>DEPARTAMENTO DEL HUILA</v>
      </c>
      <c r="E708" t="str">
        <f t="shared" si="22"/>
        <v>MUNICIPIO DE SALADOBLANCO - DEPARTAMENTO DEL HUILA</v>
      </c>
    </row>
    <row r="709" spans="1:5" x14ac:dyDescent="0.25">
      <c r="A709" s="1" t="s">
        <v>1411</v>
      </c>
      <c r="B709" s="1" t="s">
        <v>1412</v>
      </c>
      <c r="C709">
        <v>891180056</v>
      </c>
      <c r="D709" t="str">
        <f t="shared" si="23"/>
        <v>DEPARTAMENTO DEL HUILA</v>
      </c>
      <c r="E709" t="str">
        <f t="shared" si="22"/>
        <v>MUNICIPIO DE SAN AGUSTIN - DEPARTAMENTO DEL HUILA</v>
      </c>
    </row>
    <row r="710" spans="1:5" x14ac:dyDescent="0.25">
      <c r="A710" s="1" t="s">
        <v>1413</v>
      </c>
      <c r="B710" s="1" t="s">
        <v>709</v>
      </c>
      <c r="C710">
        <v>891180076</v>
      </c>
      <c r="D710" t="str">
        <f t="shared" si="23"/>
        <v>DEPARTAMENTO DEL HUILA</v>
      </c>
      <c r="E710" t="str">
        <f t="shared" si="22"/>
        <v>MUNICIPIO DE SANTA MARIA - DEPARTAMENTO DEL HUILA</v>
      </c>
    </row>
    <row r="711" spans="1:5" x14ac:dyDescent="0.25">
      <c r="A711" s="1" t="s">
        <v>1414</v>
      </c>
      <c r="B711" s="1" t="s">
        <v>1415</v>
      </c>
      <c r="C711">
        <v>891180191</v>
      </c>
      <c r="D711" t="str">
        <f t="shared" si="23"/>
        <v>DEPARTAMENTO DEL HUILA</v>
      </c>
      <c r="E711" t="str">
        <f t="shared" si="22"/>
        <v>MUNICIPIO DE SUAZA - DEPARTAMENTO DEL HUILA</v>
      </c>
    </row>
    <row r="712" spans="1:5" x14ac:dyDescent="0.25">
      <c r="A712" s="1" t="s">
        <v>1416</v>
      </c>
      <c r="B712" s="1" t="s">
        <v>1417</v>
      </c>
      <c r="C712">
        <v>891180211</v>
      </c>
      <c r="D712" t="str">
        <f t="shared" si="23"/>
        <v>DEPARTAMENTO DEL HUILA</v>
      </c>
      <c r="E712" t="str">
        <f t="shared" si="22"/>
        <v>MUNICIPIO DE TARQUI - DEPARTAMENTO DEL HUILA</v>
      </c>
    </row>
    <row r="713" spans="1:5" x14ac:dyDescent="0.25">
      <c r="A713" s="1" t="s">
        <v>1418</v>
      </c>
      <c r="B713" s="1" t="s">
        <v>1419</v>
      </c>
      <c r="C713">
        <v>800097176</v>
      </c>
      <c r="D713" t="str">
        <f t="shared" si="23"/>
        <v>DEPARTAMENTO DEL HUILA</v>
      </c>
      <c r="E713" t="str">
        <f t="shared" si="22"/>
        <v>MUNICIPIO DE TESALIA - DEPARTAMENTO DEL HUILA</v>
      </c>
    </row>
    <row r="714" spans="1:5" x14ac:dyDescent="0.25">
      <c r="A714" s="1" t="s">
        <v>1420</v>
      </c>
      <c r="B714" s="1" t="s">
        <v>1421</v>
      </c>
      <c r="C714">
        <v>891180127</v>
      </c>
      <c r="D714" t="str">
        <f t="shared" si="23"/>
        <v>DEPARTAMENTO DEL HUILA</v>
      </c>
      <c r="E714" t="str">
        <f t="shared" si="22"/>
        <v>MUNICIPIO DE TELLO - DEPARTAMENTO DEL HUILA</v>
      </c>
    </row>
    <row r="715" spans="1:5" x14ac:dyDescent="0.25">
      <c r="A715" s="1" t="s">
        <v>1422</v>
      </c>
      <c r="B715" s="1" t="s">
        <v>1423</v>
      </c>
      <c r="C715">
        <v>891180181</v>
      </c>
      <c r="D715" t="str">
        <f t="shared" si="23"/>
        <v>DEPARTAMENTO DEL HUILA</v>
      </c>
      <c r="E715" t="str">
        <f t="shared" si="22"/>
        <v>MUNICIPIO DE TERUEL - DEPARTAMENTO DEL HUILA</v>
      </c>
    </row>
    <row r="716" spans="1:5" x14ac:dyDescent="0.25">
      <c r="A716" s="1" t="s">
        <v>1424</v>
      </c>
      <c r="B716" s="1" t="s">
        <v>1425</v>
      </c>
      <c r="C716">
        <v>891180182</v>
      </c>
      <c r="D716" t="str">
        <f t="shared" si="23"/>
        <v>DEPARTAMENTO DEL HUILA</v>
      </c>
      <c r="E716" t="str">
        <f t="shared" si="22"/>
        <v>MUNICIPIO DE TIMANÁ - DEPARTAMENTO DEL HUILA</v>
      </c>
    </row>
    <row r="717" spans="1:5" x14ac:dyDescent="0.25">
      <c r="A717" s="1" t="s">
        <v>1426</v>
      </c>
      <c r="B717" s="1" t="s">
        <v>1427</v>
      </c>
      <c r="C717">
        <v>891180187</v>
      </c>
      <c r="D717" t="str">
        <f t="shared" si="23"/>
        <v>DEPARTAMENTO DEL HUILA</v>
      </c>
      <c r="E717" t="str">
        <f t="shared" si="22"/>
        <v>MUNICIPIO DE VILLAVIEJA - DEPARTAMENTO DEL HUILA</v>
      </c>
    </row>
    <row r="718" spans="1:5" x14ac:dyDescent="0.25">
      <c r="A718" s="1" t="s">
        <v>1428</v>
      </c>
      <c r="B718" s="1" t="s">
        <v>1429</v>
      </c>
      <c r="C718">
        <v>800097180</v>
      </c>
      <c r="D718" t="str">
        <f t="shared" si="23"/>
        <v>DEPARTAMENTO DEL HUILA</v>
      </c>
      <c r="E718" t="str">
        <f t="shared" si="22"/>
        <v>MUNICIPIO DE YAGUARA - DEPARTAMENTO DEL HUILA</v>
      </c>
    </row>
    <row r="719" spans="1:5" x14ac:dyDescent="0.25">
      <c r="A719" s="1" t="s">
        <v>1430</v>
      </c>
      <c r="B719" s="1" t="s">
        <v>1431</v>
      </c>
      <c r="C719">
        <v>892115015</v>
      </c>
      <c r="D719" t="str">
        <f t="shared" si="23"/>
        <v>DEPARTAMENTO DE LA GUAJIRA</v>
      </c>
      <c r="E719" t="str">
        <f t="shared" si="22"/>
        <v>DEPARTAMENTO DE LA GUAJIRA</v>
      </c>
    </row>
    <row r="720" spans="1:5" x14ac:dyDescent="0.25">
      <c r="A720" s="1" t="s">
        <v>1432</v>
      </c>
      <c r="B720" s="1" t="s">
        <v>1433</v>
      </c>
      <c r="C720">
        <v>892115007</v>
      </c>
      <c r="D720" t="str">
        <f t="shared" si="23"/>
        <v>DEPARTAMENTO DE LA GUAJIRA</v>
      </c>
      <c r="E720" t="str">
        <f t="shared" si="22"/>
        <v>MUNICIPIO DE RIOHACHA - DEPARTAMENTO DE LA GUAJIRA</v>
      </c>
    </row>
    <row r="721" spans="1:5" x14ac:dyDescent="0.25">
      <c r="A721" s="1" t="s">
        <v>1434</v>
      </c>
      <c r="B721" s="1" t="s">
        <v>839</v>
      </c>
      <c r="C721">
        <v>839000360</v>
      </c>
      <c r="D721" t="str">
        <f t="shared" si="23"/>
        <v>DEPARTAMENTO DE LA GUAJIRA</v>
      </c>
      <c r="E721" t="str">
        <f t="shared" si="22"/>
        <v>MUNICIPIO DE ALBANIA - DEPARTAMENTO DE LA GUAJIRA</v>
      </c>
    </row>
    <row r="722" spans="1:5" x14ac:dyDescent="0.25">
      <c r="A722" s="1" t="s">
        <v>1435</v>
      </c>
      <c r="B722" s="1" t="s">
        <v>1436</v>
      </c>
      <c r="C722">
        <v>800099223</v>
      </c>
      <c r="D722" t="str">
        <f t="shared" si="23"/>
        <v>DEPARTAMENTO DE LA GUAJIRA</v>
      </c>
      <c r="E722" t="str">
        <f t="shared" si="22"/>
        <v>MUNICIPIO DE BARRANCAS - DEPARTAMENTO DE LA GUAJIRA</v>
      </c>
    </row>
    <row r="723" spans="1:5" x14ac:dyDescent="0.25">
      <c r="A723" s="1" t="s">
        <v>1437</v>
      </c>
      <c r="B723" s="1" t="s">
        <v>1438</v>
      </c>
      <c r="C723">
        <v>825000134</v>
      </c>
      <c r="D723" t="str">
        <f t="shared" si="23"/>
        <v>DEPARTAMENTO DE LA GUAJIRA</v>
      </c>
      <c r="E723" t="str">
        <f t="shared" si="22"/>
        <v>MUNICIPIO DE DIBULLA - DEPARTAMENTO DE LA GUAJIRA</v>
      </c>
    </row>
    <row r="724" spans="1:5" x14ac:dyDescent="0.25">
      <c r="A724" s="1" t="s">
        <v>1439</v>
      </c>
      <c r="B724" s="1" t="s">
        <v>1440</v>
      </c>
      <c r="C724">
        <v>825000166</v>
      </c>
      <c r="D724" t="str">
        <f t="shared" si="23"/>
        <v>DEPARTAMENTO DE LA GUAJIRA</v>
      </c>
      <c r="E724" t="str">
        <f t="shared" si="22"/>
        <v>MUNICIPIO DE DISTRACCION - DEPARTAMENTO DE LA GUAJIRA</v>
      </c>
    </row>
    <row r="725" spans="1:5" x14ac:dyDescent="0.25">
      <c r="A725" s="1" t="s">
        <v>1441</v>
      </c>
      <c r="B725" s="1" t="s">
        <v>1442</v>
      </c>
      <c r="C725">
        <v>800092788</v>
      </c>
      <c r="D725" t="str">
        <f t="shared" si="23"/>
        <v>DEPARTAMENTO DE LA GUAJIRA</v>
      </c>
      <c r="E725" t="str">
        <f t="shared" si="22"/>
        <v>MUNICIPIO DE EL MOLINO - DEPARTAMENTO DE LA GUAJIRA</v>
      </c>
    </row>
    <row r="726" spans="1:5" x14ac:dyDescent="0.25">
      <c r="A726" s="1" t="s">
        <v>1443</v>
      </c>
      <c r="B726" s="1" t="s">
        <v>1444</v>
      </c>
      <c r="C726">
        <v>892170008</v>
      </c>
      <c r="D726" t="str">
        <f t="shared" si="23"/>
        <v>DEPARTAMENTO DE LA GUAJIRA</v>
      </c>
      <c r="E726" t="str">
        <f t="shared" si="22"/>
        <v>MUNICIPIO DE FONSECA - DEPARTAMENTO DE LA GUAJIRA</v>
      </c>
    </row>
    <row r="727" spans="1:5" x14ac:dyDescent="0.25">
      <c r="A727" s="1" t="s">
        <v>1445</v>
      </c>
      <c r="B727" s="1" t="s">
        <v>1446</v>
      </c>
      <c r="C727">
        <v>800255101</v>
      </c>
      <c r="D727" t="str">
        <f t="shared" si="23"/>
        <v>DEPARTAMENTO DE LA GUAJIRA</v>
      </c>
      <c r="E727" t="str">
        <f t="shared" si="22"/>
        <v>MUNICIPIO DE HATONUEVO - DEPARTAMENTO DE LA GUAJIRA</v>
      </c>
    </row>
    <row r="728" spans="1:5" x14ac:dyDescent="0.25">
      <c r="A728" s="1" t="s">
        <v>1447</v>
      </c>
      <c r="B728" s="1" t="s">
        <v>1448</v>
      </c>
      <c r="C728">
        <v>825000676</v>
      </c>
      <c r="D728" t="str">
        <f t="shared" si="23"/>
        <v>DEPARTAMENTO DE LA GUAJIRA</v>
      </c>
      <c r="E728" t="str">
        <f t="shared" si="22"/>
        <v>MUNICIPIO DE LA JAGUA DEL PILAR - DEPARTAMENTO DE LA GUAJIRA</v>
      </c>
    </row>
    <row r="729" spans="1:5" x14ac:dyDescent="0.25">
      <c r="A729" s="1" t="s">
        <v>1449</v>
      </c>
      <c r="B729" s="1" t="s">
        <v>1450</v>
      </c>
      <c r="C729">
        <v>892120020</v>
      </c>
      <c r="D729" t="str">
        <f t="shared" si="23"/>
        <v>DEPARTAMENTO DE LA GUAJIRA</v>
      </c>
      <c r="E729" t="str">
        <f t="shared" si="22"/>
        <v>MUNICIPIO DE MAICAO - DEPARTAMENTO DE LA GUAJIRA</v>
      </c>
    </row>
    <row r="730" spans="1:5" x14ac:dyDescent="0.25">
      <c r="A730" s="1" t="s">
        <v>1451</v>
      </c>
      <c r="B730" s="1" t="s">
        <v>1452</v>
      </c>
      <c r="C730">
        <v>892115024</v>
      </c>
      <c r="D730" t="str">
        <f t="shared" si="23"/>
        <v>DEPARTAMENTO DE LA GUAJIRA</v>
      </c>
      <c r="E730" t="str">
        <f t="shared" si="22"/>
        <v>MUNICIPIO DE MANAURE - DEPARTAMENTO DE LA GUAJIRA</v>
      </c>
    </row>
    <row r="731" spans="1:5" x14ac:dyDescent="0.25">
      <c r="A731" s="1" t="s">
        <v>1453</v>
      </c>
      <c r="B731" s="1" t="s">
        <v>1454</v>
      </c>
      <c r="C731">
        <v>892115179</v>
      </c>
      <c r="D731" t="str">
        <f t="shared" si="23"/>
        <v>DEPARTAMENTO DE LA GUAJIRA</v>
      </c>
      <c r="E731" t="str">
        <f t="shared" si="22"/>
        <v>MUNICIPIO DE SAN JUAN DEL CESAR - DEPARTAMENTO DE LA GUAJIRA</v>
      </c>
    </row>
    <row r="732" spans="1:5" x14ac:dyDescent="0.25">
      <c r="A732" s="1" t="s">
        <v>1455</v>
      </c>
      <c r="B732" s="1" t="s">
        <v>1456</v>
      </c>
      <c r="C732">
        <v>892115155</v>
      </c>
      <c r="D732" t="str">
        <f t="shared" si="23"/>
        <v>DEPARTAMENTO DE LA GUAJIRA</v>
      </c>
      <c r="E732" t="str">
        <f t="shared" si="22"/>
        <v>MUNICIPIO DE URIBIA - DEPARTAMENTO DE LA GUAJIRA</v>
      </c>
    </row>
    <row r="733" spans="1:5" x14ac:dyDescent="0.25">
      <c r="A733" s="1" t="s">
        <v>1457</v>
      </c>
      <c r="B733" s="1" t="s">
        <v>1458</v>
      </c>
      <c r="C733">
        <v>800059405</v>
      </c>
      <c r="D733" t="str">
        <f t="shared" si="23"/>
        <v>DEPARTAMENTO DE LA GUAJIRA</v>
      </c>
      <c r="E733" t="str">
        <f t="shared" si="22"/>
        <v>MUNICIPIO DE URUMITA - DEPARTAMENTO DE LA GUAJIRA</v>
      </c>
    </row>
    <row r="734" spans="1:5" x14ac:dyDescent="0.25">
      <c r="A734" s="1" t="s">
        <v>1459</v>
      </c>
      <c r="B734" s="1" t="s">
        <v>1460</v>
      </c>
      <c r="C734">
        <v>892115198</v>
      </c>
      <c r="D734" t="str">
        <f t="shared" si="23"/>
        <v>DEPARTAMENTO DE LA GUAJIRA</v>
      </c>
      <c r="E734" t="str">
        <f t="shared" si="22"/>
        <v>MUNICIPIO DE VILLANUEVA - DEPARTAMENTO DE LA GUAJIRA</v>
      </c>
    </row>
    <row r="735" spans="1:5" x14ac:dyDescent="0.25">
      <c r="A735" s="1" t="s">
        <v>1461</v>
      </c>
      <c r="B735" s="1" t="s">
        <v>1462</v>
      </c>
      <c r="C735">
        <v>800103920</v>
      </c>
      <c r="D735" t="str">
        <f t="shared" si="23"/>
        <v>DEPARTAMENTO DEL MAGDALENA</v>
      </c>
      <c r="E735" t="str">
        <f t="shared" si="22"/>
        <v>DEPARTAMENTO DEL MAGDALENA</v>
      </c>
    </row>
    <row r="736" spans="1:5" x14ac:dyDescent="0.25">
      <c r="A736" s="1" t="s">
        <v>1463</v>
      </c>
      <c r="B736" s="1" t="s">
        <v>1464</v>
      </c>
      <c r="C736">
        <v>891780009</v>
      </c>
      <c r="D736" t="str">
        <f t="shared" si="23"/>
        <v>DEPARTAMENTO DEL MAGDALENA</v>
      </c>
      <c r="E736" t="str">
        <f t="shared" si="22"/>
        <v>DISTRITO TURISTICO CULTURAL E HISTORICO DE SANTA MARTA - DEPARTAMENTO DEL MAGDALENA</v>
      </c>
    </row>
    <row r="737" spans="1:5" x14ac:dyDescent="0.25">
      <c r="A737" s="1" t="s">
        <v>1465</v>
      </c>
      <c r="B737" s="1" t="s">
        <v>1466</v>
      </c>
      <c r="C737">
        <v>819003219</v>
      </c>
      <c r="D737" t="str">
        <f t="shared" si="23"/>
        <v>DEPARTAMENTO DEL MAGDALENA</v>
      </c>
      <c r="E737" t="str">
        <f t="shared" si="22"/>
        <v>MUNICIPIO DE ALGARROBO - DEPARTAMENTO DEL MAGDALENA</v>
      </c>
    </row>
    <row r="738" spans="1:5" x14ac:dyDescent="0.25">
      <c r="A738" s="1" t="s">
        <v>1467</v>
      </c>
      <c r="B738" s="1" t="s">
        <v>1468</v>
      </c>
      <c r="C738">
        <v>891780041</v>
      </c>
      <c r="D738" t="str">
        <f t="shared" si="23"/>
        <v>DEPARTAMENTO DEL MAGDALENA</v>
      </c>
      <c r="E738" t="str">
        <f t="shared" si="22"/>
        <v>MUNICIPIO DE ARACATACA - DEPARTAMENTO DEL MAGDALENA</v>
      </c>
    </row>
    <row r="739" spans="1:5" x14ac:dyDescent="0.25">
      <c r="A739" s="1" t="s">
        <v>1469</v>
      </c>
      <c r="B739" s="1" t="s">
        <v>1470</v>
      </c>
      <c r="C739">
        <v>891702186</v>
      </c>
      <c r="D739" t="str">
        <f t="shared" si="23"/>
        <v>DEPARTAMENTO DEL MAGDALENA</v>
      </c>
      <c r="E739" t="str">
        <f t="shared" si="22"/>
        <v>MUNICIPIO DE ARIGUANI MAGDALENA - DEPARTAMENTO DEL MAGDALENA</v>
      </c>
    </row>
    <row r="740" spans="1:5" x14ac:dyDescent="0.25">
      <c r="A740" s="1" t="s">
        <v>1471</v>
      </c>
      <c r="B740" s="1" t="s">
        <v>1472</v>
      </c>
      <c r="C740">
        <v>891780042</v>
      </c>
      <c r="D740" t="str">
        <f t="shared" si="23"/>
        <v>DEPARTAMENTO DEL MAGDALENA</v>
      </c>
      <c r="E740" t="str">
        <f t="shared" si="22"/>
        <v>MUNICIPIO DE CERRO SAN ANTONIO - DEPARTAMENTO DEL MAGDALENA</v>
      </c>
    </row>
    <row r="741" spans="1:5" x14ac:dyDescent="0.25">
      <c r="A741" s="1" t="s">
        <v>1473</v>
      </c>
      <c r="B741" s="1" t="s">
        <v>1474</v>
      </c>
      <c r="C741">
        <v>800071934</v>
      </c>
      <c r="D741" t="str">
        <f t="shared" si="23"/>
        <v>DEPARTAMENTO DEL MAGDALENA</v>
      </c>
      <c r="E741" t="str">
        <f t="shared" si="22"/>
        <v>MUNICIPIO DE CHIBOLO MAGDALENA - DEPARTAMENTO DEL MAGDALENA</v>
      </c>
    </row>
    <row r="742" spans="1:5" x14ac:dyDescent="0.25">
      <c r="A742" s="1" t="s">
        <v>1475</v>
      </c>
      <c r="B742" s="1" t="s">
        <v>1476</v>
      </c>
      <c r="C742">
        <v>891780043</v>
      </c>
      <c r="D742" t="str">
        <f t="shared" si="23"/>
        <v>DEPARTAMENTO DEL MAGDALENA</v>
      </c>
      <c r="E742" t="str">
        <f t="shared" si="22"/>
        <v>MUNICIPIO DE CIENAGA - DEPARTAMENTO DEL MAGDALENA</v>
      </c>
    </row>
    <row r="743" spans="1:5" x14ac:dyDescent="0.25">
      <c r="A743" s="1" t="s">
        <v>1477</v>
      </c>
      <c r="B743" s="1" t="s">
        <v>218</v>
      </c>
      <c r="C743">
        <v>819003225</v>
      </c>
      <c r="D743" t="str">
        <f t="shared" si="23"/>
        <v>DEPARTAMENTO DEL MAGDALENA</v>
      </c>
      <c r="E743" t="str">
        <f t="shared" si="22"/>
        <v>MUNICIPIO DE CONCORDIA - DEPARTAMENTO DEL MAGDALENA</v>
      </c>
    </row>
    <row r="744" spans="1:5" x14ac:dyDescent="0.25">
      <c r="A744" s="1" t="s">
        <v>1478</v>
      </c>
      <c r="B744" s="1" t="s">
        <v>1479</v>
      </c>
      <c r="C744">
        <v>891780044</v>
      </c>
      <c r="D744" t="str">
        <f t="shared" si="23"/>
        <v>DEPARTAMENTO DEL MAGDALENA</v>
      </c>
      <c r="E744" t="str">
        <f t="shared" si="22"/>
        <v>MUNICIPIO DE EL BANCO - DEPARTAMENTO DEL MAGDALENA</v>
      </c>
    </row>
    <row r="745" spans="1:5" x14ac:dyDescent="0.25">
      <c r="A745" s="1" t="s">
        <v>1480</v>
      </c>
      <c r="B745" s="1" t="s">
        <v>1481</v>
      </c>
      <c r="C745">
        <v>891780049</v>
      </c>
      <c r="D745" t="str">
        <f t="shared" si="23"/>
        <v>DEPARTAMENTO DEL MAGDALENA</v>
      </c>
      <c r="E745" t="str">
        <f t="shared" si="22"/>
        <v>MUNICIPIO DE EL PIÑON - DEPARTAMENTO DEL MAGDALENA</v>
      </c>
    </row>
    <row r="746" spans="1:5" x14ac:dyDescent="0.25">
      <c r="A746" s="1" t="s">
        <v>1482</v>
      </c>
      <c r="B746" s="1" t="s">
        <v>1483</v>
      </c>
      <c r="C746">
        <v>819000925</v>
      </c>
      <c r="D746" t="str">
        <f t="shared" si="23"/>
        <v>DEPARTAMENTO DEL MAGDALENA</v>
      </c>
      <c r="E746" t="str">
        <f t="shared" si="22"/>
        <v>MUNICIPIO DE EL RETÉN - DEPARTAMENTO DEL MAGDALENA</v>
      </c>
    </row>
    <row r="747" spans="1:5" x14ac:dyDescent="0.25">
      <c r="A747" s="1" t="s">
        <v>1484</v>
      </c>
      <c r="B747" s="1" t="s">
        <v>1485</v>
      </c>
      <c r="C747">
        <v>891780045</v>
      </c>
      <c r="D747" t="str">
        <f t="shared" si="23"/>
        <v>DEPARTAMENTO DEL MAGDALENA</v>
      </c>
      <c r="E747" t="str">
        <f t="shared" si="22"/>
        <v>MUNICIPIO DE FUNDACION - DEPARTAMENTO DEL MAGDALENA</v>
      </c>
    </row>
    <row r="748" spans="1:5" x14ac:dyDescent="0.25">
      <c r="A748" s="1" t="s">
        <v>1486</v>
      </c>
      <c r="B748" s="1" t="s">
        <v>1487</v>
      </c>
      <c r="C748">
        <v>891780047</v>
      </c>
      <c r="D748" t="str">
        <f t="shared" si="23"/>
        <v>DEPARTAMENTO DEL MAGDALENA</v>
      </c>
      <c r="E748" t="str">
        <f t="shared" si="22"/>
        <v>MUNICIPIO DE GUAMAL - MAGDALENA - DEPARTAMENTO DEL MAGDALENA</v>
      </c>
    </row>
    <row r="749" spans="1:5" x14ac:dyDescent="0.25">
      <c r="A749" s="1" t="s">
        <v>1488</v>
      </c>
      <c r="B749" s="1" t="s">
        <v>1489</v>
      </c>
      <c r="C749">
        <v>819003849</v>
      </c>
      <c r="D749" t="str">
        <f t="shared" si="23"/>
        <v>DEPARTAMENTO DEL MAGDALENA</v>
      </c>
      <c r="E749" t="str">
        <f t="shared" si="22"/>
        <v>MUNICIPIO DE NUEVA GRANADA - DEPARTAMENTO DEL MAGDALENA</v>
      </c>
    </row>
    <row r="750" spans="1:5" x14ac:dyDescent="0.25">
      <c r="A750" s="1" t="s">
        <v>1490</v>
      </c>
      <c r="B750" s="1" t="s">
        <v>1491</v>
      </c>
      <c r="C750">
        <v>891780048</v>
      </c>
      <c r="D750" t="str">
        <f t="shared" si="23"/>
        <v>DEPARTAMENTO DEL MAGDALENA</v>
      </c>
      <c r="E750" t="str">
        <f t="shared" si="22"/>
        <v>MUNICIPIO DE PEDRAZA - DEPARTAMENTO DEL MAGDALENA</v>
      </c>
    </row>
    <row r="751" spans="1:5" x14ac:dyDescent="0.25">
      <c r="A751" s="1" t="s">
        <v>1492</v>
      </c>
      <c r="B751" s="1" t="s">
        <v>1493</v>
      </c>
      <c r="C751">
        <v>819000985</v>
      </c>
      <c r="D751" t="str">
        <f t="shared" si="23"/>
        <v>DEPARTAMENTO DEL MAGDALENA</v>
      </c>
      <c r="E751" t="str">
        <f t="shared" si="22"/>
        <v>MUNICIPIO DE PIJIÑO DEL CARMEN - DEPARTAMENTO DEL MAGDALENA</v>
      </c>
    </row>
    <row r="752" spans="1:5" x14ac:dyDescent="0.25">
      <c r="A752" s="1" t="s">
        <v>1494</v>
      </c>
      <c r="B752" s="1" t="s">
        <v>1495</v>
      </c>
      <c r="C752">
        <v>891780050</v>
      </c>
      <c r="D752" t="str">
        <f t="shared" si="23"/>
        <v>DEPARTAMENTO DEL MAGDALENA</v>
      </c>
      <c r="E752" t="str">
        <f t="shared" si="22"/>
        <v>MUNICIPIO DE PIVIJAY - DEPARTAMENTO DEL MAGDALENA</v>
      </c>
    </row>
    <row r="753" spans="1:5" x14ac:dyDescent="0.25">
      <c r="A753" s="1" t="s">
        <v>1496</v>
      </c>
      <c r="B753" s="1" t="s">
        <v>1497</v>
      </c>
      <c r="C753">
        <v>891780051</v>
      </c>
      <c r="D753" t="str">
        <f t="shared" si="23"/>
        <v>DEPARTAMENTO DEL MAGDALENA</v>
      </c>
      <c r="E753" t="str">
        <f t="shared" si="22"/>
        <v>MUNICIPIO DE PLATO - DEPARTAMENTO DEL MAGDALENA</v>
      </c>
    </row>
    <row r="754" spans="1:5" x14ac:dyDescent="0.25">
      <c r="A754" s="1" t="s">
        <v>1498</v>
      </c>
      <c r="B754" s="1" t="s">
        <v>1499</v>
      </c>
      <c r="C754">
        <v>891703045</v>
      </c>
      <c r="D754" t="str">
        <f t="shared" si="23"/>
        <v>DEPARTAMENTO DEL MAGDALENA</v>
      </c>
      <c r="E754" t="str">
        <f t="shared" si="22"/>
        <v>MUNICIPIO DE PUEBLO VIEJO - DEPARTAMENTO DEL MAGDALENA</v>
      </c>
    </row>
    <row r="755" spans="1:5" x14ac:dyDescent="0.25">
      <c r="A755" s="1" t="s">
        <v>1500</v>
      </c>
      <c r="B755" s="1" t="s">
        <v>1501</v>
      </c>
      <c r="C755">
        <v>891780052</v>
      </c>
      <c r="D755" t="str">
        <f t="shared" si="23"/>
        <v>DEPARTAMENTO DEL MAGDALENA</v>
      </c>
      <c r="E755" t="str">
        <f t="shared" si="22"/>
        <v>MUNICIPIO DE REMOLINO - DEPARTAMENTO DEL MAGDALENA</v>
      </c>
    </row>
    <row r="756" spans="1:5" x14ac:dyDescent="0.25">
      <c r="A756" s="1" t="s">
        <v>1502</v>
      </c>
      <c r="B756" s="1" t="s">
        <v>1503</v>
      </c>
      <c r="C756">
        <v>819003224</v>
      </c>
      <c r="D756" t="str">
        <f t="shared" si="23"/>
        <v>DEPARTAMENTO DEL MAGDALENA</v>
      </c>
      <c r="E756" t="str">
        <f t="shared" si="22"/>
        <v>MUNICIPIO SABANA DE SAN ANGEL - DEPARTAMENTO DEL MAGDALENA</v>
      </c>
    </row>
    <row r="757" spans="1:5" x14ac:dyDescent="0.25">
      <c r="A757" s="1" t="s">
        <v>1504</v>
      </c>
      <c r="B757" s="1" t="s">
        <v>1505</v>
      </c>
      <c r="C757">
        <v>891780053</v>
      </c>
      <c r="D757" t="str">
        <f t="shared" si="23"/>
        <v>DEPARTAMENTO DEL MAGDALENA</v>
      </c>
      <c r="E757" t="str">
        <f t="shared" si="22"/>
        <v>MUNICIPIO DE SALAMINA - MAGDALENA - DEPARTAMENTO DEL MAGDALENA</v>
      </c>
    </row>
    <row r="758" spans="1:5" x14ac:dyDescent="0.25">
      <c r="A758" s="1" t="s">
        <v>1506</v>
      </c>
      <c r="B758" s="1" t="s">
        <v>1507</v>
      </c>
      <c r="C758">
        <v>891780054</v>
      </c>
      <c r="D758" t="str">
        <f t="shared" si="23"/>
        <v>DEPARTAMENTO DEL MAGDALENA</v>
      </c>
      <c r="E758" t="str">
        <f t="shared" si="22"/>
        <v>MUNICIPIO DE SAN SEBASTIÁN DE BUENAVISTA - DEPARTAMENTO DEL MAGDALENA</v>
      </c>
    </row>
    <row r="759" spans="1:5" x14ac:dyDescent="0.25">
      <c r="A759" s="1" t="s">
        <v>1508</v>
      </c>
      <c r="B759" s="1" t="s">
        <v>1509</v>
      </c>
      <c r="C759">
        <v>891780055</v>
      </c>
      <c r="D759" t="str">
        <f t="shared" si="23"/>
        <v>DEPARTAMENTO DEL MAGDALENA</v>
      </c>
      <c r="E759" t="str">
        <f t="shared" si="22"/>
        <v>MUNICIPIO DE SAN ZENÓN - DEPARTAMENTO DEL MAGDALENA</v>
      </c>
    </row>
    <row r="760" spans="1:5" x14ac:dyDescent="0.25">
      <c r="A760" s="1" t="s">
        <v>1510</v>
      </c>
      <c r="B760" s="1" t="s">
        <v>1511</v>
      </c>
      <c r="C760">
        <v>891780056</v>
      </c>
      <c r="D760" t="str">
        <f t="shared" si="23"/>
        <v>DEPARTAMENTO DEL MAGDALENA</v>
      </c>
      <c r="E760" t="str">
        <f t="shared" si="22"/>
        <v>MUNICIPIO DE SANTA ANA - DEPARTAMENTO DEL MAGDALENA</v>
      </c>
    </row>
    <row r="761" spans="1:5" x14ac:dyDescent="0.25">
      <c r="A761" s="1" t="s">
        <v>1512</v>
      </c>
      <c r="B761" s="1" t="s">
        <v>1513</v>
      </c>
      <c r="C761">
        <v>819003762</v>
      </c>
      <c r="D761" t="str">
        <f t="shared" si="23"/>
        <v>DEPARTAMENTO DEL MAGDALENA</v>
      </c>
      <c r="E761" t="str">
        <f t="shared" si="22"/>
        <v>MUNICIPIO DE SANTA BÁRBARA DE PINTO - DEPARTAMENTO DEL MAGDALENA</v>
      </c>
    </row>
    <row r="762" spans="1:5" x14ac:dyDescent="0.25">
      <c r="A762" s="1" t="s">
        <v>1514</v>
      </c>
      <c r="B762" s="1" t="s">
        <v>1515</v>
      </c>
      <c r="C762">
        <v>891780103</v>
      </c>
      <c r="D762" t="str">
        <f t="shared" si="23"/>
        <v>DEPARTAMENTO DEL MAGDALENA</v>
      </c>
      <c r="E762" t="str">
        <f t="shared" si="22"/>
        <v>MUNICIPIO DE SITIONUEVO - DEPARTAMENTO DEL MAGDALENA</v>
      </c>
    </row>
    <row r="763" spans="1:5" x14ac:dyDescent="0.25">
      <c r="A763" s="1" t="s">
        <v>1516</v>
      </c>
      <c r="B763" s="1" t="s">
        <v>1517</v>
      </c>
      <c r="C763">
        <v>891780057</v>
      </c>
      <c r="D763" t="str">
        <f t="shared" si="23"/>
        <v>DEPARTAMENTO DEL MAGDALENA</v>
      </c>
      <c r="E763" t="str">
        <f t="shared" si="22"/>
        <v>MUNICIPIO DE TENERIFE - DEPARTAMENTO DEL MAGDALENA</v>
      </c>
    </row>
    <row r="764" spans="1:5" x14ac:dyDescent="0.25">
      <c r="A764" s="1" t="s">
        <v>1518</v>
      </c>
      <c r="B764" s="1" t="s">
        <v>1519</v>
      </c>
      <c r="C764">
        <v>819003760</v>
      </c>
      <c r="D764" t="str">
        <f t="shared" si="23"/>
        <v>DEPARTAMENTO DEL MAGDALENA</v>
      </c>
      <c r="E764" t="str">
        <f t="shared" si="22"/>
        <v>MUNICIPIO DE ZAPAYAN - DEPARTAMENTO DEL MAGDALENA</v>
      </c>
    </row>
    <row r="765" spans="1:5" x14ac:dyDescent="0.25">
      <c r="A765" s="1" t="s">
        <v>1520</v>
      </c>
      <c r="B765" s="1" t="s">
        <v>1521</v>
      </c>
      <c r="C765">
        <v>819003297</v>
      </c>
      <c r="D765" t="str">
        <f t="shared" si="23"/>
        <v>DEPARTAMENTO DEL MAGDALENA</v>
      </c>
      <c r="E765" t="str">
        <f t="shared" si="22"/>
        <v>MUNICIPIO ZONA BANANERA - DEPARTAMENTO DEL MAGDALENA</v>
      </c>
    </row>
    <row r="766" spans="1:5" x14ac:dyDescent="0.25">
      <c r="A766" s="1" t="s">
        <v>1522</v>
      </c>
      <c r="B766" s="1" t="s">
        <v>1523</v>
      </c>
      <c r="C766">
        <v>892000148</v>
      </c>
      <c r="D766" t="str">
        <f t="shared" si="23"/>
        <v>DEPARTAMENTO DEL META</v>
      </c>
      <c r="E766" t="str">
        <f t="shared" si="22"/>
        <v>DEPARTAMENTO DEL META</v>
      </c>
    </row>
    <row r="767" spans="1:5" x14ac:dyDescent="0.25">
      <c r="A767" s="1" t="s">
        <v>1524</v>
      </c>
      <c r="B767" s="1" t="s">
        <v>1525</v>
      </c>
      <c r="C767">
        <v>892099324</v>
      </c>
      <c r="D767" t="str">
        <f t="shared" si="23"/>
        <v>DEPARTAMENTO DEL META</v>
      </c>
      <c r="E767" t="str">
        <f t="shared" si="22"/>
        <v>MUNICIPIO DE VILLAVICENCIO - DEPARTAMENTO DEL META</v>
      </c>
    </row>
    <row r="768" spans="1:5" x14ac:dyDescent="0.25">
      <c r="A768" s="1" t="s">
        <v>1526</v>
      </c>
      <c r="B768" s="1" t="s">
        <v>1527</v>
      </c>
      <c r="C768">
        <v>892001457</v>
      </c>
      <c r="D768" t="str">
        <f t="shared" si="23"/>
        <v>DEPARTAMENTO DEL META</v>
      </c>
      <c r="E768" t="str">
        <f t="shared" si="22"/>
        <v>MUNICIPIO DE ACACIAS - DEPARTAMENTO DEL META</v>
      </c>
    </row>
    <row r="769" spans="1:5" x14ac:dyDescent="0.25">
      <c r="A769" s="1" t="s">
        <v>1528</v>
      </c>
      <c r="B769" s="1" t="s">
        <v>1529</v>
      </c>
      <c r="C769">
        <v>800152577</v>
      </c>
      <c r="D769" t="str">
        <f t="shared" si="23"/>
        <v>DEPARTAMENTO DEL META</v>
      </c>
      <c r="E769" t="str">
        <f t="shared" si="22"/>
        <v>MUNICIPIO DE BARRANCA DE UPIA - DEPARTAMENTO DEL META</v>
      </c>
    </row>
    <row r="770" spans="1:5" x14ac:dyDescent="0.25">
      <c r="A770" s="1" t="s">
        <v>1530</v>
      </c>
      <c r="B770" s="1" t="s">
        <v>1531</v>
      </c>
      <c r="C770">
        <v>892099232</v>
      </c>
      <c r="D770" t="str">
        <f t="shared" si="23"/>
        <v>DEPARTAMENTO DEL META</v>
      </c>
      <c r="E770" t="str">
        <f t="shared" ref="E770:E833" si="24">IF(AND(LEFT(A770,2)="02",LEFT(B770,4)="DEPA"),B770,IF(LEFT(A770,2)="02",_xlfn.CONCAT(B770," - ",D770),B770))</f>
        <v>MUNICIPIO DE CABUYARO - DEPARTAMENTO DEL META</v>
      </c>
    </row>
    <row r="771" spans="1:5" x14ac:dyDescent="0.25">
      <c r="A771" s="1" t="s">
        <v>1532</v>
      </c>
      <c r="B771" s="1" t="s">
        <v>1533</v>
      </c>
      <c r="C771">
        <v>800098190</v>
      </c>
      <c r="D771" t="str">
        <f t="shared" ref="D771:D834" si="25">IF(LEFT(A771,2)="02",VLOOKUP(_xlfn.CONCAT("02-",MID(A771,4,2),"000"),$A$2:$B$2494,2,FALSE),"")</f>
        <v>DEPARTAMENTO DEL META</v>
      </c>
      <c r="E771" t="str">
        <f t="shared" si="24"/>
        <v>MUNICIPIO DE CASTILLA LA NUEVA - DEPARTAMENTO DEL META</v>
      </c>
    </row>
    <row r="772" spans="1:5" x14ac:dyDescent="0.25">
      <c r="A772" s="1" t="s">
        <v>1534</v>
      </c>
      <c r="B772" s="1" t="s">
        <v>1535</v>
      </c>
      <c r="C772">
        <v>892000812</v>
      </c>
      <c r="D772" t="str">
        <f t="shared" si="25"/>
        <v>DEPARTAMENTO DEL META</v>
      </c>
      <c r="E772" t="str">
        <f t="shared" si="24"/>
        <v>MUNICIPIO DE CUBARRAL - DEPARTAMENTO DEL META</v>
      </c>
    </row>
    <row r="773" spans="1:5" x14ac:dyDescent="0.25">
      <c r="A773" s="1" t="s">
        <v>1536</v>
      </c>
      <c r="B773" s="1" t="s">
        <v>1537</v>
      </c>
      <c r="C773">
        <v>892099184</v>
      </c>
      <c r="D773" t="str">
        <f t="shared" si="25"/>
        <v>DEPARTAMENTO DEL META</v>
      </c>
      <c r="E773" t="str">
        <f t="shared" si="24"/>
        <v>MUNICIPIO DE CUMARAL - DEPARTAMENTO DEL META</v>
      </c>
    </row>
    <row r="774" spans="1:5" x14ac:dyDescent="0.25">
      <c r="A774" s="1" t="s">
        <v>1538</v>
      </c>
      <c r="B774" s="1" t="s">
        <v>1539</v>
      </c>
      <c r="C774">
        <v>892099001</v>
      </c>
      <c r="D774" t="str">
        <f t="shared" si="25"/>
        <v>DEPARTAMENTO DEL META</v>
      </c>
      <c r="E774" t="str">
        <f t="shared" si="24"/>
        <v>MUNICIPIO DE EL CALVARIO - DEPARTAMENTO DEL META</v>
      </c>
    </row>
    <row r="775" spans="1:5" x14ac:dyDescent="0.25">
      <c r="A775" s="1" t="s">
        <v>1540</v>
      </c>
      <c r="B775" s="1" t="s">
        <v>1541</v>
      </c>
      <c r="C775">
        <v>892099278</v>
      </c>
      <c r="D775" t="str">
        <f t="shared" si="25"/>
        <v>DEPARTAMENTO DEL META</v>
      </c>
      <c r="E775" t="str">
        <f t="shared" si="24"/>
        <v>MUNICIPIO DE EL CASTILLO - DEPARTAMENTO DEL META</v>
      </c>
    </row>
    <row r="776" spans="1:5" x14ac:dyDescent="0.25">
      <c r="A776" s="1" t="s">
        <v>1542</v>
      </c>
      <c r="B776" s="1" t="s">
        <v>1543</v>
      </c>
      <c r="C776">
        <v>800255443</v>
      </c>
      <c r="D776" t="str">
        <f t="shared" si="25"/>
        <v>DEPARTAMENTO DEL META</v>
      </c>
      <c r="E776" t="str">
        <f t="shared" si="24"/>
        <v>ALCALDIA MUNICIPAL DE EL DORADO - DEPARTAMENTO DEL META</v>
      </c>
    </row>
    <row r="777" spans="1:5" x14ac:dyDescent="0.25">
      <c r="A777" s="1" t="s">
        <v>1544</v>
      </c>
      <c r="B777" s="1" t="s">
        <v>1545</v>
      </c>
      <c r="C777">
        <v>892099183</v>
      </c>
      <c r="D777" t="str">
        <f t="shared" si="25"/>
        <v>DEPARTAMENTO DEL META</v>
      </c>
      <c r="E777" t="str">
        <f t="shared" si="24"/>
        <v>MUNICIPIO DE FUENTE DE ORO - DEPARTAMENTO DEL META</v>
      </c>
    </row>
    <row r="778" spans="1:5" x14ac:dyDescent="0.25">
      <c r="A778" s="1" t="s">
        <v>1546</v>
      </c>
      <c r="B778" s="1" t="s">
        <v>244</v>
      </c>
      <c r="C778">
        <v>892099243</v>
      </c>
      <c r="D778" t="str">
        <f t="shared" si="25"/>
        <v>DEPARTAMENTO DEL META</v>
      </c>
      <c r="E778" t="str">
        <f t="shared" si="24"/>
        <v>MUNICIPIO DE GRANADA - DEPARTAMENTO DEL META</v>
      </c>
    </row>
    <row r="779" spans="1:5" x14ac:dyDescent="0.25">
      <c r="A779" s="1" t="s">
        <v>1547</v>
      </c>
      <c r="B779" s="1" t="s">
        <v>1548</v>
      </c>
      <c r="C779">
        <v>800098193</v>
      </c>
      <c r="D779" t="str">
        <f t="shared" si="25"/>
        <v>DEPARTAMENTO DEL META</v>
      </c>
      <c r="E779" t="str">
        <f t="shared" si="24"/>
        <v>MUNICIPIO DE GUAMAL - DEPARTAMENTO DEL META</v>
      </c>
    </row>
    <row r="780" spans="1:5" x14ac:dyDescent="0.25">
      <c r="A780" s="1" t="s">
        <v>1549</v>
      </c>
      <c r="B780" s="1" t="s">
        <v>1550</v>
      </c>
      <c r="C780">
        <v>800136458</v>
      </c>
      <c r="D780" t="str">
        <f t="shared" si="25"/>
        <v>DEPARTAMENTO DEL META</v>
      </c>
      <c r="E780" t="str">
        <f t="shared" si="24"/>
        <v>MUNICIPIO DE MAPIRIPAN - DEPARTAMENTO DEL META</v>
      </c>
    </row>
    <row r="781" spans="1:5" x14ac:dyDescent="0.25">
      <c r="A781" s="1" t="s">
        <v>1551</v>
      </c>
      <c r="B781" s="1" t="s">
        <v>1552</v>
      </c>
      <c r="C781">
        <v>892099317</v>
      </c>
      <c r="D781" t="str">
        <f t="shared" si="25"/>
        <v>DEPARTAMENTO DEL META</v>
      </c>
      <c r="E781" t="str">
        <f t="shared" si="24"/>
        <v>MUNICIPIO DE MESETAS - DEPARTAMENTO DEL META</v>
      </c>
    </row>
    <row r="782" spans="1:5" x14ac:dyDescent="0.25">
      <c r="A782" s="1" t="s">
        <v>1553</v>
      </c>
      <c r="B782" s="1" t="s">
        <v>1554</v>
      </c>
      <c r="C782">
        <v>892099234</v>
      </c>
      <c r="D782" t="str">
        <f t="shared" si="25"/>
        <v>DEPARTAMENTO DEL META</v>
      </c>
      <c r="E782" t="str">
        <f t="shared" si="24"/>
        <v>MUNICIPIO DE LA MACARENA - DEPARTAMENTO DEL META</v>
      </c>
    </row>
    <row r="783" spans="1:5" x14ac:dyDescent="0.25">
      <c r="A783" s="1" t="s">
        <v>1555</v>
      </c>
      <c r="B783" s="1" t="s">
        <v>1556</v>
      </c>
      <c r="C783">
        <v>800128428</v>
      </c>
      <c r="D783" t="str">
        <f t="shared" si="25"/>
        <v>DEPARTAMENTO DEL META</v>
      </c>
      <c r="E783" t="str">
        <f t="shared" si="24"/>
        <v>MUNICIPIO DE URIBE - DEPARTAMENTO DEL META</v>
      </c>
    </row>
    <row r="784" spans="1:5" x14ac:dyDescent="0.25">
      <c r="A784" s="1" t="s">
        <v>1557</v>
      </c>
      <c r="B784" s="1" t="s">
        <v>1558</v>
      </c>
      <c r="C784">
        <v>892099242</v>
      </c>
      <c r="D784" t="str">
        <f t="shared" si="25"/>
        <v>DEPARTAMENTO DEL META</v>
      </c>
      <c r="E784" t="str">
        <f t="shared" si="24"/>
        <v>MUNICIPIO DE LEJANIAS - DEPARTAMENTO DEL META</v>
      </c>
    </row>
    <row r="785" spans="1:5" x14ac:dyDescent="0.25">
      <c r="A785" s="1" t="s">
        <v>1559</v>
      </c>
      <c r="B785" s="1" t="s">
        <v>1560</v>
      </c>
      <c r="C785">
        <v>800172206</v>
      </c>
      <c r="D785" t="str">
        <f t="shared" si="25"/>
        <v>DEPARTAMENTO DEL META</v>
      </c>
      <c r="E785" t="str">
        <f t="shared" si="24"/>
        <v>MUNICIPIO DE PUERTO CONCORDIA - DEPARTAMENTO DEL META</v>
      </c>
    </row>
    <row r="786" spans="1:5" x14ac:dyDescent="0.25">
      <c r="A786" s="1" t="s">
        <v>1561</v>
      </c>
      <c r="B786" s="1" t="s">
        <v>1562</v>
      </c>
      <c r="C786">
        <v>800079035</v>
      </c>
      <c r="D786" t="str">
        <f t="shared" si="25"/>
        <v>DEPARTAMENTO DEL META</v>
      </c>
      <c r="E786" t="str">
        <f t="shared" si="24"/>
        <v>MUNICIPIO DE PUERTO GAITAN - DEPARTAMENTO DEL META</v>
      </c>
    </row>
    <row r="787" spans="1:5" x14ac:dyDescent="0.25">
      <c r="A787" s="1" t="s">
        <v>1563</v>
      </c>
      <c r="B787" s="1" t="s">
        <v>1564</v>
      </c>
      <c r="C787">
        <v>892099325</v>
      </c>
      <c r="D787" t="str">
        <f t="shared" si="25"/>
        <v>DEPARTAMENTO DEL META</v>
      </c>
      <c r="E787" t="str">
        <f t="shared" si="24"/>
        <v>MUNICIPIO DE PUERTO LOPEZ - DEPARTAMENTO DEL META</v>
      </c>
    </row>
    <row r="788" spans="1:5" x14ac:dyDescent="0.25">
      <c r="A788" s="1" t="s">
        <v>1565</v>
      </c>
      <c r="B788" s="1" t="s">
        <v>1566</v>
      </c>
      <c r="C788">
        <v>892099309</v>
      </c>
      <c r="D788" t="str">
        <f t="shared" si="25"/>
        <v>DEPARTAMENTO DEL META</v>
      </c>
      <c r="E788" t="str">
        <f t="shared" si="24"/>
        <v>MUNICIPIO DE PUERTO LLERAS - DEPARTAMENTO DEL META</v>
      </c>
    </row>
    <row r="789" spans="1:5" x14ac:dyDescent="0.25">
      <c r="A789" s="1" t="s">
        <v>1567</v>
      </c>
      <c r="B789" s="1" t="s">
        <v>1568</v>
      </c>
      <c r="C789">
        <v>800098195</v>
      </c>
      <c r="D789" t="str">
        <f t="shared" si="25"/>
        <v>DEPARTAMENTO DEL META</v>
      </c>
      <c r="E789" t="str">
        <f t="shared" si="24"/>
        <v>MUNICIPIO DE PUERTO RICO - DEPARTAMENTO DEL META</v>
      </c>
    </row>
    <row r="790" spans="1:5" x14ac:dyDescent="0.25">
      <c r="A790" s="1" t="s">
        <v>1569</v>
      </c>
      <c r="B790" s="1" t="s">
        <v>1570</v>
      </c>
      <c r="C790">
        <v>800098199</v>
      </c>
      <c r="D790" t="str">
        <f t="shared" si="25"/>
        <v>DEPARTAMENTO DEL META</v>
      </c>
      <c r="E790" t="str">
        <f t="shared" si="24"/>
        <v>MUNICIPIO DE RESTREPO - DEPARTAMENTO DEL META</v>
      </c>
    </row>
    <row r="791" spans="1:5" x14ac:dyDescent="0.25">
      <c r="A791" s="1" t="s">
        <v>1571</v>
      </c>
      <c r="B791" s="1" t="s">
        <v>1572</v>
      </c>
      <c r="C791">
        <v>800098203</v>
      </c>
      <c r="D791" t="str">
        <f t="shared" si="25"/>
        <v>DEPARTAMENTO DEL META</v>
      </c>
      <c r="E791" t="str">
        <f t="shared" si="24"/>
        <v>MUNICIPIO DE SAN CARLOS DE GUAROA - DEPARTAMENTO DEL META</v>
      </c>
    </row>
    <row r="792" spans="1:5" x14ac:dyDescent="0.25">
      <c r="A792" s="1" t="s">
        <v>1573</v>
      </c>
      <c r="B792" s="1" t="s">
        <v>1574</v>
      </c>
      <c r="C792">
        <v>800098205</v>
      </c>
      <c r="D792" t="str">
        <f t="shared" si="25"/>
        <v>DEPARTAMENTO DEL META</v>
      </c>
      <c r="E792" t="str">
        <f t="shared" si="24"/>
        <v>MUNICIPIO DE SAN JUAN DE ARAMA - DEPARTAMENTO DEL META</v>
      </c>
    </row>
    <row r="793" spans="1:5" x14ac:dyDescent="0.25">
      <c r="A793" s="1" t="s">
        <v>1575</v>
      </c>
      <c r="B793" s="1" t="s">
        <v>1576</v>
      </c>
      <c r="C793">
        <v>892099246</v>
      </c>
      <c r="D793" t="str">
        <f t="shared" si="25"/>
        <v>DEPARTAMENTO DEL META</v>
      </c>
      <c r="E793" t="str">
        <f t="shared" si="24"/>
        <v>MUNICIPIO DE SAN JUANITO - DEPARTAMENTO DEL META</v>
      </c>
    </row>
    <row r="794" spans="1:5" x14ac:dyDescent="0.25">
      <c r="A794" s="1" t="s">
        <v>1577</v>
      </c>
      <c r="B794" s="1" t="s">
        <v>999</v>
      </c>
      <c r="C794">
        <v>892099548</v>
      </c>
      <c r="D794" t="str">
        <f t="shared" si="25"/>
        <v>DEPARTAMENTO DEL META</v>
      </c>
      <c r="E794" t="str">
        <f t="shared" si="24"/>
        <v>MUNICIPIO DE SAN MARTIN - DEPARTAMENTO DEL META</v>
      </c>
    </row>
    <row r="795" spans="1:5" x14ac:dyDescent="0.25">
      <c r="A795" s="1" t="s">
        <v>1578</v>
      </c>
      <c r="B795" s="1" t="s">
        <v>1579</v>
      </c>
      <c r="C795">
        <v>892099173</v>
      </c>
      <c r="D795" t="str">
        <f t="shared" si="25"/>
        <v>DEPARTAMENTO DEL META</v>
      </c>
      <c r="E795" t="str">
        <f t="shared" si="24"/>
        <v>MUNICIPIO DE VISTA HERMOSA - DEPARTAMENTO DEL META</v>
      </c>
    </row>
    <row r="796" spans="1:5" x14ac:dyDescent="0.25">
      <c r="A796" s="1" t="s">
        <v>1580</v>
      </c>
      <c r="B796" s="1" t="s">
        <v>1581</v>
      </c>
      <c r="C796">
        <v>800103923</v>
      </c>
      <c r="D796" t="str">
        <f t="shared" si="25"/>
        <v>DEPARTAMENTO DE NARINO</v>
      </c>
      <c r="E796" t="str">
        <f t="shared" si="24"/>
        <v>DEPARTAMENTO DE NARINO</v>
      </c>
    </row>
    <row r="797" spans="1:5" x14ac:dyDescent="0.25">
      <c r="A797" s="1" t="s">
        <v>1582</v>
      </c>
      <c r="B797" s="1" t="s">
        <v>1583</v>
      </c>
      <c r="C797">
        <v>891280000</v>
      </c>
      <c r="D797" t="str">
        <f t="shared" si="25"/>
        <v>DEPARTAMENTO DE NARINO</v>
      </c>
      <c r="E797" t="str">
        <f t="shared" si="24"/>
        <v>MUNICIPIO DE PASTO - DEPARTAMENTO DE NARINO</v>
      </c>
    </row>
    <row r="798" spans="1:5" x14ac:dyDescent="0.25">
      <c r="A798" s="1" t="s">
        <v>1584</v>
      </c>
      <c r="B798" s="1" t="s">
        <v>1068</v>
      </c>
      <c r="C798">
        <v>800099054</v>
      </c>
      <c r="D798" t="str">
        <f t="shared" si="25"/>
        <v>DEPARTAMENTO DE NARINO</v>
      </c>
      <c r="E798" t="str">
        <f t="shared" si="24"/>
        <v>MUNICIPIO DE ALBAN - DEPARTAMENTO DE NARINO</v>
      </c>
    </row>
    <row r="799" spans="1:5" x14ac:dyDescent="0.25">
      <c r="A799" s="1" t="s">
        <v>1585</v>
      </c>
      <c r="B799" s="1" t="s">
        <v>1586</v>
      </c>
      <c r="C799">
        <v>800099052</v>
      </c>
      <c r="D799" t="str">
        <f t="shared" si="25"/>
        <v>DEPARTAMENTO DE NARINO</v>
      </c>
      <c r="E799" t="str">
        <f t="shared" si="24"/>
        <v>MUNICIPIO DE ALDANA - DEPARTAMENTO DE NARINO</v>
      </c>
    </row>
    <row r="800" spans="1:5" x14ac:dyDescent="0.25">
      <c r="A800" s="1" t="s">
        <v>1587</v>
      </c>
      <c r="B800" s="1" t="s">
        <v>1588</v>
      </c>
      <c r="C800">
        <v>800099055</v>
      </c>
      <c r="D800" t="str">
        <f t="shared" si="25"/>
        <v>DEPARTAMENTO DE NARINO</v>
      </c>
      <c r="E800" t="str">
        <f t="shared" si="24"/>
        <v>MUNICIPIO DE ANCUYA - DEPARTAMENTO DE NARINO</v>
      </c>
    </row>
    <row r="801" spans="1:5" x14ac:dyDescent="0.25">
      <c r="A801" s="1" t="s">
        <v>1589</v>
      </c>
      <c r="B801" s="1" t="s">
        <v>1590</v>
      </c>
      <c r="C801">
        <v>800099058</v>
      </c>
      <c r="D801" t="str">
        <f t="shared" si="25"/>
        <v>DEPARTAMENTO DE NARINO</v>
      </c>
      <c r="E801" t="str">
        <f t="shared" si="24"/>
        <v>MUNICIPIO DE ARBOLEDA - DEPARTAMENTO DE NARINO</v>
      </c>
    </row>
    <row r="802" spans="1:5" x14ac:dyDescent="0.25">
      <c r="A802" s="1" t="s">
        <v>1591</v>
      </c>
      <c r="B802" s="1" t="s">
        <v>1592</v>
      </c>
      <c r="C802">
        <v>800099061</v>
      </c>
      <c r="D802" t="str">
        <f t="shared" si="25"/>
        <v>DEPARTAMENTO DE NARINO</v>
      </c>
      <c r="E802" t="str">
        <f t="shared" si="24"/>
        <v>MUNICIPIO DE BARBACOAS - DEPARTAMENTO DE NARINO</v>
      </c>
    </row>
    <row r="803" spans="1:5" x14ac:dyDescent="0.25">
      <c r="A803" s="1" t="s">
        <v>1593</v>
      </c>
      <c r="B803" s="1" t="s">
        <v>544</v>
      </c>
      <c r="C803">
        <v>800035482</v>
      </c>
      <c r="D803" t="str">
        <f t="shared" si="25"/>
        <v>DEPARTAMENTO DE NARINO</v>
      </c>
      <c r="E803" t="str">
        <f t="shared" si="24"/>
        <v>MUNICIPIO DE BELEN - DEPARTAMENTO DE NARINO</v>
      </c>
    </row>
    <row r="804" spans="1:5" x14ac:dyDescent="0.25">
      <c r="A804" s="1" t="s">
        <v>1594</v>
      </c>
      <c r="B804" s="1" t="s">
        <v>1595</v>
      </c>
      <c r="C804">
        <v>800099062</v>
      </c>
      <c r="D804" t="str">
        <f t="shared" si="25"/>
        <v>DEPARTAMENTO DE NARINO</v>
      </c>
      <c r="E804" t="str">
        <f t="shared" si="24"/>
        <v>MUNICIPIO DE BUESACO - DEPARTAMENTO DE NARINO</v>
      </c>
    </row>
    <row r="805" spans="1:5" x14ac:dyDescent="0.25">
      <c r="A805" s="1" t="s">
        <v>1596</v>
      </c>
      <c r="B805" s="1" t="s">
        <v>1597</v>
      </c>
      <c r="C805">
        <v>800019816</v>
      </c>
      <c r="D805" t="str">
        <f t="shared" si="25"/>
        <v>DEPARTAMENTO DE NARINO</v>
      </c>
      <c r="E805" t="str">
        <f t="shared" si="24"/>
        <v>MUNICIPIO  DE COLON GENOVA NARIÑO - DEPARTAMENTO DE NARINO</v>
      </c>
    </row>
    <row r="806" spans="1:5" x14ac:dyDescent="0.25">
      <c r="A806" s="1" t="s">
        <v>1598</v>
      </c>
      <c r="B806" s="1" t="s">
        <v>1599</v>
      </c>
      <c r="C806">
        <v>800019000</v>
      </c>
      <c r="D806" t="str">
        <f t="shared" si="25"/>
        <v>DEPARTAMENTO DE NARINO</v>
      </c>
      <c r="E806" t="str">
        <f t="shared" si="24"/>
        <v>MUNICIPIO DE CONSACA - DEPARTAMENTO DE NARINO</v>
      </c>
    </row>
    <row r="807" spans="1:5" x14ac:dyDescent="0.25">
      <c r="A807" s="1" t="s">
        <v>1600</v>
      </c>
      <c r="B807" s="1" t="s">
        <v>1601</v>
      </c>
      <c r="C807">
        <v>800099064</v>
      </c>
      <c r="D807" t="str">
        <f t="shared" si="25"/>
        <v>DEPARTAMENTO DE NARINO</v>
      </c>
      <c r="E807" t="str">
        <f t="shared" si="24"/>
        <v>MUNICIPIO DE CONTADERO - DEPARTAMENTO DE NARINO</v>
      </c>
    </row>
    <row r="808" spans="1:5" x14ac:dyDescent="0.25">
      <c r="A808" s="1" t="s">
        <v>1602</v>
      </c>
      <c r="B808" s="1" t="s">
        <v>1603</v>
      </c>
      <c r="C808">
        <v>800035024</v>
      </c>
      <c r="D808" t="str">
        <f t="shared" si="25"/>
        <v>DEPARTAMENTO DE NARINO</v>
      </c>
      <c r="E808" t="str">
        <f t="shared" si="24"/>
        <v>MUNICIPIO DE CORDOBA - DEPARTAMENTO DE NARINO</v>
      </c>
    </row>
    <row r="809" spans="1:5" x14ac:dyDescent="0.25">
      <c r="A809" s="1" t="s">
        <v>1604</v>
      </c>
      <c r="B809" s="1" t="s">
        <v>1605</v>
      </c>
      <c r="C809">
        <v>800099070</v>
      </c>
      <c r="D809" t="str">
        <f t="shared" si="25"/>
        <v>DEPARTAMENTO DE NARINO</v>
      </c>
      <c r="E809" t="str">
        <f t="shared" si="24"/>
        <v>MUNICIPIO DE CUASPUD - DEPARTAMENTO DE NARINO</v>
      </c>
    </row>
    <row r="810" spans="1:5" x14ac:dyDescent="0.25">
      <c r="A810" s="1" t="s">
        <v>1606</v>
      </c>
      <c r="B810" s="1" t="s">
        <v>1607</v>
      </c>
      <c r="C810">
        <v>800099066</v>
      </c>
      <c r="D810" t="str">
        <f t="shared" si="25"/>
        <v>DEPARTAMENTO DE NARINO</v>
      </c>
      <c r="E810" t="str">
        <f t="shared" si="24"/>
        <v>MUNICIPIO DE CUMBAL - DEPARTAMENTO DE NARINO</v>
      </c>
    </row>
    <row r="811" spans="1:5" x14ac:dyDescent="0.25">
      <c r="A811" s="1" t="s">
        <v>1608</v>
      </c>
      <c r="B811" s="1" t="s">
        <v>1609</v>
      </c>
      <c r="C811">
        <v>800099072</v>
      </c>
      <c r="D811" t="str">
        <f t="shared" si="25"/>
        <v>DEPARTAMENTO DE NARINO</v>
      </c>
      <c r="E811" t="str">
        <f t="shared" si="24"/>
        <v>MUNICIPIO DE CUMBITARA - DEPARTAMENTO DE NARINO</v>
      </c>
    </row>
    <row r="812" spans="1:5" x14ac:dyDescent="0.25">
      <c r="A812" s="1" t="s">
        <v>1610</v>
      </c>
      <c r="B812" s="1" t="s">
        <v>1611</v>
      </c>
      <c r="C812">
        <v>800199959</v>
      </c>
      <c r="D812" t="str">
        <f t="shared" si="25"/>
        <v>DEPARTAMENTO DE NARINO</v>
      </c>
      <c r="E812" t="str">
        <f t="shared" si="24"/>
        <v>MUNICIPIO DE CHACHAGÜÍ - DEPARTAMENTO DE NARINO</v>
      </c>
    </row>
    <row r="813" spans="1:5" x14ac:dyDescent="0.25">
      <c r="A813" s="1" t="s">
        <v>1612</v>
      </c>
      <c r="B813" s="1" t="s">
        <v>1613</v>
      </c>
      <c r="C813">
        <v>800099076</v>
      </c>
      <c r="D813" t="str">
        <f t="shared" si="25"/>
        <v>DEPARTAMENTO DE NARINO</v>
      </c>
      <c r="E813" t="str">
        <f t="shared" si="24"/>
        <v>MUNICIPIO DE EL CHARCO - DEPARTAMENTO DE NARINO</v>
      </c>
    </row>
    <row r="814" spans="1:5" x14ac:dyDescent="0.25">
      <c r="A814" s="1" t="s">
        <v>1614</v>
      </c>
      <c r="B814" s="1" t="s">
        <v>1615</v>
      </c>
      <c r="C814">
        <v>814002243</v>
      </c>
      <c r="D814" t="str">
        <f t="shared" si="25"/>
        <v>DEPARTAMENTO DE NARINO</v>
      </c>
      <c r="E814" t="str">
        <f t="shared" si="24"/>
        <v>MUNICIPIO DE EL PEÑOL - NARIÑO - DEPARTAMENTO DE NARINO</v>
      </c>
    </row>
    <row r="815" spans="1:5" x14ac:dyDescent="0.25">
      <c r="A815" s="1" t="s">
        <v>1616</v>
      </c>
      <c r="B815" s="1" t="s">
        <v>1617</v>
      </c>
      <c r="C815">
        <v>800099079</v>
      </c>
      <c r="D815" t="str">
        <f t="shared" si="25"/>
        <v>DEPARTAMENTO DE NARINO</v>
      </c>
      <c r="E815" t="str">
        <f t="shared" si="24"/>
        <v>MUNICIPIO EL ROSARIO - DEPARTAMENTO DE NARINO</v>
      </c>
    </row>
    <row r="816" spans="1:5" x14ac:dyDescent="0.25">
      <c r="A816" s="1" t="s">
        <v>1618</v>
      </c>
      <c r="B816" s="1" t="s">
        <v>1619</v>
      </c>
      <c r="C816">
        <v>800099080</v>
      </c>
      <c r="D816" t="str">
        <f t="shared" si="25"/>
        <v>DEPARTAMENTO DE NARINO</v>
      </c>
      <c r="E816" t="str">
        <f t="shared" si="24"/>
        <v>MUNICIPIO EL TABLON - DEPARTAMENTO DE NARINO</v>
      </c>
    </row>
    <row r="817" spans="1:5" x14ac:dyDescent="0.25">
      <c r="A817" s="1" t="s">
        <v>1620</v>
      </c>
      <c r="B817" s="1" t="s">
        <v>1621</v>
      </c>
      <c r="C817">
        <v>800099084</v>
      </c>
      <c r="D817" t="str">
        <f t="shared" si="25"/>
        <v>DEPARTAMENTO DE NARINO</v>
      </c>
      <c r="E817" t="str">
        <f t="shared" si="24"/>
        <v>MUNICIPIO EL TAMBO - DEPARTAMENTO DE NARINO</v>
      </c>
    </row>
    <row r="818" spans="1:5" x14ac:dyDescent="0.25">
      <c r="A818" s="1" t="s">
        <v>1622</v>
      </c>
      <c r="B818" s="1" t="s">
        <v>1623</v>
      </c>
      <c r="C818">
        <v>800099089</v>
      </c>
      <c r="D818" t="str">
        <f t="shared" si="25"/>
        <v>DEPARTAMENTO DE NARINO</v>
      </c>
      <c r="E818" t="str">
        <f t="shared" si="24"/>
        <v>MUNICIPIO DE FUNES - DEPARTAMENTO DE NARINO</v>
      </c>
    </row>
    <row r="819" spans="1:5" x14ac:dyDescent="0.25">
      <c r="A819" s="1" t="s">
        <v>1624</v>
      </c>
      <c r="B819" s="1" t="s">
        <v>1625</v>
      </c>
      <c r="C819">
        <v>800015689</v>
      </c>
      <c r="D819" t="str">
        <f t="shared" si="25"/>
        <v>DEPARTAMENTO DE NARINO</v>
      </c>
      <c r="E819" t="str">
        <f t="shared" si="24"/>
        <v>MUNICIPIO DE GUACHUCAL - DEPARTAMENTO DE NARINO</v>
      </c>
    </row>
    <row r="820" spans="1:5" x14ac:dyDescent="0.25">
      <c r="A820" s="1" t="s">
        <v>1626</v>
      </c>
      <c r="B820" s="1" t="s">
        <v>1627</v>
      </c>
      <c r="C820">
        <v>800099090</v>
      </c>
      <c r="D820" t="str">
        <f t="shared" si="25"/>
        <v>DEPARTAMENTO DE NARINO</v>
      </c>
      <c r="E820" t="str">
        <f t="shared" si="24"/>
        <v>MUNICIPIO DE GUAITARILLA - DEPARTAMENTO DE NARINO</v>
      </c>
    </row>
    <row r="821" spans="1:5" x14ac:dyDescent="0.25">
      <c r="A821" s="1" t="s">
        <v>1628</v>
      </c>
      <c r="B821" s="1" t="s">
        <v>1629</v>
      </c>
      <c r="C821">
        <v>800083672</v>
      </c>
      <c r="D821" t="str">
        <f t="shared" si="25"/>
        <v>DEPARTAMENTO DE NARINO</v>
      </c>
      <c r="E821" t="str">
        <f t="shared" si="24"/>
        <v>MUNICIPIO DE GUALMATÁN - DEPARTAMENTO DE NARINO</v>
      </c>
    </row>
    <row r="822" spans="1:5" x14ac:dyDescent="0.25">
      <c r="A822" s="1" t="s">
        <v>1630</v>
      </c>
      <c r="B822" s="1" t="s">
        <v>1631</v>
      </c>
      <c r="C822">
        <v>800099092</v>
      </c>
      <c r="D822" t="str">
        <f t="shared" si="25"/>
        <v>DEPARTAMENTO DE NARINO</v>
      </c>
      <c r="E822" t="str">
        <f t="shared" si="24"/>
        <v>MUNICIPIO DE ILES - DEPARTAMENTO DE NARINO</v>
      </c>
    </row>
    <row r="823" spans="1:5" x14ac:dyDescent="0.25">
      <c r="A823" s="1" t="s">
        <v>1632</v>
      </c>
      <c r="B823" s="1" t="s">
        <v>1633</v>
      </c>
      <c r="C823">
        <v>800019005</v>
      </c>
      <c r="D823" t="str">
        <f t="shared" si="25"/>
        <v>DEPARTAMENTO DE NARINO</v>
      </c>
      <c r="E823" t="str">
        <f t="shared" si="24"/>
        <v>MUNICIPIO DE IMUES NARIÑO - DEPARTAMENTO DE NARINO</v>
      </c>
    </row>
    <row r="824" spans="1:5" x14ac:dyDescent="0.25">
      <c r="A824" s="1" t="s">
        <v>1634</v>
      </c>
      <c r="B824" s="1" t="s">
        <v>1635</v>
      </c>
      <c r="C824">
        <v>800099095</v>
      </c>
      <c r="D824" t="str">
        <f t="shared" si="25"/>
        <v>DEPARTAMENTO DE NARINO</v>
      </c>
      <c r="E824" t="str">
        <f t="shared" si="24"/>
        <v>MUNICIPIO DE IPIALES - DEPARTAMENTO DE NARINO</v>
      </c>
    </row>
    <row r="825" spans="1:5" x14ac:dyDescent="0.25">
      <c r="A825" s="1" t="s">
        <v>1636</v>
      </c>
      <c r="B825" s="1" t="s">
        <v>1637</v>
      </c>
      <c r="C825">
        <v>800099098</v>
      </c>
      <c r="D825" t="str">
        <f t="shared" si="25"/>
        <v>DEPARTAMENTO DE NARINO</v>
      </c>
      <c r="E825" t="str">
        <f t="shared" si="24"/>
        <v>MUNICIPIO DE LA CRUZ - DEPARTAMENTO DE NARINO</v>
      </c>
    </row>
    <row r="826" spans="1:5" x14ac:dyDescent="0.25">
      <c r="A826" s="1" t="s">
        <v>1638</v>
      </c>
      <c r="B826" s="1" t="s">
        <v>1639</v>
      </c>
      <c r="C826">
        <v>800099100</v>
      </c>
      <c r="D826" t="str">
        <f t="shared" si="25"/>
        <v>DEPARTAMENTO DE NARINO</v>
      </c>
      <c r="E826" t="str">
        <f t="shared" si="24"/>
        <v>MUNICIPIO DE LA FLORIDA - DEPARTAMENTO DE NARINO</v>
      </c>
    </row>
    <row r="827" spans="1:5" x14ac:dyDescent="0.25">
      <c r="A827" s="1" t="s">
        <v>1640</v>
      </c>
      <c r="B827" s="1" t="s">
        <v>1641</v>
      </c>
      <c r="C827">
        <v>800149894</v>
      </c>
      <c r="D827" t="str">
        <f t="shared" si="25"/>
        <v>DEPARTAMENTO DE NARINO</v>
      </c>
      <c r="E827" t="str">
        <f t="shared" si="24"/>
        <v>MUNICIPIO DE LA LLANADA - DEPARTAMENTO DE NARINO</v>
      </c>
    </row>
    <row r="828" spans="1:5" x14ac:dyDescent="0.25">
      <c r="A828" s="1" t="s">
        <v>1642</v>
      </c>
      <c r="B828" s="1" t="s">
        <v>1643</v>
      </c>
      <c r="C828">
        <v>800222502</v>
      </c>
      <c r="D828" t="str">
        <f t="shared" si="25"/>
        <v>DEPARTAMENTO DE NARINO</v>
      </c>
      <c r="E828" t="str">
        <f t="shared" si="24"/>
        <v>MUNICIPIO DE LA TOLA - DEPARTAMENTO DE NARINO</v>
      </c>
    </row>
    <row r="829" spans="1:5" x14ac:dyDescent="0.25">
      <c r="A829" s="1" t="s">
        <v>1644</v>
      </c>
      <c r="B829" s="1" t="s">
        <v>1645</v>
      </c>
      <c r="C829">
        <v>800099102</v>
      </c>
      <c r="D829" t="str">
        <f t="shared" si="25"/>
        <v>DEPARTAMENTO DE NARINO</v>
      </c>
      <c r="E829" t="str">
        <f t="shared" si="24"/>
        <v>MUNICIPIO  LA UNION - DEPARTAMENTO DE NARINO</v>
      </c>
    </row>
    <row r="830" spans="1:5" x14ac:dyDescent="0.25">
      <c r="A830" s="1" t="s">
        <v>1646</v>
      </c>
      <c r="B830" s="1" t="s">
        <v>1647</v>
      </c>
      <c r="C830">
        <v>800019111</v>
      </c>
      <c r="D830" t="str">
        <f t="shared" si="25"/>
        <v>DEPARTAMENTO DE NARINO</v>
      </c>
      <c r="E830" t="str">
        <f t="shared" si="24"/>
        <v>MUNICIPIO DE LEIVA - DEPARTAMENTO DE NARINO</v>
      </c>
    </row>
    <row r="831" spans="1:5" x14ac:dyDescent="0.25">
      <c r="A831" s="1" t="s">
        <v>1648</v>
      </c>
      <c r="B831" s="1" t="s">
        <v>1649</v>
      </c>
      <c r="C831">
        <v>800099105</v>
      </c>
      <c r="D831" t="str">
        <f t="shared" si="25"/>
        <v>DEPARTAMENTO DE NARINO</v>
      </c>
      <c r="E831" t="str">
        <f t="shared" si="24"/>
        <v>MUNICIPIO DE LINARES - DEPARTAMENTO DE NARINO</v>
      </c>
    </row>
    <row r="832" spans="1:5" x14ac:dyDescent="0.25">
      <c r="A832" s="1" t="s">
        <v>1650</v>
      </c>
      <c r="B832" s="1" t="s">
        <v>1651</v>
      </c>
      <c r="C832">
        <v>800019112</v>
      </c>
      <c r="D832" t="str">
        <f t="shared" si="25"/>
        <v>DEPARTAMENTO DE NARINO</v>
      </c>
      <c r="E832" t="str">
        <f t="shared" si="24"/>
        <v>MUNICIPIO DE LOS ANDES - DEPARTAMENTO DE NARINO</v>
      </c>
    </row>
    <row r="833" spans="1:5" x14ac:dyDescent="0.25">
      <c r="A833" s="1" t="s">
        <v>1652</v>
      </c>
      <c r="B833" s="1" t="s">
        <v>1653</v>
      </c>
      <c r="C833">
        <v>800099106</v>
      </c>
      <c r="D833" t="str">
        <f t="shared" si="25"/>
        <v>DEPARTAMENTO DE NARINO</v>
      </c>
      <c r="E833" t="str">
        <f t="shared" si="24"/>
        <v>MUNICIPIO DE MAGUI - DEPARTAMENTO DE NARINO</v>
      </c>
    </row>
    <row r="834" spans="1:5" x14ac:dyDescent="0.25">
      <c r="A834" s="1" t="s">
        <v>1654</v>
      </c>
      <c r="B834" s="1" t="s">
        <v>1655</v>
      </c>
      <c r="C834">
        <v>800099108</v>
      </c>
      <c r="D834" t="str">
        <f t="shared" si="25"/>
        <v>DEPARTAMENTO DE NARINO</v>
      </c>
      <c r="E834" t="str">
        <f t="shared" ref="E834:E897" si="26">IF(AND(LEFT(A834,2)="02",LEFT(B834,4)="DEPA"),B834,IF(LEFT(A834,2)="02",_xlfn.CONCAT(B834," - ",D834),B834))</f>
        <v>MUNICIPIO DE MALLAMA - DEPARTAMENTO DE NARINO</v>
      </c>
    </row>
    <row r="835" spans="1:5" x14ac:dyDescent="0.25">
      <c r="A835" s="1" t="s">
        <v>1656</v>
      </c>
      <c r="B835" s="1" t="s">
        <v>1178</v>
      </c>
      <c r="C835">
        <v>800099111</v>
      </c>
      <c r="D835" t="str">
        <f t="shared" ref="D835:D898" si="27">IF(LEFT(A835,2)="02",VLOOKUP(_xlfn.CONCAT("02-",MID(A835,4,2),"000"),$A$2:$B$2494,2,FALSE),"")</f>
        <v>DEPARTAMENTO DE NARINO</v>
      </c>
      <c r="E835" t="str">
        <f t="shared" si="26"/>
        <v>MUNICIPIO DE MOSQUERA - DEPARTAMENTO DE NARINO</v>
      </c>
    </row>
    <row r="836" spans="1:5" x14ac:dyDescent="0.25">
      <c r="A836" s="1" t="s">
        <v>1657</v>
      </c>
      <c r="B836" s="1" t="s">
        <v>284</v>
      </c>
      <c r="C836">
        <v>814003734</v>
      </c>
      <c r="D836" t="str">
        <f t="shared" si="27"/>
        <v>DEPARTAMENTO DE NARINO</v>
      </c>
      <c r="E836" t="str">
        <f t="shared" si="26"/>
        <v>MUNICIPIO DE NARIÑO - DEPARTAMENTO DE NARINO</v>
      </c>
    </row>
    <row r="837" spans="1:5" x14ac:dyDescent="0.25">
      <c r="A837" s="1" t="s">
        <v>1658</v>
      </c>
      <c r="B837" s="1" t="s">
        <v>1659</v>
      </c>
      <c r="C837">
        <v>800099113</v>
      </c>
      <c r="D837" t="str">
        <f t="shared" si="27"/>
        <v>DEPARTAMENTO DE NARINO</v>
      </c>
      <c r="E837" t="str">
        <f t="shared" si="26"/>
        <v>MUNICIPIO DE OLAYA HERRERA - DEPARTAMENTO DE NARINO</v>
      </c>
    </row>
    <row r="838" spans="1:5" x14ac:dyDescent="0.25">
      <c r="A838" s="1" t="s">
        <v>1660</v>
      </c>
      <c r="B838" s="1" t="s">
        <v>1661</v>
      </c>
      <c r="C838">
        <v>800099115</v>
      </c>
      <c r="D838" t="str">
        <f t="shared" si="27"/>
        <v>DEPARTAMENTO DE NARINO</v>
      </c>
      <c r="E838" t="str">
        <f t="shared" si="26"/>
        <v>MUNICIPIO DE OSPINA - DEPARTAMENTO DE NARINO</v>
      </c>
    </row>
    <row r="839" spans="1:5" x14ac:dyDescent="0.25">
      <c r="A839" s="1" t="s">
        <v>1662</v>
      </c>
      <c r="B839" s="1" t="s">
        <v>1663</v>
      </c>
      <c r="C839">
        <v>800099085</v>
      </c>
      <c r="D839" t="str">
        <f t="shared" si="27"/>
        <v>DEPARTAMENTO DE NARINO</v>
      </c>
      <c r="E839" t="str">
        <f t="shared" si="26"/>
        <v>ALCALDIA MUNICIPAL FRANCISCO PIZARRO - DEPARTAMENTO DE NARINO</v>
      </c>
    </row>
    <row r="840" spans="1:5" x14ac:dyDescent="0.25">
      <c r="A840" s="1" t="s">
        <v>1664</v>
      </c>
      <c r="B840" s="1" t="s">
        <v>1665</v>
      </c>
      <c r="C840">
        <v>800020324</v>
      </c>
      <c r="D840" t="str">
        <f t="shared" si="27"/>
        <v>DEPARTAMENTO DE NARINO</v>
      </c>
      <c r="E840" t="str">
        <f t="shared" si="26"/>
        <v>MUNICIPIO DE POLICARPA - DEPARTAMENTO DE NARINO</v>
      </c>
    </row>
    <row r="841" spans="1:5" x14ac:dyDescent="0.25">
      <c r="A841" s="1" t="s">
        <v>1666</v>
      </c>
      <c r="B841" s="1" t="s">
        <v>1667</v>
      </c>
      <c r="C841">
        <v>800037232</v>
      </c>
      <c r="D841" t="str">
        <f t="shared" si="27"/>
        <v>DEPARTAMENTO DE NARINO</v>
      </c>
      <c r="E841" t="str">
        <f t="shared" si="26"/>
        <v>MUNICIPIO DE POTOSI - DEPARTAMENTO DE NARINO</v>
      </c>
    </row>
    <row r="842" spans="1:5" x14ac:dyDescent="0.25">
      <c r="A842" s="1" t="s">
        <v>1668</v>
      </c>
      <c r="B842" s="1" t="s">
        <v>1669</v>
      </c>
      <c r="C842">
        <v>800222498</v>
      </c>
      <c r="D842" t="str">
        <f t="shared" si="27"/>
        <v>DEPARTAMENTO DE NARINO</v>
      </c>
      <c r="E842" t="str">
        <f t="shared" si="26"/>
        <v>MUNICIPIO DE PROVIDENCIA - DEPARTAMENTO DE NARINO</v>
      </c>
    </row>
    <row r="843" spans="1:5" x14ac:dyDescent="0.25">
      <c r="A843" s="1" t="s">
        <v>1670</v>
      </c>
      <c r="B843" s="1" t="s">
        <v>1671</v>
      </c>
      <c r="C843">
        <v>800099118</v>
      </c>
      <c r="D843" t="str">
        <f t="shared" si="27"/>
        <v>DEPARTAMENTO DE NARINO</v>
      </c>
      <c r="E843" t="str">
        <f t="shared" si="26"/>
        <v>MUNICIPIO DE PUERRES - DEPARTAMENTO DE NARINO</v>
      </c>
    </row>
    <row r="844" spans="1:5" x14ac:dyDescent="0.25">
      <c r="A844" s="1" t="s">
        <v>1672</v>
      </c>
      <c r="B844" s="1" t="s">
        <v>1673</v>
      </c>
      <c r="C844">
        <v>800099122</v>
      </c>
      <c r="D844" t="str">
        <f t="shared" si="27"/>
        <v>DEPARTAMENTO DE NARINO</v>
      </c>
      <c r="E844" t="str">
        <f t="shared" si="26"/>
        <v>MUNICIPIO DE PUPIALES - DEPARTAMENTO DE NARINO</v>
      </c>
    </row>
    <row r="845" spans="1:5" x14ac:dyDescent="0.25">
      <c r="A845" s="1" t="s">
        <v>1674</v>
      </c>
      <c r="B845" s="1" t="s">
        <v>1675</v>
      </c>
      <c r="C845">
        <v>800099127</v>
      </c>
      <c r="D845" t="str">
        <f t="shared" si="27"/>
        <v>DEPARTAMENTO DE NARINO</v>
      </c>
      <c r="E845" t="str">
        <f t="shared" si="26"/>
        <v>MUNICIPIO DE RICAURTE - DEPARTAMENTO DE NARINO</v>
      </c>
    </row>
    <row r="846" spans="1:5" x14ac:dyDescent="0.25">
      <c r="A846" s="1" t="s">
        <v>1676</v>
      </c>
      <c r="B846" s="1" t="s">
        <v>1677</v>
      </c>
      <c r="C846">
        <v>800099132</v>
      </c>
      <c r="D846" t="str">
        <f t="shared" si="27"/>
        <v>DEPARTAMENTO DE NARINO</v>
      </c>
      <c r="E846" t="str">
        <f t="shared" si="26"/>
        <v>MUNICIPIO DE ROBERTO PAYÁN - DEPARTAMENTO DE NARINO</v>
      </c>
    </row>
    <row r="847" spans="1:5" x14ac:dyDescent="0.25">
      <c r="A847" s="1" t="s">
        <v>1678</v>
      </c>
      <c r="B847" s="1" t="s">
        <v>1679</v>
      </c>
      <c r="C847">
        <v>800099136</v>
      </c>
      <c r="D847" t="str">
        <f t="shared" si="27"/>
        <v>DEPARTAMENTO DE NARINO</v>
      </c>
      <c r="E847" t="str">
        <f t="shared" si="26"/>
        <v>MUNICIPIO DE SAMANIEGO - DEPARTAMENTO DE NARINO</v>
      </c>
    </row>
    <row r="848" spans="1:5" x14ac:dyDescent="0.25">
      <c r="A848" s="1" t="s">
        <v>1680</v>
      </c>
      <c r="B848" s="1" t="s">
        <v>1681</v>
      </c>
      <c r="C848">
        <v>800099138</v>
      </c>
      <c r="D848" t="str">
        <f t="shared" si="27"/>
        <v>DEPARTAMENTO DE NARINO</v>
      </c>
      <c r="E848" t="str">
        <f t="shared" si="26"/>
        <v>MUNICIPIO DE SANDONA - DEPARTAMENTO DE NARINO</v>
      </c>
    </row>
    <row r="849" spans="1:5" x14ac:dyDescent="0.25">
      <c r="A849" s="1" t="s">
        <v>1682</v>
      </c>
      <c r="B849" s="1" t="s">
        <v>1217</v>
      </c>
      <c r="C849">
        <v>800193031</v>
      </c>
      <c r="D849" t="str">
        <f t="shared" si="27"/>
        <v>DEPARTAMENTO DE NARINO</v>
      </c>
      <c r="E849" t="str">
        <f t="shared" si="26"/>
        <v>MUNICIPIO DE SAN BERNARDO - DEPARTAMENTO DE NARINO</v>
      </c>
    </row>
    <row r="850" spans="1:5" x14ac:dyDescent="0.25">
      <c r="A850" s="1" t="s">
        <v>1683</v>
      </c>
      <c r="B850" s="1" t="s">
        <v>1684</v>
      </c>
      <c r="C850">
        <v>800099142</v>
      </c>
      <c r="D850" t="str">
        <f t="shared" si="27"/>
        <v>DEPARTAMENTO DE NARINO</v>
      </c>
      <c r="E850" t="str">
        <f t="shared" si="26"/>
        <v>MUNICIPIO DE SAN LORENZO - DEPARTAMENTO DE NARINO</v>
      </c>
    </row>
    <row r="851" spans="1:5" x14ac:dyDescent="0.25">
      <c r="A851" s="1" t="s">
        <v>1685</v>
      </c>
      <c r="B851" s="1" t="s">
        <v>1686</v>
      </c>
      <c r="C851">
        <v>800099143</v>
      </c>
      <c r="D851" t="str">
        <f t="shared" si="27"/>
        <v>DEPARTAMENTO DE NARINO</v>
      </c>
      <c r="E851" t="str">
        <f t="shared" si="26"/>
        <v>MUNICIPIO DE SAN PABLO - DEPARTAMENTO DE NARINO</v>
      </c>
    </row>
    <row r="852" spans="1:5" x14ac:dyDescent="0.25">
      <c r="A852" s="1" t="s">
        <v>1687</v>
      </c>
      <c r="B852" s="1" t="s">
        <v>1688</v>
      </c>
      <c r="C852">
        <v>800148720</v>
      </c>
      <c r="D852" t="str">
        <f t="shared" si="27"/>
        <v>DEPARTAMENTO DE NARINO</v>
      </c>
      <c r="E852" t="str">
        <f t="shared" si="26"/>
        <v>MUNICIPIO DE SAN PEDRO DE CARTAGO - DEPARTAMENTO DE NARINO</v>
      </c>
    </row>
    <row r="853" spans="1:5" x14ac:dyDescent="0.25">
      <c r="A853" s="1" t="s">
        <v>1689</v>
      </c>
      <c r="B853" s="1" t="s">
        <v>340</v>
      </c>
      <c r="C853">
        <v>800099147</v>
      </c>
      <c r="D853" t="str">
        <f t="shared" si="27"/>
        <v>DEPARTAMENTO DE NARINO</v>
      </c>
      <c r="E853" t="str">
        <f t="shared" si="26"/>
        <v>MUNICIPIO DE SANTA BARBARA - DEPARTAMENTO DE NARINO</v>
      </c>
    </row>
    <row r="854" spans="1:5" x14ac:dyDescent="0.25">
      <c r="A854" s="1" t="s">
        <v>1690</v>
      </c>
      <c r="B854" s="1" t="s">
        <v>1691</v>
      </c>
      <c r="C854">
        <v>800019685</v>
      </c>
      <c r="D854" t="str">
        <f t="shared" si="27"/>
        <v>DEPARTAMENTO DE NARINO</v>
      </c>
      <c r="E854" t="str">
        <f t="shared" si="26"/>
        <v>MUNICIPIO DE SANTACRUZ GUACHAVES - DEPARTAMENTO DE NARINO</v>
      </c>
    </row>
    <row r="855" spans="1:5" x14ac:dyDescent="0.25">
      <c r="A855" s="1" t="s">
        <v>1692</v>
      </c>
      <c r="B855" s="1" t="s">
        <v>1693</v>
      </c>
      <c r="C855">
        <v>800099149</v>
      </c>
      <c r="D855" t="str">
        <f t="shared" si="27"/>
        <v>DEPARTAMENTO DE NARINO</v>
      </c>
      <c r="E855" t="str">
        <f t="shared" si="26"/>
        <v>MUNICIPIO   DE SAPUYES - DEPARTAMENTO DE NARINO</v>
      </c>
    </row>
    <row r="856" spans="1:5" x14ac:dyDescent="0.25">
      <c r="A856" s="1" t="s">
        <v>1694</v>
      </c>
      <c r="B856" s="1" t="s">
        <v>1695</v>
      </c>
      <c r="C856">
        <v>800024977</v>
      </c>
      <c r="D856" t="str">
        <f t="shared" si="27"/>
        <v>DEPARTAMENTO DE NARINO</v>
      </c>
      <c r="E856" t="str">
        <f t="shared" si="26"/>
        <v>MUNICIPIO DE TAMINANGO - DEPARTAMENTO DE NARINO</v>
      </c>
    </row>
    <row r="857" spans="1:5" x14ac:dyDescent="0.25">
      <c r="A857" s="1" t="s">
        <v>1696</v>
      </c>
      <c r="B857" s="1" t="s">
        <v>1697</v>
      </c>
      <c r="C857">
        <v>800099151</v>
      </c>
      <c r="D857" t="str">
        <f t="shared" si="27"/>
        <v>DEPARTAMENTO DE NARINO</v>
      </c>
      <c r="E857" t="str">
        <f t="shared" si="26"/>
        <v>MUNICIPIO DE TANGUA - DEPARTAMENTO DE NARINO</v>
      </c>
    </row>
    <row r="858" spans="1:5" x14ac:dyDescent="0.25">
      <c r="A858" s="1" t="s">
        <v>1698</v>
      </c>
      <c r="B858" s="1" t="s">
        <v>1699</v>
      </c>
      <c r="C858">
        <v>891200916</v>
      </c>
      <c r="D858" t="str">
        <f t="shared" si="27"/>
        <v>DEPARTAMENTO DE NARINO</v>
      </c>
      <c r="E858" t="str">
        <f t="shared" si="26"/>
        <v>MUNICIPIO DE TUMACO - DEPARTAMENTO DE NARINO</v>
      </c>
    </row>
    <row r="859" spans="1:5" x14ac:dyDescent="0.25">
      <c r="A859" s="1" t="s">
        <v>1700</v>
      </c>
      <c r="B859" s="1" t="s">
        <v>1701</v>
      </c>
      <c r="C859">
        <v>800099152</v>
      </c>
      <c r="D859" t="str">
        <f t="shared" si="27"/>
        <v>DEPARTAMENTO DE NARINO</v>
      </c>
      <c r="E859" t="str">
        <f t="shared" si="26"/>
        <v>MUNICIPIO DE TÚQUERRES - DEPARTAMENTO DE NARINO</v>
      </c>
    </row>
    <row r="860" spans="1:5" x14ac:dyDescent="0.25">
      <c r="A860" s="1" t="s">
        <v>1702</v>
      </c>
      <c r="B860" s="1" t="s">
        <v>1703</v>
      </c>
      <c r="C860">
        <v>800099153</v>
      </c>
      <c r="D860" t="str">
        <f t="shared" si="27"/>
        <v>DEPARTAMENTO DE NARINO</v>
      </c>
      <c r="E860" t="str">
        <f t="shared" si="26"/>
        <v>MUNICIPIO DE YACUANQUER - DEPARTAMENTO DE NARINO</v>
      </c>
    </row>
    <row r="861" spans="1:5" x14ac:dyDescent="0.25">
      <c r="A861" s="1" t="s">
        <v>1704</v>
      </c>
      <c r="B861" s="1" t="s">
        <v>1705</v>
      </c>
      <c r="C861">
        <v>800103927</v>
      </c>
      <c r="D861" t="str">
        <f t="shared" si="27"/>
        <v>DEPARTAMENTO DEL NORTE DE SANTANDER</v>
      </c>
      <c r="E861" t="str">
        <f t="shared" si="26"/>
        <v>DEPARTAMENTO DEL NORTE DE SANTANDER</v>
      </c>
    </row>
    <row r="862" spans="1:5" x14ac:dyDescent="0.25">
      <c r="A862" s="1" t="s">
        <v>1706</v>
      </c>
      <c r="B862" s="1" t="s">
        <v>1707</v>
      </c>
      <c r="C862">
        <v>890501434</v>
      </c>
      <c r="D862" t="str">
        <f t="shared" si="27"/>
        <v>DEPARTAMENTO DEL NORTE DE SANTANDER</v>
      </c>
      <c r="E862" t="str">
        <f t="shared" si="26"/>
        <v>MUNICIPIO DE SAN JOSE DE CUCUTA - DEPARTAMENTO DEL NORTE DE SANTANDER</v>
      </c>
    </row>
    <row r="863" spans="1:5" x14ac:dyDescent="0.25">
      <c r="A863" s="1" t="s">
        <v>1708</v>
      </c>
      <c r="B863" s="1" t="s">
        <v>1709</v>
      </c>
      <c r="C863">
        <v>890504612</v>
      </c>
      <c r="D863" t="str">
        <f t="shared" si="27"/>
        <v>DEPARTAMENTO DEL NORTE DE SANTANDER</v>
      </c>
      <c r="E863" t="str">
        <f t="shared" si="26"/>
        <v>MUNICIPIO DE ABREGO - DEPARTAMENTO DEL NORTE DE SANTANDER</v>
      </c>
    </row>
    <row r="864" spans="1:5" x14ac:dyDescent="0.25">
      <c r="A864" s="1" t="s">
        <v>1710</v>
      </c>
      <c r="B864" s="1" t="s">
        <v>1711</v>
      </c>
      <c r="C864">
        <v>890501436</v>
      </c>
      <c r="D864" t="str">
        <f t="shared" si="27"/>
        <v>DEPARTAMENTO DEL NORTE DE SANTANDER</v>
      </c>
      <c r="E864" t="str">
        <f t="shared" si="26"/>
        <v>MUNICIPIO DE ARBOLEDAS - DEPARTAMENTO DEL NORTE DE SANTANDER</v>
      </c>
    </row>
    <row r="865" spans="1:5" x14ac:dyDescent="0.25">
      <c r="A865" s="1" t="s">
        <v>1712</v>
      </c>
      <c r="B865" s="1" t="s">
        <v>1713</v>
      </c>
      <c r="C865">
        <v>890505662</v>
      </c>
      <c r="D865" t="str">
        <f t="shared" si="27"/>
        <v>DEPARTAMENTO DEL NORTE DE SANTANDER</v>
      </c>
      <c r="E865" t="str">
        <f t="shared" si="26"/>
        <v>MUNICIPIO DE BOCHALEMA - DEPARTAMENTO DEL NORTE DE SANTANDER</v>
      </c>
    </row>
    <row r="866" spans="1:5" x14ac:dyDescent="0.25">
      <c r="A866" s="1" t="s">
        <v>1714</v>
      </c>
      <c r="B866" s="1" t="s">
        <v>1715</v>
      </c>
      <c r="C866">
        <v>890503483</v>
      </c>
      <c r="D866" t="str">
        <f t="shared" si="27"/>
        <v>DEPARTAMENTO DEL NORTE DE SANTANDER</v>
      </c>
      <c r="E866" t="str">
        <f t="shared" si="26"/>
        <v>MUNICIPIO DE BUCARASICA - DEPARTAMENTO DEL NORTE DE SANTANDER</v>
      </c>
    </row>
    <row r="867" spans="1:5" x14ac:dyDescent="0.25">
      <c r="A867" s="1" t="s">
        <v>1716</v>
      </c>
      <c r="B867" s="1" t="s">
        <v>1717</v>
      </c>
      <c r="C867">
        <v>800099234</v>
      </c>
      <c r="D867" t="str">
        <f t="shared" si="27"/>
        <v>DEPARTAMENTO DEL NORTE DE SANTANDER</v>
      </c>
      <c r="E867" t="str">
        <f t="shared" si="26"/>
        <v>MUNICIPIO DE CACOTA - DEPARTAMENTO DEL NORTE DE SANTANDER</v>
      </c>
    </row>
    <row r="868" spans="1:5" x14ac:dyDescent="0.25">
      <c r="A868" s="1" t="s">
        <v>1718</v>
      </c>
      <c r="B868" s="1" t="s">
        <v>1719</v>
      </c>
      <c r="C868">
        <v>890501776</v>
      </c>
      <c r="D868" t="str">
        <f t="shared" si="27"/>
        <v>DEPARTAMENTO DEL NORTE DE SANTANDER</v>
      </c>
      <c r="E868" t="str">
        <f t="shared" si="26"/>
        <v>MUNICIPIO DE CACHIRA - DEPARTAMENTO DEL NORTE DE SANTANDER</v>
      </c>
    </row>
    <row r="869" spans="1:5" x14ac:dyDescent="0.25">
      <c r="A869" s="1" t="s">
        <v>1720</v>
      </c>
      <c r="B869" s="1" t="s">
        <v>1721</v>
      </c>
      <c r="C869">
        <v>890503106</v>
      </c>
      <c r="D869" t="str">
        <f t="shared" si="27"/>
        <v>DEPARTAMENTO DEL NORTE DE SANTANDER</v>
      </c>
      <c r="E869" t="str">
        <f t="shared" si="26"/>
        <v>MUNICIPIO DE CHINACOTA - DEPARTAMENTO DEL NORTE DE SANTANDER</v>
      </c>
    </row>
    <row r="870" spans="1:5" x14ac:dyDescent="0.25">
      <c r="A870" s="1" t="s">
        <v>1722</v>
      </c>
      <c r="B870" s="1" t="s">
        <v>1723</v>
      </c>
      <c r="C870">
        <v>890501422</v>
      </c>
      <c r="D870" t="str">
        <f t="shared" si="27"/>
        <v>DEPARTAMENTO DEL NORTE DE SANTANDER</v>
      </c>
      <c r="E870" t="str">
        <f t="shared" si="26"/>
        <v>MUNICIPIO DE CHITAGA - DEPARTAMENTO DEL NORTE DE SANTANDER</v>
      </c>
    </row>
    <row r="871" spans="1:5" x14ac:dyDescent="0.25">
      <c r="A871" s="1" t="s">
        <v>1724</v>
      </c>
      <c r="B871" s="1" t="s">
        <v>1725</v>
      </c>
      <c r="C871">
        <v>800099236</v>
      </c>
      <c r="D871" t="str">
        <f t="shared" si="27"/>
        <v>DEPARTAMENTO DEL NORTE DE SANTANDER</v>
      </c>
      <c r="E871" t="str">
        <f t="shared" si="26"/>
        <v>MUNICIPIO DE CONVENCION - DEPARTAMENTO DEL NORTE DE SANTANDER</v>
      </c>
    </row>
    <row r="872" spans="1:5" x14ac:dyDescent="0.25">
      <c r="A872" s="1" t="s">
        <v>1726</v>
      </c>
      <c r="B872" s="1" t="s">
        <v>1727</v>
      </c>
      <c r="C872">
        <v>800013237</v>
      </c>
      <c r="D872" t="str">
        <f t="shared" si="27"/>
        <v>DEPARTAMENTO DEL NORTE DE SANTANDER</v>
      </c>
      <c r="E872" t="str">
        <f t="shared" si="26"/>
        <v>MUNICIPIO DE CUCUTILLA - DEPARTAMENTO DEL NORTE DE SANTANDER</v>
      </c>
    </row>
    <row r="873" spans="1:5" x14ac:dyDescent="0.25">
      <c r="A873" s="1" t="s">
        <v>1728</v>
      </c>
      <c r="B873" s="1" t="s">
        <v>1729</v>
      </c>
      <c r="C873">
        <v>800099237</v>
      </c>
      <c r="D873" t="str">
        <f t="shared" si="27"/>
        <v>DEPARTAMENTO DEL NORTE DE SANTANDER</v>
      </c>
      <c r="E873" t="str">
        <f t="shared" si="26"/>
        <v>MUNICIPIO DE DURANIA - DEPARTAMENTO DEL NORTE DE SANTANDER</v>
      </c>
    </row>
    <row r="874" spans="1:5" x14ac:dyDescent="0.25">
      <c r="A874" s="1" t="s">
        <v>1730</v>
      </c>
      <c r="B874" s="1" t="s">
        <v>1731</v>
      </c>
      <c r="C874">
        <v>800099238</v>
      </c>
      <c r="D874" t="str">
        <f t="shared" si="27"/>
        <v>DEPARTAMENTO DEL NORTE DE SANTANDER</v>
      </c>
      <c r="E874" t="str">
        <f t="shared" si="26"/>
        <v>MUNICIPIO EL CARMEN - DEPARTAMENTO DEL NORTE DE SANTANDER</v>
      </c>
    </row>
    <row r="875" spans="1:5" x14ac:dyDescent="0.25">
      <c r="A875" s="1" t="s">
        <v>1732</v>
      </c>
      <c r="B875" s="1" t="s">
        <v>1733</v>
      </c>
      <c r="C875">
        <v>800138959</v>
      </c>
      <c r="D875" t="str">
        <f t="shared" si="27"/>
        <v>DEPARTAMENTO DEL NORTE DE SANTANDER</v>
      </c>
      <c r="E875" t="str">
        <f t="shared" si="26"/>
        <v>MUNICIPIO DE EL TARRA - DEPARTAMENTO DEL NORTE DE SANTANDER</v>
      </c>
    </row>
    <row r="876" spans="1:5" x14ac:dyDescent="0.25">
      <c r="A876" s="1" t="s">
        <v>1734</v>
      </c>
      <c r="B876" s="1" t="s">
        <v>1735</v>
      </c>
      <c r="C876">
        <v>800039803</v>
      </c>
      <c r="D876" t="str">
        <f t="shared" si="27"/>
        <v>DEPARTAMENTO DEL NORTE DE SANTANDER</v>
      </c>
      <c r="E876" t="str">
        <f t="shared" si="26"/>
        <v>MUNICIPIO DE EL ZULIA - DEPARTAMENTO DEL NORTE DE SANTANDER</v>
      </c>
    </row>
    <row r="877" spans="1:5" x14ac:dyDescent="0.25">
      <c r="A877" s="1" t="s">
        <v>1736</v>
      </c>
      <c r="B877" s="1" t="s">
        <v>1737</v>
      </c>
      <c r="C877">
        <v>890501404</v>
      </c>
      <c r="D877" t="str">
        <f t="shared" si="27"/>
        <v>DEPARTAMENTO DEL NORTE DE SANTANDER</v>
      </c>
      <c r="E877" t="str">
        <f t="shared" si="26"/>
        <v>ALCADIA MUNICIPAL DE GRAMALOTE - DEPARTAMENTO DEL NORTE DE SANTANDER</v>
      </c>
    </row>
    <row r="878" spans="1:5" x14ac:dyDescent="0.25">
      <c r="A878" s="1" t="s">
        <v>1738</v>
      </c>
      <c r="B878" s="1" t="s">
        <v>1739</v>
      </c>
      <c r="C878">
        <v>800099241</v>
      </c>
      <c r="D878" t="str">
        <f t="shared" si="27"/>
        <v>DEPARTAMENTO DEL NORTE DE SANTANDER</v>
      </c>
      <c r="E878" t="str">
        <f t="shared" si="26"/>
        <v>MUNICIPIO DE HACARI - DEPARTAMENTO DEL NORTE DE SANTANDER</v>
      </c>
    </row>
    <row r="879" spans="1:5" x14ac:dyDescent="0.25">
      <c r="A879" s="1" t="s">
        <v>1740</v>
      </c>
      <c r="B879" s="1" t="s">
        <v>1741</v>
      </c>
      <c r="C879">
        <v>800005292</v>
      </c>
      <c r="D879" t="str">
        <f t="shared" si="27"/>
        <v>DEPARTAMENTO DEL NORTE DE SANTANDER</v>
      </c>
      <c r="E879" t="str">
        <f t="shared" si="26"/>
        <v>MUNICIPIO DE HERRAN - DEPARTAMENTO DEL NORTE DE SANTANDER</v>
      </c>
    </row>
    <row r="880" spans="1:5" x14ac:dyDescent="0.25">
      <c r="A880" s="1" t="s">
        <v>1742</v>
      </c>
      <c r="B880" s="1" t="s">
        <v>1743</v>
      </c>
      <c r="C880">
        <v>890503680</v>
      </c>
      <c r="D880" t="str">
        <f t="shared" si="27"/>
        <v>DEPARTAMENTO DEL NORTE DE SANTANDER</v>
      </c>
      <c r="E880" t="str">
        <f t="shared" si="26"/>
        <v>MUNICIPIO DE LABATECA - DEPARTAMENTO DEL NORTE DE SANTANDER</v>
      </c>
    </row>
    <row r="881" spans="1:5" x14ac:dyDescent="0.25">
      <c r="A881" s="1" t="s">
        <v>1744</v>
      </c>
      <c r="B881" s="1" t="s">
        <v>1745</v>
      </c>
      <c r="C881">
        <v>800245021</v>
      </c>
      <c r="D881" t="str">
        <f t="shared" si="27"/>
        <v>DEPARTAMENTO DEL NORTE DE SANTANDER</v>
      </c>
      <c r="E881" t="str">
        <f t="shared" si="26"/>
        <v>MUNICIPIO LA ESPERANZA - DEPARTAMENTO DEL NORTE DE SANTANDER</v>
      </c>
    </row>
    <row r="882" spans="1:5" x14ac:dyDescent="0.25">
      <c r="A882" s="1" t="s">
        <v>1746</v>
      </c>
      <c r="B882" s="1" t="s">
        <v>1747</v>
      </c>
      <c r="C882">
        <v>800000681</v>
      </c>
      <c r="D882" t="str">
        <f t="shared" si="27"/>
        <v>DEPARTAMENTO DEL NORTE DE SANTANDER</v>
      </c>
      <c r="E882" t="str">
        <f t="shared" si="26"/>
        <v>MUNICIPIO DE LA PLAYA - DEPARTAMENTO DEL NORTE DE SANTANDER</v>
      </c>
    </row>
    <row r="883" spans="1:5" x14ac:dyDescent="0.25">
      <c r="A883" s="1" t="s">
        <v>1748</v>
      </c>
      <c r="B883" s="1" t="s">
        <v>1749</v>
      </c>
      <c r="C883">
        <v>800044113</v>
      </c>
      <c r="D883" t="str">
        <f t="shared" si="27"/>
        <v>DEPARTAMENTO DEL NORTE DE SANTANDER</v>
      </c>
      <c r="E883" t="str">
        <f t="shared" si="26"/>
        <v>MUNICIPIO DE LOS PATIOS - DEPARTAMENTO DEL NORTE DE SANTANDER</v>
      </c>
    </row>
    <row r="884" spans="1:5" x14ac:dyDescent="0.25">
      <c r="A884" s="1" t="s">
        <v>1750</v>
      </c>
      <c r="B884" s="1" t="s">
        <v>1751</v>
      </c>
      <c r="C884">
        <v>890502611</v>
      </c>
      <c r="D884" t="str">
        <f t="shared" si="27"/>
        <v>DEPARTAMENTO DEL NORTE DE SANTANDER</v>
      </c>
      <c r="E884" t="str">
        <f t="shared" si="26"/>
        <v>MUNICIPIO DE LOURDES - DEPARTAMENTO DEL NORTE DE SANTANDER</v>
      </c>
    </row>
    <row r="885" spans="1:5" x14ac:dyDescent="0.25">
      <c r="A885" s="1" t="s">
        <v>1752</v>
      </c>
      <c r="B885" s="1" t="s">
        <v>1753</v>
      </c>
      <c r="C885">
        <v>890503233</v>
      </c>
      <c r="D885" t="str">
        <f t="shared" si="27"/>
        <v>DEPARTAMENTO DEL NORTE DE SANTANDER</v>
      </c>
      <c r="E885" t="str">
        <f t="shared" si="26"/>
        <v>MUNICIPIO DE MUTISCUA - DEPARTAMENTO DEL NORTE DE SANTANDER</v>
      </c>
    </row>
    <row r="886" spans="1:5" x14ac:dyDescent="0.25">
      <c r="A886" s="1" t="s">
        <v>1754</v>
      </c>
      <c r="B886" s="1" t="s">
        <v>1755</v>
      </c>
      <c r="C886">
        <v>890501102</v>
      </c>
      <c r="D886" t="str">
        <f t="shared" si="27"/>
        <v>DEPARTAMENTO DEL NORTE DE SANTANDER</v>
      </c>
      <c r="E886" t="str">
        <f t="shared" si="26"/>
        <v>MUNICIPIO DE OCAÑA - DEPARTAMENTO DEL NORTE DE SANTANDER</v>
      </c>
    </row>
    <row r="887" spans="1:5" x14ac:dyDescent="0.25">
      <c r="A887" s="1" t="s">
        <v>1756</v>
      </c>
      <c r="B887" s="1" t="s">
        <v>1757</v>
      </c>
      <c r="C887">
        <v>800007652</v>
      </c>
      <c r="D887" t="str">
        <f t="shared" si="27"/>
        <v>DEPARTAMENTO DEL NORTE DE SANTANDER</v>
      </c>
      <c r="E887" t="str">
        <f t="shared" si="26"/>
        <v>MUNICIPIO DE PAMPLONA - DEPARTAMENTO DEL NORTE DE SANTANDER</v>
      </c>
    </row>
    <row r="888" spans="1:5" x14ac:dyDescent="0.25">
      <c r="A888" s="1" t="s">
        <v>1758</v>
      </c>
      <c r="B888" s="1" t="s">
        <v>1759</v>
      </c>
      <c r="C888">
        <v>890506116</v>
      </c>
      <c r="D888" t="str">
        <f t="shared" si="27"/>
        <v>DEPARTAMENTO DEL NORTE DE SANTANDER</v>
      </c>
      <c r="E888" t="str">
        <f t="shared" si="26"/>
        <v>MUNICIPIO DE PAMPLONITA - DEPARTAMENTO DEL NORTE DE SANTANDER</v>
      </c>
    </row>
    <row r="889" spans="1:5" x14ac:dyDescent="0.25">
      <c r="A889" s="1" t="s">
        <v>1760</v>
      </c>
      <c r="B889" s="1" t="s">
        <v>1761</v>
      </c>
      <c r="C889">
        <v>800250853</v>
      </c>
      <c r="D889" t="str">
        <f t="shared" si="27"/>
        <v>DEPARTAMENTO DEL NORTE DE SANTANDER</v>
      </c>
      <c r="E889" t="str">
        <f t="shared" si="26"/>
        <v>MUNICIPIO DE PUERTO SANTANDER - DEPARTAMENTO DEL NORTE DE SANTANDER</v>
      </c>
    </row>
    <row r="890" spans="1:5" x14ac:dyDescent="0.25">
      <c r="A890" s="1" t="s">
        <v>1762</v>
      </c>
      <c r="B890" s="1" t="s">
        <v>1763</v>
      </c>
      <c r="C890">
        <v>800099251</v>
      </c>
      <c r="D890" t="str">
        <f t="shared" si="27"/>
        <v>DEPARTAMENTO DEL NORTE DE SANTANDER</v>
      </c>
      <c r="E890" t="str">
        <f t="shared" si="26"/>
        <v>MUNICIPIO DE RAGONVALIA - DEPARTAMENTO DEL NORTE DE SANTANDER</v>
      </c>
    </row>
    <row r="891" spans="1:5" x14ac:dyDescent="0.25">
      <c r="A891" s="1" t="s">
        <v>1764</v>
      </c>
      <c r="B891" s="1" t="s">
        <v>1765</v>
      </c>
      <c r="C891">
        <v>890501549</v>
      </c>
      <c r="D891" t="str">
        <f t="shared" si="27"/>
        <v>DEPARTAMENTO DEL NORTE DE SANTANDER</v>
      </c>
      <c r="E891" t="str">
        <f t="shared" si="26"/>
        <v>MUNICIPIO DE SALAZAR DE LAS PALMAS - DEPARTAMENTO DEL NORTE DE SANTANDER</v>
      </c>
    </row>
    <row r="892" spans="1:5" x14ac:dyDescent="0.25">
      <c r="A892" s="1" t="s">
        <v>1766</v>
      </c>
      <c r="B892" s="1" t="s">
        <v>1767</v>
      </c>
      <c r="C892">
        <v>800099260</v>
      </c>
      <c r="D892" t="str">
        <f t="shared" si="27"/>
        <v>DEPARTAMENTO DEL NORTE DE SANTANDER</v>
      </c>
      <c r="E892" t="str">
        <f t="shared" si="26"/>
        <v>MUNICIPIO DE SAN CALIXTO - DEPARTAMENTO DEL NORTE DE SANTANDER</v>
      </c>
    </row>
    <row r="893" spans="1:5" x14ac:dyDescent="0.25">
      <c r="A893" s="1" t="s">
        <v>1768</v>
      </c>
      <c r="B893" s="1" t="s">
        <v>1769</v>
      </c>
      <c r="C893">
        <v>890501876</v>
      </c>
      <c r="D893" t="str">
        <f t="shared" si="27"/>
        <v>DEPARTAMENTO DEL NORTE DE SANTANDER</v>
      </c>
      <c r="E893" t="str">
        <f t="shared" si="26"/>
        <v>MUNICIPIO DE SAN CAYETANO - DEPARTAMENTO DEL NORTE DE SANTANDER</v>
      </c>
    </row>
    <row r="894" spans="1:5" x14ac:dyDescent="0.25">
      <c r="A894" s="1" t="s">
        <v>1770</v>
      </c>
      <c r="B894" s="1" t="s">
        <v>1771</v>
      </c>
      <c r="C894">
        <v>800099262</v>
      </c>
      <c r="D894" t="str">
        <f t="shared" si="27"/>
        <v>DEPARTAMENTO DEL NORTE DE SANTANDER</v>
      </c>
      <c r="E894" t="str">
        <f t="shared" si="26"/>
        <v>MUNICIPIO DE SANTIAGO - DEPARTAMENTO DEL NORTE DE SANTANDER</v>
      </c>
    </row>
    <row r="895" spans="1:5" x14ac:dyDescent="0.25">
      <c r="A895" s="1" t="s">
        <v>1772</v>
      </c>
      <c r="B895" s="1" t="s">
        <v>1773</v>
      </c>
      <c r="C895">
        <v>800099263</v>
      </c>
      <c r="D895" t="str">
        <f t="shared" si="27"/>
        <v>DEPARTAMENTO DEL NORTE DE SANTANDER</v>
      </c>
      <c r="E895" t="str">
        <f t="shared" si="26"/>
        <v>MUNICIPIO DE SARDINATA - DEPARTAMENTO DEL NORTE DE SANTANDER</v>
      </c>
    </row>
    <row r="896" spans="1:5" x14ac:dyDescent="0.25">
      <c r="A896" s="1" t="s">
        <v>1774</v>
      </c>
      <c r="B896" s="1" t="s">
        <v>1775</v>
      </c>
      <c r="C896">
        <v>890506128</v>
      </c>
      <c r="D896" t="str">
        <f t="shared" si="27"/>
        <v>DEPARTAMENTO DEL NORTE DE SANTANDER</v>
      </c>
      <c r="E896" t="str">
        <f t="shared" si="26"/>
        <v>MUNICIPIO DE SILOS - DEPARTAMENTO DEL NORTE DE SANTANDER</v>
      </c>
    </row>
    <row r="897" spans="1:5" x14ac:dyDescent="0.25">
      <c r="A897" s="1" t="s">
        <v>1776</v>
      </c>
      <c r="B897" s="1" t="s">
        <v>1777</v>
      </c>
      <c r="C897">
        <v>800017022</v>
      </c>
      <c r="D897" t="str">
        <f t="shared" si="27"/>
        <v>DEPARTAMENTO DEL NORTE DE SANTANDER</v>
      </c>
      <c r="E897" t="str">
        <f t="shared" si="26"/>
        <v>MUNICIPIO DE TEORAMA - DEPARTAMENTO DEL NORTE DE SANTANDER</v>
      </c>
    </row>
    <row r="898" spans="1:5" x14ac:dyDescent="0.25">
      <c r="A898" s="1" t="s">
        <v>1778</v>
      </c>
      <c r="B898" s="1" t="s">
        <v>1779</v>
      </c>
      <c r="C898">
        <v>800070682</v>
      </c>
      <c r="D898" t="str">
        <f t="shared" si="27"/>
        <v>DEPARTAMENTO DEL NORTE DE SANTANDER</v>
      </c>
      <c r="E898" t="str">
        <f t="shared" ref="E898:E961" si="28">IF(AND(LEFT(A898,2)="02",LEFT(B898,4)="DEPA"),B898,IF(LEFT(A898,2)="02",_xlfn.CONCAT(B898," - ",D898),B898))</f>
        <v>MUNICIPIO DE TIBU - DEPARTAMENTO DEL NORTE DE SANTANDER</v>
      </c>
    </row>
    <row r="899" spans="1:5" x14ac:dyDescent="0.25">
      <c r="A899" s="1" t="s">
        <v>1780</v>
      </c>
      <c r="B899" s="1" t="s">
        <v>362</v>
      </c>
      <c r="C899">
        <v>890501362</v>
      </c>
      <c r="D899" t="str">
        <f t="shared" ref="D899:D962" si="29">IF(LEFT(A899,2)="02",VLOOKUP(_xlfn.CONCAT("02-",MID(A899,4,2),"000"),$A$2:$B$2494,2,FALSE),"")</f>
        <v>DEPARTAMENTO DEL NORTE DE SANTANDER</v>
      </c>
      <c r="E899" t="str">
        <f t="shared" si="28"/>
        <v>MUNICIPIO DE TOLEDO - DEPARTAMENTO DEL NORTE DE SANTANDER</v>
      </c>
    </row>
    <row r="900" spans="1:5" x14ac:dyDescent="0.25">
      <c r="A900" s="1" t="s">
        <v>1781</v>
      </c>
      <c r="B900" s="1" t="s">
        <v>1782</v>
      </c>
      <c r="C900">
        <v>890501981</v>
      </c>
      <c r="D900" t="str">
        <f t="shared" si="29"/>
        <v>DEPARTAMENTO DEL NORTE DE SANTANDER</v>
      </c>
      <c r="E900" t="str">
        <f t="shared" si="28"/>
        <v>MUNICIPIO DE VILLA CARO - DEPARTAMENTO DEL NORTE DE SANTANDER</v>
      </c>
    </row>
    <row r="901" spans="1:5" x14ac:dyDescent="0.25">
      <c r="A901" s="1" t="s">
        <v>1783</v>
      </c>
      <c r="B901" s="1" t="s">
        <v>1784</v>
      </c>
      <c r="C901">
        <v>890503373</v>
      </c>
      <c r="D901" t="str">
        <f t="shared" si="29"/>
        <v>DEPARTAMENTO DEL NORTE DE SANTANDER</v>
      </c>
      <c r="E901" t="str">
        <f t="shared" si="28"/>
        <v>MUNICIPIO VILLA ROSARIO - DEPARTAMENTO DEL NORTE DE SANTANDER</v>
      </c>
    </row>
    <row r="902" spans="1:5" x14ac:dyDescent="0.25">
      <c r="A902" s="1" t="s">
        <v>1785</v>
      </c>
      <c r="B902" s="1" t="s">
        <v>1786</v>
      </c>
      <c r="C902">
        <v>890001639</v>
      </c>
      <c r="D902" t="str">
        <f t="shared" si="29"/>
        <v>DEPARTAMENTO DEL QUINDIO</v>
      </c>
      <c r="E902" t="str">
        <f t="shared" si="28"/>
        <v>DEPARTAMENTO DEL QUINDIO</v>
      </c>
    </row>
    <row r="903" spans="1:5" x14ac:dyDescent="0.25">
      <c r="A903" s="1" t="s">
        <v>1787</v>
      </c>
      <c r="B903" s="1" t="s">
        <v>170</v>
      </c>
      <c r="C903">
        <v>890000464</v>
      </c>
      <c r="D903" t="str">
        <f t="shared" si="29"/>
        <v>DEPARTAMENTO DEL QUINDIO</v>
      </c>
      <c r="E903" t="str">
        <f t="shared" si="28"/>
        <v>MUNICIPIO DE ARMENIA - DEPARTAMENTO DEL QUINDIO</v>
      </c>
    </row>
    <row r="904" spans="1:5" x14ac:dyDescent="0.25">
      <c r="A904" s="1" t="s">
        <v>1788</v>
      </c>
      <c r="B904" s="1" t="s">
        <v>555</v>
      </c>
      <c r="C904">
        <v>890001879</v>
      </c>
      <c r="D904" t="str">
        <f t="shared" si="29"/>
        <v>DEPARTAMENTO DEL QUINDIO</v>
      </c>
      <c r="E904" t="str">
        <f t="shared" si="28"/>
        <v>MUNICIPIO DE BUENAVISTA - DEPARTAMENTO DEL QUINDIO</v>
      </c>
    </row>
    <row r="905" spans="1:5" x14ac:dyDescent="0.25">
      <c r="A905" s="1" t="s">
        <v>1789</v>
      </c>
      <c r="B905" s="1" t="s">
        <v>1790</v>
      </c>
      <c r="C905">
        <v>890000441</v>
      </c>
      <c r="D905" t="str">
        <f t="shared" si="29"/>
        <v>DEPARTAMENTO DEL QUINDIO</v>
      </c>
      <c r="E905" t="str">
        <f t="shared" si="28"/>
        <v>MUNICIPIO DE CALARCA - DEPARTAMENTO DEL QUINDIO</v>
      </c>
    </row>
    <row r="906" spans="1:5" x14ac:dyDescent="0.25">
      <c r="A906" s="1" t="s">
        <v>1791</v>
      </c>
      <c r="B906" s="1" t="s">
        <v>1792</v>
      </c>
      <c r="C906">
        <v>890001044</v>
      </c>
      <c r="D906" t="str">
        <f t="shared" si="29"/>
        <v>DEPARTAMENTO DEL QUINDIO</v>
      </c>
      <c r="E906" t="str">
        <f t="shared" si="28"/>
        <v>MUNICIPIO DE CIRCASIA - DEPARTAMENTO DEL QUINDIO</v>
      </c>
    </row>
    <row r="907" spans="1:5" x14ac:dyDescent="0.25">
      <c r="A907" s="1" t="s">
        <v>1793</v>
      </c>
      <c r="B907" s="1" t="s">
        <v>1603</v>
      </c>
      <c r="C907">
        <v>890001061</v>
      </c>
      <c r="D907" t="str">
        <f t="shared" si="29"/>
        <v>DEPARTAMENTO DEL QUINDIO</v>
      </c>
      <c r="E907" t="str">
        <f t="shared" si="28"/>
        <v>MUNICIPIO DE CORDOBA - DEPARTAMENTO DEL QUINDIO</v>
      </c>
    </row>
    <row r="908" spans="1:5" x14ac:dyDescent="0.25">
      <c r="A908" s="1" t="s">
        <v>1794</v>
      </c>
      <c r="B908" s="1" t="s">
        <v>1795</v>
      </c>
      <c r="C908">
        <v>890001339</v>
      </c>
      <c r="D908" t="str">
        <f t="shared" si="29"/>
        <v>DEPARTAMENTO DEL QUINDIO</v>
      </c>
      <c r="E908" t="str">
        <f t="shared" si="28"/>
        <v>MUNICIPIO DE FILANDIA - DEPARTAMENTO DEL QUINDIO</v>
      </c>
    </row>
    <row r="909" spans="1:5" x14ac:dyDescent="0.25">
      <c r="A909" s="1" t="s">
        <v>1796</v>
      </c>
      <c r="B909" s="1" t="s">
        <v>1797</v>
      </c>
      <c r="C909">
        <v>890000864</v>
      </c>
      <c r="D909" t="str">
        <f t="shared" si="29"/>
        <v>DEPARTAMENTO DEL QUINDIO</v>
      </c>
      <c r="E909" t="str">
        <f t="shared" si="28"/>
        <v>MUNICIPIO DE GENOVA - DEPARTAMENTO DEL QUINDIO</v>
      </c>
    </row>
    <row r="910" spans="1:5" x14ac:dyDescent="0.25">
      <c r="A910" s="1" t="s">
        <v>1798</v>
      </c>
      <c r="B910" s="1" t="s">
        <v>1799</v>
      </c>
      <c r="C910">
        <v>890000564</v>
      </c>
      <c r="D910" t="str">
        <f t="shared" si="29"/>
        <v>DEPARTAMENTO DEL QUINDIO</v>
      </c>
      <c r="E910" t="str">
        <f t="shared" si="28"/>
        <v>MUNICIPIO DE LA TEBAIDA - DEPARTAMENTO DEL QUINDIO</v>
      </c>
    </row>
    <row r="911" spans="1:5" x14ac:dyDescent="0.25">
      <c r="A911" s="1" t="s">
        <v>1800</v>
      </c>
      <c r="B911" s="1" t="s">
        <v>1801</v>
      </c>
      <c r="C911">
        <v>890000858</v>
      </c>
      <c r="D911" t="str">
        <f t="shared" si="29"/>
        <v>DEPARTAMENTO DEL QUINDIO</v>
      </c>
      <c r="E911" t="str">
        <f t="shared" si="28"/>
        <v>MUNICIPIO DE MONTENEGRO - DEPARTAMENTO DEL QUINDIO</v>
      </c>
    </row>
    <row r="912" spans="1:5" x14ac:dyDescent="0.25">
      <c r="A912" s="1" t="s">
        <v>1802</v>
      </c>
      <c r="B912" s="1" t="s">
        <v>1803</v>
      </c>
      <c r="C912">
        <v>890001181</v>
      </c>
      <c r="D912" t="str">
        <f t="shared" si="29"/>
        <v>DEPARTAMENTO DEL QUINDIO</v>
      </c>
      <c r="E912" t="str">
        <f t="shared" si="28"/>
        <v>MUNICIPIO DE PIJAO - DEPARTAMENTO DEL QUINDIO</v>
      </c>
    </row>
    <row r="913" spans="1:5" x14ac:dyDescent="0.25">
      <c r="A913" s="1" t="s">
        <v>1804</v>
      </c>
      <c r="B913" s="1" t="s">
        <v>1805</v>
      </c>
      <c r="C913">
        <v>890000613</v>
      </c>
      <c r="D913" t="str">
        <f t="shared" si="29"/>
        <v>DEPARTAMENTO DEL QUINDIO</v>
      </c>
      <c r="E913" t="str">
        <f t="shared" si="28"/>
        <v>MUNICIPIO DE QUIMBAYA - DEPARTAMENTO DEL QUINDIO</v>
      </c>
    </row>
    <row r="914" spans="1:5" x14ac:dyDescent="0.25">
      <c r="A914" s="1" t="s">
        <v>1806</v>
      </c>
      <c r="B914" s="1" t="s">
        <v>1807</v>
      </c>
      <c r="C914">
        <v>890001127</v>
      </c>
      <c r="D914" t="str">
        <f t="shared" si="29"/>
        <v>DEPARTAMENTO DEL QUINDIO</v>
      </c>
      <c r="E914" t="str">
        <f t="shared" si="28"/>
        <v>MUNICIPIO DE SALENTO - DEPARTAMENTO DEL QUINDIO</v>
      </c>
    </row>
    <row r="915" spans="1:5" x14ac:dyDescent="0.25">
      <c r="A915" s="1" t="s">
        <v>1808</v>
      </c>
      <c r="B915" s="1" t="s">
        <v>1809</v>
      </c>
      <c r="C915">
        <v>891480085</v>
      </c>
      <c r="D915" t="str">
        <f t="shared" si="29"/>
        <v>DEPARTAMENTO DE RISARALDA</v>
      </c>
      <c r="E915" t="str">
        <f t="shared" si="28"/>
        <v>DEPARTAMENTO DE RISARALDA</v>
      </c>
    </row>
    <row r="916" spans="1:5" x14ac:dyDescent="0.25">
      <c r="A916" s="1" t="s">
        <v>1810</v>
      </c>
      <c r="B916" s="1" t="s">
        <v>1811</v>
      </c>
      <c r="C916">
        <v>891480030</v>
      </c>
      <c r="D916" t="str">
        <f t="shared" si="29"/>
        <v>DEPARTAMENTO DE RISARALDA</v>
      </c>
      <c r="E916" t="str">
        <f t="shared" si="28"/>
        <v>MUNICIPIO DE PEREIRA - DEPARTAMENTO DE RISARALDA</v>
      </c>
    </row>
    <row r="917" spans="1:5" x14ac:dyDescent="0.25">
      <c r="A917" s="1" t="s">
        <v>1812</v>
      </c>
      <c r="B917" s="1" t="s">
        <v>1813</v>
      </c>
      <c r="C917">
        <v>891480022</v>
      </c>
      <c r="D917" t="str">
        <f t="shared" si="29"/>
        <v>DEPARTAMENTO DE RISARALDA</v>
      </c>
      <c r="E917" t="str">
        <f t="shared" si="28"/>
        <v>MUNICIPIO DE APIA - DEPARTAMENTO DE RISARALDA</v>
      </c>
    </row>
    <row r="918" spans="1:5" x14ac:dyDescent="0.25">
      <c r="A918" s="1" t="s">
        <v>1814</v>
      </c>
      <c r="B918" s="1" t="s">
        <v>875</v>
      </c>
      <c r="C918">
        <v>890801143</v>
      </c>
      <c r="D918" t="str">
        <f t="shared" si="29"/>
        <v>DEPARTAMENTO DE RISARALDA</v>
      </c>
      <c r="E918" t="str">
        <f t="shared" si="28"/>
        <v>MUNICIPIO DE BALBOA - DEPARTAMENTO DE RISARALDA</v>
      </c>
    </row>
    <row r="919" spans="1:5" x14ac:dyDescent="0.25">
      <c r="A919" s="1" t="s">
        <v>1815</v>
      </c>
      <c r="B919" s="1" t="s">
        <v>1816</v>
      </c>
      <c r="C919">
        <v>891480024</v>
      </c>
      <c r="D919" t="str">
        <f t="shared" si="29"/>
        <v>DEPARTAMENTO DE RISARALDA</v>
      </c>
      <c r="E919" t="str">
        <f t="shared" si="28"/>
        <v>MUNICIPIO DE BELEN DE UMBRIA - DEPARTAMENTO DE RISARALDA</v>
      </c>
    </row>
    <row r="920" spans="1:5" x14ac:dyDescent="0.25">
      <c r="A920" s="1" t="s">
        <v>1817</v>
      </c>
      <c r="B920" s="1" t="s">
        <v>1818</v>
      </c>
      <c r="C920">
        <v>800099310</v>
      </c>
      <c r="D920" t="str">
        <f t="shared" si="29"/>
        <v>DEPARTAMENTO DE RISARALDA</v>
      </c>
      <c r="E920" t="str">
        <f t="shared" si="28"/>
        <v>MUNICIPIO DE DOSQUEBRADAS - DEPARTAMENTO DE RISARALDA</v>
      </c>
    </row>
    <row r="921" spans="1:5" x14ac:dyDescent="0.25">
      <c r="A921" s="1" t="s">
        <v>1819</v>
      </c>
      <c r="B921" s="1" t="s">
        <v>1820</v>
      </c>
      <c r="C921">
        <v>891480025</v>
      </c>
      <c r="D921" t="str">
        <f t="shared" si="29"/>
        <v>DEPARTAMENTO DE RISARALDA</v>
      </c>
      <c r="E921" t="str">
        <f t="shared" si="28"/>
        <v>MUNICIPIO DE GUÁTICA - DEPARTAMENTO DE RISARALDA</v>
      </c>
    </row>
    <row r="922" spans="1:5" x14ac:dyDescent="0.25">
      <c r="A922" s="1" t="s">
        <v>1821</v>
      </c>
      <c r="B922" s="1" t="s">
        <v>1822</v>
      </c>
      <c r="C922">
        <v>891480026</v>
      </c>
      <c r="D922" t="str">
        <f t="shared" si="29"/>
        <v>DEPARTAMENTO DE RISARALDA</v>
      </c>
      <c r="E922" t="str">
        <f t="shared" si="28"/>
        <v>MUNICIPIO DE LA CELIA - DEPARTAMENTO DE RISARALDA</v>
      </c>
    </row>
    <row r="923" spans="1:5" x14ac:dyDescent="0.25">
      <c r="A923" s="1" t="s">
        <v>1823</v>
      </c>
      <c r="B923" s="1" t="s">
        <v>1824</v>
      </c>
      <c r="C923">
        <v>891480027</v>
      </c>
      <c r="D923" t="str">
        <f t="shared" si="29"/>
        <v>DEPARTAMENTO DE RISARALDA</v>
      </c>
      <c r="E923" t="str">
        <f t="shared" si="28"/>
        <v>MUNICIPIO DE LA VIRGINIA - DEPARTAMENTO DE RISARALDA</v>
      </c>
    </row>
    <row r="924" spans="1:5" x14ac:dyDescent="0.25">
      <c r="A924" s="1" t="s">
        <v>1825</v>
      </c>
      <c r="B924" s="1" t="s">
        <v>1826</v>
      </c>
      <c r="C924">
        <v>800099317</v>
      </c>
      <c r="D924" t="str">
        <f t="shared" si="29"/>
        <v>DEPARTAMENTO DE RISARALDA</v>
      </c>
      <c r="E924" t="str">
        <f t="shared" si="28"/>
        <v>MUNICIPIO DE MARSELLA - DEPARTAMENTO DE RISARALDA</v>
      </c>
    </row>
    <row r="925" spans="1:5" x14ac:dyDescent="0.25">
      <c r="A925" s="1" t="s">
        <v>1827</v>
      </c>
      <c r="B925" s="1" t="s">
        <v>1828</v>
      </c>
      <c r="C925">
        <v>800031075</v>
      </c>
      <c r="D925" t="str">
        <f t="shared" si="29"/>
        <v>DEPARTAMENTO DE RISARALDA</v>
      </c>
      <c r="E925" t="str">
        <f t="shared" si="28"/>
        <v>MUNICIPIO DE MISTRATO - DEPARTAMENTO DE RISARALDA</v>
      </c>
    </row>
    <row r="926" spans="1:5" x14ac:dyDescent="0.25">
      <c r="A926" s="1" t="s">
        <v>1829</v>
      </c>
      <c r="B926" s="1" t="s">
        <v>1830</v>
      </c>
      <c r="C926">
        <v>891480031</v>
      </c>
      <c r="D926" t="str">
        <f t="shared" si="29"/>
        <v>DEPARTAMENTO DE RISARALDA</v>
      </c>
      <c r="E926" t="str">
        <f t="shared" si="28"/>
        <v>MUNICIPIO DE PUEBLO RICO - DEPARTAMENTO DE RISARALDA</v>
      </c>
    </row>
    <row r="927" spans="1:5" x14ac:dyDescent="0.25">
      <c r="A927" s="1" t="s">
        <v>1831</v>
      </c>
      <c r="B927" s="1" t="s">
        <v>1832</v>
      </c>
      <c r="C927">
        <v>891480032</v>
      </c>
      <c r="D927" t="str">
        <f t="shared" si="29"/>
        <v>DEPARTAMENTO DE RISARALDA</v>
      </c>
      <c r="E927" t="str">
        <f t="shared" si="28"/>
        <v>MUNICIPIO DE QUINCHIA - DEPARTAMENTO DE RISARALDA</v>
      </c>
    </row>
    <row r="928" spans="1:5" x14ac:dyDescent="0.25">
      <c r="A928" s="1" t="s">
        <v>1833</v>
      </c>
      <c r="B928" s="1" t="s">
        <v>1834</v>
      </c>
      <c r="C928">
        <v>891480033</v>
      </c>
      <c r="D928" t="str">
        <f t="shared" si="29"/>
        <v>DEPARTAMENTO DE RISARALDA</v>
      </c>
      <c r="E928" t="str">
        <f t="shared" si="28"/>
        <v>MUNICIPIO DE SANTA ROSA DE CABAL - DEPARTAMENTO DE RISARALDA</v>
      </c>
    </row>
    <row r="929" spans="1:5" x14ac:dyDescent="0.25">
      <c r="A929" s="1" t="s">
        <v>1835</v>
      </c>
      <c r="B929" s="1" t="s">
        <v>1836</v>
      </c>
      <c r="C929">
        <v>891480034</v>
      </c>
      <c r="D929" t="str">
        <f t="shared" si="29"/>
        <v>DEPARTAMENTO DE RISARALDA</v>
      </c>
      <c r="E929" t="str">
        <f t="shared" si="28"/>
        <v>MUNICIPIO DE SANTUARIO - DEPARTAMENTO DE RISARALDA</v>
      </c>
    </row>
    <row r="930" spans="1:5" x14ac:dyDescent="0.25">
      <c r="A930" s="1" t="s">
        <v>1837</v>
      </c>
      <c r="B930" s="1" t="s">
        <v>1838</v>
      </c>
      <c r="C930">
        <v>890201235</v>
      </c>
      <c r="D930" t="str">
        <f t="shared" si="29"/>
        <v>DEPARTAMENTO DE SANTANDER</v>
      </c>
      <c r="E930" t="str">
        <f t="shared" si="28"/>
        <v>DEPARTAMENTO DE SANTANDER</v>
      </c>
    </row>
    <row r="931" spans="1:5" x14ac:dyDescent="0.25">
      <c r="A931" s="1" t="s">
        <v>1839</v>
      </c>
      <c r="B931" s="1" t="s">
        <v>1840</v>
      </c>
      <c r="C931">
        <v>890201222</v>
      </c>
      <c r="D931" t="str">
        <f t="shared" si="29"/>
        <v>DEPARTAMENTO DE SANTANDER</v>
      </c>
      <c r="E931" t="str">
        <f t="shared" si="28"/>
        <v>MUNICIPIO DE BUCARAMANGA - DEPARTAMENTO DE SANTANDER</v>
      </c>
    </row>
    <row r="932" spans="1:5" x14ac:dyDescent="0.25">
      <c r="A932" s="1" t="s">
        <v>1841</v>
      </c>
      <c r="B932" s="1" t="s">
        <v>1842</v>
      </c>
      <c r="C932">
        <v>890210928</v>
      </c>
      <c r="D932" t="str">
        <f t="shared" si="29"/>
        <v>DEPARTAMENTO DE SANTANDER</v>
      </c>
      <c r="E932" t="str">
        <f t="shared" si="28"/>
        <v>MUNICIPIO DE AGUADA - DEPARTAMENTO DE SANTANDER</v>
      </c>
    </row>
    <row r="933" spans="1:5" x14ac:dyDescent="0.25">
      <c r="A933" s="1" t="s">
        <v>1843</v>
      </c>
      <c r="B933" s="1" t="s">
        <v>839</v>
      </c>
      <c r="C933">
        <v>800099455</v>
      </c>
      <c r="D933" t="str">
        <f t="shared" si="29"/>
        <v>DEPARTAMENTO DE SANTANDER</v>
      </c>
      <c r="E933" t="str">
        <f t="shared" si="28"/>
        <v>MUNICIPIO DE ALBANIA - DEPARTAMENTO DE SANTANDER</v>
      </c>
    </row>
    <row r="934" spans="1:5" x14ac:dyDescent="0.25">
      <c r="A934" s="1" t="s">
        <v>1844</v>
      </c>
      <c r="B934" s="1" t="s">
        <v>1845</v>
      </c>
      <c r="C934">
        <v>890205334</v>
      </c>
      <c r="D934" t="str">
        <f t="shared" si="29"/>
        <v>DEPARTAMENTO DE SANTANDER</v>
      </c>
      <c r="E934" t="str">
        <f t="shared" si="28"/>
        <v>MUNICIPIO DE ARATOCA - DEPARTAMENTO DE SANTANDER</v>
      </c>
    </row>
    <row r="935" spans="1:5" x14ac:dyDescent="0.25">
      <c r="A935" s="1" t="s">
        <v>1846</v>
      </c>
      <c r="B935" s="1" t="s">
        <v>1847</v>
      </c>
      <c r="C935">
        <v>890206033</v>
      </c>
      <c r="D935" t="str">
        <f t="shared" si="29"/>
        <v>DEPARTAMENTO DE SANTANDER</v>
      </c>
      <c r="E935" t="str">
        <f t="shared" si="28"/>
        <v>MUNICIPIO DE BARBOSA - DEPARTAMENTO DE SANTANDER</v>
      </c>
    </row>
    <row r="936" spans="1:5" x14ac:dyDescent="0.25">
      <c r="A936" s="1" t="s">
        <v>1848</v>
      </c>
      <c r="B936" s="1" t="s">
        <v>1849</v>
      </c>
      <c r="C936">
        <v>890210932</v>
      </c>
      <c r="D936" t="str">
        <f t="shared" si="29"/>
        <v>DEPARTAMENTO DE SANTANDER</v>
      </c>
      <c r="E936" t="str">
        <f t="shared" si="28"/>
        <v>MUNICIPIO DE BARICHARA - DEPARTAMENTO DE SANTANDER</v>
      </c>
    </row>
    <row r="937" spans="1:5" x14ac:dyDescent="0.25">
      <c r="A937" s="1" t="s">
        <v>1850</v>
      </c>
      <c r="B937" s="1" t="s">
        <v>1851</v>
      </c>
      <c r="C937">
        <v>890201900</v>
      </c>
      <c r="D937" t="str">
        <f t="shared" si="29"/>
        <v>DEPARTAMENTO DE SANTANDER</v>
      </c>
      <c r="E937" t="str">
        <f t="shared" si="28"/>
        <v>MUNICIPIO DE BARRANCABERMEJA - DEPARTAMENTO DE SANTANDER</v>
      </c>
    </row>
    <row r="938" spans="1:5" x14ac:dyDescent="0.25">
      <c r="A938" s="1" t="s">
        <v>1852</v>
      </c>
      <c r="B938" s="1" t="s">
        <v>1853</v>
      </c>
      <c r="C938">
        <v>890208119</v>
      </c>
      <c r="D938" t="str">
        <f t="shared" si="29"/>
        <v>DEPARTAMENTO DE SANTANDER</v>
      </c>
      <c r="E938" t="str">
        <f t="shared" si="28"/>
        <v>MUNICIPIO DE BETULIA - DEPARTAMENTO DE SANTANDER</v>
      </c>
    </row>
    <row r="939" spans="1:5" x14ac:dyDescent="0.25">
      <c r="A939" s="1" t="s">
        <v>1854</v>
      </c>
      <c r="B939" s="1" t="s">
        <v>877</v>
      </c>
      <c r="C939">
        <v>890210890</v>
      </c>
      <c r="D939" t="str">
        <f t="shared" si="29"/>
        <v>DEPARTAMENTO DE SANTANDER</v>
      </c>
      <c r="E939" t="str">
        <f t="shared" si="28"/>
        <v>MUNICIPIO DE BOLIVAR - DEPARTAMENTO DE SANTANDER</v>
      </c>
    </row>
    <row r="940" spans="1:5" x14ac:dyDescent="0.25">
      <c r="A940" s="1" t="s">
        <v>1855</v>
      </c>
      <c r="B940" s="1" t="s">
        <v>1082</v>
      </c>
      <c r="C940">
        <v>890205575</v>
      </c>
      <c r="D940" t="str">
        <f t="shared" si="29"/>
        <v>DEPARTAMENTO DE SANTANDER</v>
      </c>
      <c r="E940" t="str">
        <f t="shared" si="28"/>
        <v>MUNICIPIO DE CABRERA - DEPARTAMENTO DE SANTANDER</v>
      </c>
    </row>
    <row r="941" spans="1:5" x14ac:dyDescent="0.25">
      <c r="A941" s="1" t="s">
        <v>1856</v>
      </c>
      <c r="B941" s="1" t="s">
        <v>1857</v>
      </c>
      <c r="C941">
        <v>890210967</v>
      </c>
      <c r="D941" t="str">
        <f t="shared" si="29"/>
        <v>DEPARTAMENTO DE SANTANDER</v>
      </c>
      <c r="E941" t="str">
        <f t="shared" si="28"/>
        <v>MUNICIPIO DE CALIFORNIA - DEPARTAMENTO DE SANTANDER</v>
      </c>
    </row>
    <row r="942" spans="1:5" x14ac:dyDescent="0.25">
      <c r="A942" s="1" t="s">
        <v>1858</v>
      </c>
      <c r="B942" s="1" t="s">
        <v>1859</v>
      </c>
      <c r="C942">
        <v>890205119</v>
      </c>
      <c r="D942" t="str">
        <f t="shared" si="29"/>
        <v>DEPARTAMENTO DE SANTANDER</v>
      </c>
      <c r="E942" t="str">
        <f t="shared" si="28"/>
        <v>MUNICIPIO DE CAPITANEJO - DEPARTAMENTO DE SANTANDER</v>
      </c>
    </row>
    <row r="943" spans="1:5" x14ac:dyDescent="0.25">
      <c r="A943" s="1" t="s">
        <v>1860</v>
      </c>
      <c r="B943" s="1" t="s">
        <v>1861</v>
      </c>
      <c r="C943">
        <v>890210933</v>
      </c>
      <c r="D943" t="str">
        <f t="shared" si="29"/>
        <v>DEPARTAMENTO DE SANTANDER</v>
      </c>
      <c r="E943" t="str">
        <f t="shared" si="28"/>
        <v>MUNICIPIO DE CARCASI - DEPARTAMENTO DE SANTANDER</v>
      </c>
    </row>
    <row r="944" spans="1:5" x14ac:dyDescent="0.25">
      <c r="A944" s="1" t="s">
        <v>1862</v>
      </c>
      <c r="B944" s="1" t="s">
        <v>1863</v>
      </c>
      <c r="C944">
        <v>890204699</v>
      </c>
      <c r="D944" t="str">
        <f t="shared" si="29"/>
        <v>DEPARTAMENTO DE SANTANDER</v>
      </c>
      <c r="E944" t="str">
        <f t="shared" si="28"/>
        <v>MUNICIPIO DE CEPITÁ - DEPARTAMENTO DE SANTANDER</v>
      </c>
    </row>
    <row r="945" spans="1:5" x14ac:dyDescent="0.25">
      <c r="A945" s="1" t="s">
        <v>1864</v>
      </c>
      <c r="B945" s="1" t="s">
        <v>1865</v>
      </c>
      <c r="C945">
        <v>890209889</v>
      </c>
      <c r="D945" t="str">
        <f t="shared" si="29"/>
        <v>DEPARTAMENTO DE SANTANDER</v>
      </c>
      <c r="E945" t="str">
        <f t="shared" si="28"/>
        <v>MUNICIPIO DE EL CERRITO - DEPARTAMENTO DE SANTANDER</v>
      </c>
    </row>
    <row r="946" spans="1:5" x14ac:dyDescent="0.25">
      <c r="A946" s="1" t="s">
        <v>1866</v>
      </c>
      <c r="B946" s="1" t="s">
        <v>1867</v>
      </c>
      <c r="C946">
        <v>890205063</v>
      </c>
      <c r="D946" t="str">
        <f t="shared" si="29"/>
        <v>DEPARTAMENTO DE SANTANDER</v>
      </c>
      <c r="E946" t="str">
        <f t="shared" si="28"/>
        <v>MUNICIPIO DE CHARALA - DEPARTAMENTO DE SANTANDER</v>
      </c>
    </row>
    <row r="947" spans="1:5" x14ac:dyDescent="0.25">
      <c r="A947" s="1" t="s">
        <v>1868</v>
      </c>
      <c r="B947" s="1" t="s">
        <v>1869</v>
      </c>
      <c r="C947">
        <v>890206724</v>
      </c>
      <c r="D947" t="str">
        <f t="shared" si="29"/>
        <v>DEPARTAMENTO DE SANTANDER</v>
      </c>
      <c r="E947" t="str">
        <f t="shared" si="28"/>
        <v>MUNICIPIO DE CHARTA - DEPARTAMENTO DE SANTANDER</v>
      </c>
    </row>
    <row r="948" spans="1:5" x14ac:dyDescent="0.25">
      <c r="A948" s="1" t="s">
        <v>1870</v>
      </c>
      <c r="B948" s="1" t="s">
        <v>1014</v>
      </c>
      <c r="C948">
        <v>890206290</v>
      </c>
      <c r="D948" t="str">
        <f t="shared" si="29"/>
        <v>DEPARTAMENTO DE SANTANDER</v>
      </c>
      <c r="E948" t="str">
        <f t="shared" si="28"/>
        <v>MUNICIPIO DE CHIMA - DEPARTAMENTO DE SANTANDER</v>
      </c>
    </row>
    <row r="949" spans="1:5" x14ac:dyDescent="0.25">
      <c r="A949" s="1" t="s">
        <v>1871</v>
      </c>
      <c r="B949" s="1" t="s">
        <v>1872</v>
      </c>
      <c r="C949">
        <v>890208098</v>
      </c>
      <c r="D949" t="str">
        <f t="shared" si="29"/>
        <v>DEPARTAMENTO DE SANTANDER</v>
      </c>
      <c r="E949" t="str">
        <f t="shared" si="28"/>
        <v>MUNICIPIO DE CHIPATA - DEPARTAMENTO DE SANTANDER</v>
      </c>
    </row>
    <row r="950" spans="1:5" x14ac:dyDescent="0.25">
      <c r="A950" s="1" t="s">
        <v>1873</v>
      </c>
      <c r="B950" s="1" t="s">
        <v>1874</v>
      </c>
      <c r="C950">
        <v>890208363</v>
      </c>
      <c r="D950" t="str">
        <f t="shared" si="29"/>
        <v>DEPARTAMENTO DE SANTANDER</v>
      </c>
      <c r="E950" t="str">
        <f t="shared" si="28"/>
        <v>MUNICIPIO DE CIMITARRA - DEPARTAMENTO DE SANTANDER</v>
      </c>
    </row>
    <row r="951" spans="1:5" x14ac:dyDescent="0.25">
      <c r="A951" s="1" t="s">
        <v>1875</v>
      </c>
      <c r="B951" s="1" t="s">
        <v>1876</v>
      </c>
      <c r="C951">
        <v>800104060</v>
      </c>
      <c r="D951" t="str">
        <f t="shared" si="29"/>
        <v>DEPARTAMENTO DE SANTANDER</v>
      </c>
      <c r="E951" t="str">
        <f t="shared" si="28"/>
        <v>MUNICIPIO DE CONCEPCIÓN - DEPARTAMENTO DE SANTANDER</v>
      </c>
    </row>
    <row r="952" spans="1:5" x14ac:dyDescent="0.25">
      <c r="A952" s="1" t="s">
        <v>1877</v>
      </c>
      <c r="B952" s="1" t="s">
        <v>1878</v>
      </c>
      <c r="C952">
        <v>890208947</v>
      </c>
      <c r="D952" t="str">
        <f t="shared" si="29"/>
        <v>DEPARTAMENTO DE SANTANDER</v>
      </c>
      <c r="E952" t="str">
        <f t="shared" si="28"/>
        <v>MUNICIPIO DE CONFINES - DEPARTAMENTO DE SANTANDER</v>
      </c>
    </row>
    <row r="953" spans="1:5" x14ac:dyDescent="0.25">
      <c r="A953" s="1" t="s">
        <v>1879</v>
      </c>
      <c r="B953" s="1" t="s">
        <v>1880</v>
      </c>
      <c r="C953">
        <v>890206058</v>
      </c>
      <c r="D953" t="str">
        <f t="shared" si="29"/>
        <v>DEPARTAMENTO DE SANTANDER</v>
      </c>
      <c r="E953" t="str">
        <f t="shared" si="28"/>
        <v>MUNICIPIO DE CONTRATACION - DEPARTAMENTO DE SANTANDER</v>
      </c>
    </row>
    <row r="954" spans="1:5" x14ac:dyDescent="0.25">
      <c r="A954" s="1" t="s">
        <v>1881</v>
      </c>
      <c r="B954" s="1" t="s">
        <v>1882</v>
      </c>
      <c r="C954">
        <v>890205058</v>
      </c>
      <c r="D954" t="str">
        <f t="shared" si="29"/>
        <v>DEPARTAMENTO DE SANTANDER</v>
      </c>
      <c r="E954" t="str">
        <f t="shared" si="28"/>
        <v>MUNICIPIO DE COROMORO - DEPARTAMENTO DE SANTANDER</v>
      </c>
    </row>
    <row r="955" spans="1:5" x14ac:dyDescent="0.25">
      <c r="A955" s="1" t="s">
        <v>1883</v>
      </c>
      <c r="B955" s="1" t="s">
        <v>1884</v>
      </c>
      <c r="C955">
        <v>800099489</v>
      </c>
      <c r="D955" t="str">
        <f t="shared" si="29"/>
        <v>DEPARTAMENTO DE SANTANDER</v>
      </c>
      <c r="E955" t="str">
        <f t="shared" si="28"/>
        <v>MUNICIPIO DE CURITI - DEPARTAMENTO DE SANTANDER</v>
      </c>
    </row>
    <row r="956" spans="1:5" x14ac:dyDescent="0.25">
      <c r="A956" s="1" t="s">
        <v>1885</v>
      </c>
      <c r="B956" s="1" t="s">
        <v>1886</v>
      </c>
      <c r="C956">
        <v>890270859</v>
      </c>
      <c r="D956" t="str">
        <f t="shared" si="29"/>
        <v>DEPARTAMENTO DE SANTANDER</v>
      </c>
      <c r="E956" t="str">
        <f t="shared" si="28"/>
        <v>MUNICIPIO DE EL CARMEN DE CHUCURI - DEPARTAMENTO DE SANTANDER</v>
      </c>
    </row>
    <row r="957" spans="1:5" x14ac:dyDescent="0.25">
      <c r="A957" s="1" t="s">
        <v>1887</v>
      </c>
      <c r="B957" s="1" t="s">
        <v>1888</v>
      </c>
      <c r="C957">
        <v>890205439</v>
      </c>
      <c r="D957" t="str">
        <f t="shared" si="29"/>
        <v>DEPARTAMENTO DE SANTANDER</v>
      </c>
      <c r="E957" t="str">
        <f t="shared" si="28"/>
        <v>MUNICIPIO DE EL GUACAMAYO - DEPARTAMENTO DE SANTANDER</v>
      </c>
    </row>
    <row r="958" spans="1:5" x14ac:dyDescent="0.25">
      <c r="A958" s="1" t="s">
        <v>1889</v>
      </c>
      <c r="B958" s="1" t="s">
        <v>1890</v>
      </c>
      <c r="C958">
        <v>800213967</v>
      </c>
      <c r="D958" t="str">
        <f t="shared" si="29"/>
        <v>DEPARTAMENTO DE SANTANDER</v>
      </c>
      <c r="E958" t="str">
        <f t="shared" si="28"/>
        <v>MUNICIPIO DE EL PEÑÓN - SANTANDER - DEPARTAMENTO DE SANTANDER</v>
      </c>
    </row>
    <row r="959" spans="1:5" x14ac:dyDescent="0.25">
      <c r="A959" s="1" t="s">
        <v>1891</v>
      </c>
      <c r="B959" s="1" t="s">
        <v>1892</v>
      </c>
      <c r="C959">
        <v>890208199</v>
      </c>
      <c r="D959" t="str">
        <f t="shared" si="29"/>
        <v>DEPARTAMENTO DE SANTANDER</v>
      </c>
      <c r="E959" t="str">
        <f t="shared" si="28"/>
        <v>MUNICIPIO DE EL PLAYON - DEPARTAMENTO DE SANTANDER</v>
      </c>
    </row>
    <row r="960" spans="1:5" x14ac:dyDescent="0.25">
      <c r="A960" s="1" t="s">
        <v>1893</v>
      </c>
      <c r="B960" s="1" t="s">
        <v>1894</v>
      </c>
      <c r="C960">
        <v>890205114</v>
      </c>
      <c r="D960" t="str">
        <f t="shared" si="29"/>
        <v>DEPARTAMENTO DE SANTANDER</v>
      </c>
      <c r="E960" t="str">
        <f t="shared" si="28"/>
        <v>MUNICIPIO DE ENCINO - DEPARTAMENTO DE SANTANDER</v>
      </c>
    </row>
    <row r="961" spans="1:5" x14ac:dyDescent="0.25">
      <c r="A961" s="1" t="s">
        <v>1895</v>
      </c>
      <c r="B961" s="1" t="s">
        <v>1896</v>
      </c>
      <c r="C961">
        <v>890209666</v>
      </c>
      <c r="D961" t="str">
        <f t="shared" si="29"/>
        <v>DEPARTAMENTO DE SANTANDER</v>
      </c>
      <c r="E961" t="str">
        <f t="shared" si="28"/>
        <v>MUNICIPIO  DE  ENCISO - DEPARTAMENTO DE SANTANDER</v>
      </c>
    </row>
    <row r="962" spans="1:5" x14ac:dyDescent="0.25">
      <c r="A962" s="1" t="s">
        <v>1897</v>
      </c>
      <c r="B962" s="1" t="s">
        <v>1898</v>
      </c>
      <c r="C962">
        <v>890209640</v>
      </c>
      <c r="D962" t="str">
        <f t="shared" si="29"/>
        <v>DEPARTAMENTO DE SANTANDER</v>
      </c>
      <c r="E962" t="str">
        <f t="shared" ref="E962:E1025" si="30">IF(AND(LEFT(A962,2)="02",LEFT(B962,4)="DEPA"),B962,IF(LEFT(A962,2)="02",_xlfn.CONCAT(B962," - ",D962),B962))</f>
        <v>MUNICIPIO DE FLORIÁN - DEPARTAMENTO DE SANTANDER</v>
      </c>
    </row>
    <row r="963" spans="1:5" x14ac:dyDescent="0.25">
      <c r="A963" s="1" t="s">
        <v>1899</v>
      </c>
      <c r="B963" s="1" t="s">
        <v>1900</v>
      </c>
      <c r="C963">
        <v>890205176</v>
      </c>
      <c r="D963" t="str">
        <f t="shared" ref="D963:D1026" si="31">IF(LEFT(A963,2)="02",VLOOKUP(_xlfn.CONCAT("02-",MID(A963,4,2),"000"),$A$2:$B$2494,2,FALSE),"")</f>
        <v>DEPARTAMENTO DE SANTANDER</v>
      </c>
      <c r="E963" t="str">
        <f t="shared" si="30"/>
        <v>MUNICIPIO DE FLORIDABLANCA - DEPARTAMENTO DE SANTANDER</v>
      </c>
    </row>
    <row r="964" spans="1:5" x14ac:dyDescent="0.25">
      <c r="A964" s="1" t="s">
        <v>1901</v>
      </c>
      <c r="B964" s="1" t="s">
        <v>1902</v>
      </c>
      <c r="C964">
        <v>890206722</v>
      </c>
      <c r="D964" t="str">
        <f t="shared" si="31"/>
        <v>DEPARTAMENTO DE SANTANDER</v>
      </c>
      <c r="E964" t="str">
        <f t="shared" si="30"/>
        <v>MUNICIPIO DE GALAN - DEPARTAMENTO DE SANTANDER</v>
      </c>
    </row>
    <row r="965" spans="1:5" x14ac:dyDescent="0.25">
      <c r="A965" s="1" t="s">
        <v>1903</v>
      </c>
      <c r="B965" s="1" t="s">
        <v>1904</v>
      </c>
      <c r="C965">
        <v>800099691</v>
      </c>
      <c r="D965" t="str">
        <f t="shared" si="31"/>
        <v>DEPARTAMENTO DE SANTANDER</v>
      </c>
      <c r="E965" t="str">
        <f t="shared" si="30"/>
        <v>MUNICIPIO DE GAMBITA - DEPARTAMENTO DE SANTANDER</v>
      </c>
    </row>
    <row r="966" spans="1:5" x14ac:dyDescent="0.25">
      <c r="A966" s="1" t="s">
        <v>1905</v>
      </c>
      <c r="B966" s="1" t="s">
        <v>1906</v>
      </c>
      <c r="C966">
        <v>890204802</v>
      </c>
      <c r="D966" t="str">
        <f t="shared" si="31"/>
        <v>DEPARTAMENTO DE SANTANDER</v>
      </c>
      <c r="E966" t="str">
        <f t="shared" si="30"/>
        <v>MUNICIPIO  DE GIRON - DEPARTAMENTO DE SANTANDER</v>
      </c>
    </row>
    <row r="967" spans="1:5" x14ac:dyDescent="0.25">
      <c r="A967" s="1" t="s">
        <v>1907</v>
      </c>
      <c r="B967" s="1" t="s">
        <v>1908</v>
      </c>
      <c r="C967">
        <v>890208360</v>
      </c>
      <c r="D967" t="str">
        <f t="shared" si="31"/>
        <v>DEPARTAMENTO DE SANTANDER</v>
      </c>
      <c r="E967" t="str">
        <f t="shared" si="30"/>
        <v>MUNICIPIO DE GUACA - DEPARTAMENTO DE SANTANDER</v>
      </c>
    </row>
    <row r="968" spans="1:5" x14ac:dyDescent="0.25">
      <c r="A968" s="1" t="s">
        <v>1909</v>
      </c>
      <c r="B968" s="1" t="s">
        <v>246</v>
      </c>
      <c r="C968">
        <v>800099694</v>
      </c>
      <c r="D968" t="str">
        <f t="shared" si="31"/>
        <v>DEPARTAMENTO DE SANTANDER</v>
      </c>
      <c r="E968" t="str">
        <f t="shared" si="30"/>
        <v>MUNICIPIO DE GUADALUPE - DEPARTAMENTO DE SANTANDER</v>
      </c>
    </row>
    <row r="969" spans="1:5" x14ac:dyDescent="0.25">
      <c r="A969" s="1" t="s">
        <v>1910</v>
      </c>
      <c r="B969" s="1" t="s">
        <v>1911</v>
      </c>
      <c r="C969">
        <v>890204979</v>
      </c>
      <c r="D969" t="str">
        <f t="shared" si="31"/>
        <v>DEPARTAMENTO DE SANTANDER</v>
      </c>
      <c r="E969" t="str">
        <f t="shared" si="30"/>
        <v>MUNICIPIO DE GUAPOTÁ - DEPARTAMENTO DE SANTANDER</v>
      </c>
    </row>
    <row r="970" spans="1:5" x14ac:dyDescent="0.25">
      <c r="A970" s="1" t="s">
        <v>1912</v>
      </c>
      <c r="B970" s="1" t="s">
        <v>1913</v>
      </c>
      <c r="C970">
        <v>890210945</v>
      </c>
      <c r="D970" t="str">
        <f t="shared" si="31"/>
        <v>DEPARTAMENTO DE SANTANDER</v>
      </c>
      <c r="E970" t="str">
        <f t="shared" si="30"/>
        <v>MUNICIPIO DE GUAVATA - DEPARTAMENTO DE SANTANDER</v>
      </c>
    </row>
    <row r="971" spans="1:5" x14ac:dyDescent="0.25">
      <c r="A971" s="1" t="s">
        <v>1914</v>
      </c>
      <c r="B971" s="1" t="s">
        <v>1915</v>
      </c>
      <c r="C971">
        <v>890207790</v>
      </c>
      <c r="D971" t="str">
        <f t="shared" si="31"/>
        <v>DEPARTAMENTO DE SANTANDER</v>
      </c>
      <c r="E971" t="str">
        <f t="shared" si="30"/>
        <v>MUNICIPIO DE GÜEPSA - DEPARTAMENTO DE SANTANDER</v>
      </c>
    </row>
    <row r="972" spans="1:5" x14ac:dyDescent="0.25">
      <c r="A972" s="1" t="s">
        <v>1916</v>
      </c>
      <c r="B972" s="1" t="s">
        <v>1917</v>
      </c>
      <c r="C972">
        <v>890210438</v>
      </c>
      <c r="D972" t="str">
        <f t="shared" si="31"/>
        <v>DEPARTAMENTO DE SANTANDER</v>
      </c>
      <c r="E972" t="str">
        <f t="shared" si="30"/>
        <v>MUNICIPIO DE HATO - DEPARTAMENTO DE SANTANDER</v>
      </c>
    </row>
    <row r="973" spans="1:5" x14ac:dyDescent="0.25">
      <c r="A973" s="1" t="s">
        <v>1918</v>
      </c>
      <c r="B973" s="1" t="s">
        <v>1919</v>
      </c>
      <c r="C973">
        <v>890210946</v>
      </c>
      <c r="D973" t="str">
        <f t="shared" si="31"/>
        <v>DEPARTAMENTO DE SANTANDER</v>
      </c>
      <c r="E973" t="str">
        <f t="shared" si="30"/>
        <v>MUNICIPIO DE JESUS MARIA - DEPARTAMENTO DE SANTANDER</v>
      </c>
    </row>
    <row r="974" spans="1:5" x14ac:dyDescent="0.25">
      <c r="A974" s="1" t="s">
        <v>1920</v>
      </c>
      <c r="B974" s="1" t="s">
        <v>1921</v>
      </c>
      <c r="C974">
        <v>800124166</v>
      </c>
      <c r="D974" t="str">
        <f t="shared" si="31"/>
        <v>DEPARTAMENTO DE SANTANDER</v>
      </c>
      <c r="E974" t="str">
        <f t="shared" si="30"/>
        <v>MUNICIPIO DE JORDÁN - DEPARTAMENTO DE SANTANDER</v>
      </c>
    </row>
    <row r="975" spans="1:5" x14ac:dyDescent="0.25">
      <c r="A975" s="1" t="s">
        <v>1922</v>
      </c>
      <c r="B975" s="1" t="s">
        <v>1923</v>
      </c>
      <c r="C975">
        <v>890210617</v>
      </c>
      <c r="D975" t="str">
        <f t="shared" si="31"/>
        <v>DEPARTAMENTO DE SANTANDER</v>
      </c>
      <c r="E975" t="str">
        <f t="shared" si="30"/>
        <v>MUNICIPIO DE LA BELLEZA - DEPARTAMENTO DE SANTANDER</v>
      </c>
    </row>
    <row r="976" spans="1:5" x14ac:dyDescent="0.25">
      <c r="A976" s="1" t="s">
        <v>1924</v>
      </c>
      <c r="B976" s="1" t="s">
        <v>1925</v>
      </c>
      <c r="C976">
        <v>890210704</v>
      </c>
      <c r="D976" t="str">
        <f t="shared" si="31"/>
        <v>DEPARTAMENTO DE SANTANDER</v>
      </c>
      <c r="E976" t="str">
        <f t="shared" si="30"/>
        <v>MUNICIPIO DE LANDAZURI - DEPARTAMENTO DE SANTANDER</v>
      </c>
    </row>
    <row r="977" spans="1:5" x14ac:dyDescent="0.25">
      <c r="A977" s="1" t="s">
        <v>1926</v>
      </c>
      <c r="B977" s="1" t="s">
        <v>1927</v>
      </c>
      <c r="C977">
        <v>890205308</v>
      </c>
      <c r="D977" t="str">
        <f t="shared" si="31"/>
        <v>DEPARTAMENTO DE SANTANDER</v>
      </c>
      <c r="E977" t="str">
        <f t="shared" si="30"/>
        <v>MUNICIPIO DE LA PAZ - SANTANDER - DEPARTAMENTO DE SANTANDER</v>
      </c>
    </row>
    <row r="978" spans="1:5" x14ac:dyDescent="0.25">
      <c r="A978" s="1" t="s">
        <v>1928</v>
      </c>
      <c r="B978" s="1" t="s">
        <v>1929</v>
      </c>
      <c r="C978">
        <v>890206110</v>
      </c>
      <c r="D978" t="str">
        <f t="shared" si="31"/>
        <v>DEPARTAMENTO DE SANTANDER</v>
      </c>
      <c r="E978" t="str">
        <f t="shared" si="30"/>
        <v>MUNICIPIO DE LEBRIJA - DEPARTAMENTO DE SANTANDER</v>
      </c>
    </row>
    <row r="979" spans="1:5" x14ac:dyDescent="0.25">
      <c r="A979" s="1" t="s">
        <v>1930</v>
      </c>
      <c r="B979" s="1" t="s">
        <v>1931</v>
      </c>
      <c r="C979">
        <v>890204537</v>
      </c>
      <c r="D979" t="str">
        <f t="shared" si="31"/>
        <v>DEPARTAMENTO DE SANTANDER</v>
      </c>
      <c r="E979" t="str">
        <f t="shared" si="30"/>
        <v>MUNICIPIO DE LOS SANTOS - DEPARTAMENTO DE SANTANDER</v>
      </c>
    </row>
    <row r="980" spans="1:5" x14ac:dyDescent="0.25">
      <c r="A980" s="1" t="s">
        <v>1932</v>
      </c>
      <c r="B980" s="1" t="s">
        <v>1933</v>
      </c>
      <c r="C980">
        <v>890210947</v>
      </c>
      <c r="D980" t="str">
        <f t="shared" si="31"/>
        <v>DEPARTAMENTO DE SANTANDER</v>
      </c>
      <c r="E980" t="str">
        <f t="shared" si="30"/>
        <v>MUNICIPIO DE MACARAVITA - DEPARTAMENTO DE SANTANDER</v>
      </c>
    </row>
    <row r="981" spans="1:5" x14ac:dyDescent="0.25">
      <c r="A981" s="1" t="s">
        <v>1934</v>
      </c>
      <c r="B981" s="1" t="s">
        <v>1935</v>
      </c>
      <c r="C981">
        <v>890205229</v>
      </c>
      <c r="D981" t="str">
        <f t="shared" si="31"/>
        <v>DEPARTAMENTO DE SANTANDER</v>
      </c>
      <c r="E981" t="str">
        <f t="shared" si="30"/>
        <v>MUNICIPIO DE MALAGA - DEPARTAMENTO DE SANTANDER</v>
      </c>
    </row>
    <row r="982" spans="1:5" x14ac:dyDescent="0.25">
      <c r="A982" s="1" t="s">
        <v>1936</v>
      </c>
      <c r="B982" s="1" t="s">
        <v>1937</v>
      </c>
      <c r="C982">
        <v>890206696</v>
      </c>
      <c r="D982" t="str">
        <f t="shared" si="31"/>
        <v>DEPARTAMENTO DE SANTANDER</v>
      </c>
      <c r="E982" t="str">
        <f t="shared" si="30"/>
        <v>MUNICIPIO DE MATANZA - DEPARTAMENTO DE SANTANDER</v>
      </c>
    </row>
    <row r="983" spans="1:5" x14ac:dyDescent="0.25">
      <c r="A983" s="1" t="s">
        <v>1938</v>
      </c>
      <c r="B983" s="1" t="s">
        <v>1939</v>
      </c>
      <c r="C983">
        <v>890205632</v>
      </c>
      <c r="D983" t="str">
        <f t="shared" si="31"/>
        <v>DEPARTAMENTO DE SANTANDER</v>
      </c>
      <c r="E983" t="str">
        <f t="shared" si="30"/>
        <v>MUNICIPIO DE MOGOTES - DEPARTAMENTO DE SANTANDER</v>
      </c>
    </row>
    <row r="984" spans="1:5" x14ac:dyDescent="0.25">
      <c r="A984" s="1" t="s">
        <v>1940</v>
      </c>
      <c r="B984" s="1" t="s">
        <v>1941</v>
      </c>
      <c r="C984">
        <v>890205326</v>
      </c>
      <c r="D984" t="str">
        <f t="shared" si="31"/>
        <v>DEPARTAMENTO DE SANTANDER</v>
      </c>
      <c r="E984" t="str">
        <f t="shared" si="30"/>
        <v>MUNICIPIO DE MOLAGAVITA - DEPARTAMENTO DE SANTANDER</v>
      </c>
    </row>
    <row r="985" spans="1:5" x14ac:dyDescent="0.25">
      <c r="A985" s="1" t="s">
        <v>1942</v>
      </c>
      <c r="B985" s="1" t="s">
        <v>1943</v>
      </c>
      <c r="C985">
        <v>890205124</v>
      </c>
      <c r="D985" t="str">
        <f t="shared" si="31"/>
        <v>DEPARTAMENTO DE SANTANDER</v>
      </c>
      <c r="E985" t="str">
        <f t="shared" si="30"/>
        <v>MUNICIPIO DE OCAMONTE - DEPARTAMENTO DE SANTANDER</v>
      </c>
    </row>
    <row r="986" spans="1:5" x14ac:dyDescent="0.25">
      <c r="A986" s="1" t="s">
        <v>1944</v>
      </c>
      <c r="B986" s="1" t="s">
        <v>1945</v>
      </c>
      <c r="C986">
        <v>890210948</v>
      </c>
      <c r="D986" t="str">
        <f t="shared" si="31"/>
        <v>DEPARTAMENTO DE SANTANDER</v>
      </c>
      <c r="E986" t="str">
        <f t="shared" si="30"/>
        <v>MUNICIPIO DE OIBA - DEPARTAMENTO DE SANTANDER</v>
      </c>
    </row>
    <row r="987" spans="1:5" x14ac:dyDescent="0.25">
      <c r="A987" s="1" t="s">
        <v>1946</v>
      </c>
      <c r="B987" s="1" t="s">
        <v>1947</v>
      </c>
      <c r="C987">
        <v>890208148</v>
      </c>
      <c r="D987" t="str">
        <f t="shared" si="31"/>
        <v>DEPARTAMENTO DE SANTANDER</v>
      </c>
      <c r="E987" t="str">
        <f t="shared" si="30"/>
        <v>MUNICIPIO DE ONZAGA - DEPARTAMENTO DE SANTANDER</v>
      </c>
    </row>
    <row r="988" spans="1:5" x14ac:dyDescent="0.25">
      <c r="A988" s="1" t="s">
        <v>1948</v>
      </c>
      <c r="B988" s="1" t="s">
        <v>1949</v>
      </c>
      <c r="C988">
        <v>800099818</v>
      </c>
      <c r="D988" t="str">
        <f t="shared" si="31"/>
        <v>DEPARTAMENTO DE SANTANDER</v>
      </c>
      <c r="E988" t="str">
        <f t="shared" si="30"/>
        <v>MUNICIPIO DE PALMAR - DEPARTAMENTO DE SANTANDER</v>
      </c>
    </row>
    <row r="989" spans="1:5" x14ac:dyDescent="0.25">
      <c r="A989" s="1" t="s">
        <v>1950</v>
      </c>
      <c r="B989" s="1" t="s">
        <v>1951</v>
      </c>
      <c r="C989">
        <v>800003253</v>
      </c>
      <c r="D989" t="str">
        <f t="shared" si="31"/>
        <v>DEPARTAMENTO DE SANTANDER</v>
      </c>
      <c r="E989" t="str">
        <f t="shared" si="30"/>
        <v>MUNICIPIO DE PALMAS DEL SOCORRO - DEPARTAMENTO DE SANTANDER</v>
      </c>
    </row>
    <row r="990" spans="1:5" x14ac:dyDescent="0.25">
      <c r="A990" s="1" t="s">
        <v>1952</v>
      </c>
      <c r="B990" s="1" t="s">
        <v>1953</v>
      </c>
      <c r="C990">
        <v>800099819</v>
      </c>
      <c r="D990" t="str">
        <f t="shared" si="31"/>
        <v>DEPARTAMENTO DE SANTANDER</v>
      </c>
      <c r="E990" t="str">
        <f t="shared" si="30"/>
        <v>MUNICIPIO DE PARAMO - DEPARTAMENTO DE SANTANDER</v>
      </c>
    </row>
    <row r="991" spans="1:5" x14ac:dyDescent="0.25">
      <c r="A991" s="1" t="s">
        <v>1954</v>
      </c>
      <c r="B991" s="1" t="s">
        <v>1955</v>
      </c>
      <c r="C991">
        <v>890205383</v>
      </c>
      <c r="D991" t="str">
        <f t="shared" si="31"/>
        <v>DEPARTAMENTO DE SANTANDER</v>
      </c>
      <c r="E991" t="str">
        <f t="shared" si="30"/>
        <v>MUNICIPIO DE PIEDECUESTA - DEPARTAMENTO DE SANTANDER</v>
      </c>
    </row>
    <row r="992" spans="1:5" x14ac:dyDescent="0.25">
      <c r="A992" s="1" t="s">
        <v>1956</v>
      </c>
      <c r="B992" s="1" t="s">
        <v>1957</v>
      </c>
      <c r="C992">
        <v>890204265</v>
      </c>
      <c r="D992" t="str">
        <f t="shared" si="31"/>
        <v>DEPARTAMENTO DE SANTANDER</v>
      </c>
      <c r="E992" t="str">
        <f t="shared" si="30"/>
        <v>MUNICIPIO DE PINCHOTE - DEPARTAMENTO DE SANTANDER</v>
      </c>
    </row>
    <row r="993" spans="1:5" x14ac:dyDescent="0.25">
      <c r="A993" s="1" t="s">
        <v>1958</v>
      </c>
      <c r="B993" s="1" t="s">
        <v>1959</v>
      </c>
      <c r="C993">
        <v>890209299</v>
      </c>
      <c r="D993" t="str">
        <f t="shared" si="31"/>
        <v>DEPARTAMENTO DE SANTANDER</v>
      </c>
      <c r="E993" t="str">
        <f t="shared" si="30"/>
        <v>MUNICIPIO DE PUENTE NACIONAL - DEPARTAMENTO DE SANTANDER</v>
      </c>
    </row>
    <row r="994" spans="1:5" x14ac:dyDescent="0.25">
      <c r="A994" s="1" t="s">
        <v>1960</v>
      </c>
      <c r="B994" s="1" t="s">
        <v>1961</v>
      </c>
      <c r="C994">
        <v>800060525</v>
      </c>
      <c r="D994" t="str">
        <f t="shared" si="31"/>
        <v>DEPARTAMENTO DE SANTANDER</v>
      </c>
      <c r="E994" t="str">
        <f t="shared" si="30"/>
        <v>MUNICIPIO DE PUERTO PARRA - DEPARTAMENTO DE SANTANDER</v>
      </c>
    </row>
    <row r="995" spans="1:5" x14ac:dyDescent="0.25">
      <c r="A995" s="1" t="s">
        <v>1962</v>
      </c>
      <c r="B995" s="1" t="s">
        <v>1963</v>
      </c>
      <c r="C995">
        <v>890201190</v>
      </c>
      <c r="D995" t="str">
        <f t="shared" si="31"/>
        <v>DEPARTAMENTO DE SANTANDER</v>
      </c>
      <c r="E995" t="str">
        <f t="shared" si="30"/>
        <v>MUNICIPIO DE PUERTO WILCHES - DEPARTAMENTO DE SANTANDER</v>
      </c>
    </row>
    <row r="996" spans="1:5" x14ac:dyDescent="0.25">
      <c r="A996" s="1" t="s">
        <v>1964</v>
      </c>
      <c r="B996" s="1" t="s">
        <v>1965</v>
      </c>
      <c r="C996">
        <v>890204646</v>
      </c>
      <c r="D996" t="str">
        <f t="shared" si="31"/>
        <v>DEPARTAMENTO DE SANTANDER</v>
      </c>
      <c r="E996" t="str">
        <f t="shared" si="30"/>
        <v>MUNICIPIO DE RIONEGRO - DEPARTAMENTO DE SANTANDER</v>
      </c>
    </row>
    <row r="997" spans="1:5" x14ac:dyDescent="0.25">
      <c r="A997" s="1" t="s">
        <v>1966</v>
      </c>
      <c r="B997" s="1" t="s">
        <v>1967</v>
      </c>
      <c r="C997">
        <v>890204643</v>
      </c>
      <c r="D997" t="str">
        <f t="shared" si="31"/>
        <v>DEPARTAMENTO DE SANTANDER</v>
      </c>
      <c r="E997" t="str">
        <f t="shared" si="30"/>
        <v>MUNICIPIO DE SABANA DE TORRES - DEPARTAMENTO DE SANTANDER</v>
      </c>
    </row>
    <row r="998" spans="1:5" x14ac:dyDescent="0.25">
      <c r="A998" s="1" t="s">
        <v>1968</v>
      </c>
      <c r="B998" s="1" t="s">
        <v>1969</v>
      </c>
      <c r="C998">
        <v>890207022</v>
      </c>
      <c r="D998" t="str">
        <f t="shared" si="31"/>
        <v>DEPARTAMENTO DE SANTANDER</v>
      </c>
      <c r="E998" t="str">
        <f t="shared" si="30"/>
        <v>MUNICIPIO DE SAN ANDRES - DEPARTAMENTO DE SANTANDER</v>
      </c>
    </row>
    <row r="999" spans="1:5" x14ac:dyDescent="0.25">
      <c r="A999" s="1" t="s">
        <v>1970</v>
      </c>
      <c r="B999" s="1" t="s">
        <v>1971</v>
      </c>
      <c r="C999">
        <v>890210227</v>
      </c>
      <c r="D999" t="str">
        <f t="shared" si="31"/>
        <v>DEPARTAMENTO DE SANTANDER</v>
      </c>
      <c r="E999" t="str">
        <f t="shared" si="30"/>
        <v>MUNICIPIO DE SAN BENITO - DEPARTAMENTO DE SANTANDER</v>
      </c>
    </row>
    <row r="1000" spans="1:5" x14ac:dyDescent="0.25">
      <c r="A1000" s="1" t="s">
        <v>1972</v>
      </c>
      <c r="B1000" s="1" t="s">
        <v>1973</v>
      </c>
      <c r="C1000">
        <v>800099824</v>
      </c>
      <c r="D1000" t="str">
        <f t="shared" si="31"/>
        <v>DEPARTAMENTO DE SANTANDER</v>
      </c>
      <c r="E1000" t="str">
        <f t="shared" si="30"/>
        <v>MUNICIPIO DE SAN GIL - DEPARTAMENTO DE SANTANDER</v>
      </c>
    </row>
    <row r="1001" spans="1:5" x14ac:dyDescent="0.25">
      <c r="A1001" s="1" t="s">
        <v>1974</v>
      </c>
      <c r="B1001" s="1" t="s">
        <v>1975</v>
      </c>
      <c r="C1001">
        <v>890208676</v>
      </c>
      <c r="D1001" t="str">
        <f t="shared" si="31"/>
        <v>DEPARTAMENTO DE SANTANDER</v>
      </c>
      <c r="E1001" t="str">
        <f t="shared" si="30"/>
        <v>MUNICIPIO DE SAN JOAQUÍN - DEPARTAMENTO DE SANTANDER</v>
      </c>
    </row>
    <row r="1002" spans="1:5" x14ac:dyDescent="0.25">
      <c r="A1002" s="1" t="s">
        <v>1976</v>
      </c>
      <c r="B1002" s="1" t="s">
        <v>1977</v>
      </c>
      <c r="C1002">
        <v>890204890</v>
      </c>
      <c r="D1002" t="str">
        <f t="shared" si="31"/>
        <v>DEPARTAMENTO DE SANTANDER</v>
      </c>
      <c r="E1002" t="str">
        <f t="shared" si="30"/>
        <v>MUNICIPIO DE SAN JOSE DE MIRANDA - DEPARTAMENTO DE SANTANDER</v>
      </c>
    </row>
    <row r="1003" spans="1:5" x14ac:dyDescent="0.25">
      <c r="A1003" s="1" t="s">
        <v>1978</v>
      </c>
      <c r="B1003" s="1" t="s">
        <v>1979</v>
      </c>
      <c r="C1003">
        <v>890210950</v>
      </c>
      <c r="D1003" t="str">
        <f t="shared" si="31"/>
        <v>DEPARTAMENTO DE SANTANDER</v>
      </c>
      <c r="E1003" t="str">
        <f t="shared" si="30"/>
        <v>MUNICIPIO DE SAN MIGUEL - DEPARTAMENTO DE SANTANDER</v>
      </c>
    </row>
    <row r="1004" spans="1:5" x14ac:dyDescent="0.25">
      <c r="A1004" s="1" t="s">
        <v>1980</v>
      </c>
      <c r="B1004" s="1" t="s">
        <v>1981</v>
      </c>
      <c r="C1004">
        <v>800099829</v>
      </c>
      <c r="D1004" t="str">
        <f t="shared" si="31"/>
        <v>DEPARTAMENTO DE SANTANDER</v>
      </c>
      <c r="E1004" t="str">
        <f t="shared" si="30"/>
        <v>MUNICIPIO DE SAN VICENTE DE CHUCURI - DEPARTAMENTO DE SANTANDER</v>
      </c>
    </row>
    <row r="1005" spans="1:5" x14ac:dyDescent="0.25">
      <c r="A1005" s="1" t="s">
        <v>1982</v>
      </c>
      <c r="B1005" s="1" t="s">
        <v>340</v>
      </c>
      <c r="C1005">
        <v>890205973</v>
      </c>
      <c r="D1005" t="str">
        <f t="shared" si="31"/>
        <v>DEPARTAMENTO DE SANTANDER</v>
      </c>
      <c r="E1005" t="str">
        <f t="shared" si="30"/>
        <v>MUNICIPIO DE SANTA BARBARA - DEPARTAMENTO DE SANTANDER</v>
      </c>
    </row>
    <row r="1006" spans="1:5" x14ac:dyDescent="0.25">
      <c r="A1006" s="1" t="s">
        <v>1983</v>
      </c>
      <c r="B1006" s="1" t="s">
        <v>1984</v>
      </c>
      <c r="C1006">
        <v>800099832</v>
      </c>
      <c r="D1006" t="str">
        <f t="shared" si="31"/>
        <v>DEPARTAMENTO DE SANTANDER</v>
      </c>
      <c r="E1006" t="str">
        <f t="shared" si="30"/>
        <v>MUNICIPIO DE SANTA HELENA DEL OPON - DEPARTAMENTO DE SANTANDER</v>
      </c>
    </row>
    <row r="1007" spans="1:5" x14ac:dyDescent="0.25">
      <c r="A1007" s="1" t="s">
        <v>1985</v>
      </c>
      <c r="B1007" s="1" t="s">
        <v>1986</v>
      </c>
      <c r="C1007">
        <v>890208807</v>
      </c>
      <c r="D1007" t="str">
        <f t="shared" si="31"/>
        <v>DEPARTAMENTO DE SANTANDER</v>
      </c>
      <c r="E1007" t="str">
        <f t="shared" si="30"/>
        <v>MUNICIPIO DE SIMACOTA - DEPARTAMENTO DE SANTANDER</v>
      </c>
    </row>
    <row r="1008" spans="1:5" x14ac:dyDescent="0.25">
      <c r="A1008" s="1" t="s">
        <v>1987</v>
      </c>
      <c r="B1008" s="1" t="s">
        <v>1988</v>
      </c>
      <c r="C1008">
        <v>890203688</v>
      </c>
      <c r="D1008" t="str">
        <f t="shared" si="31"/>
        <v>DEPARTAMENTO DE SANTANDER</v>
      </c>
      <c r="E1008" t="str">
        <f t="shared" si="30"/>
        <v>MUNICIPIO DEL SOCORRO - DEPARTAMENTO DE SANTANDER</v>
      </c>
    </row>
    <row r="1009" spans="1:5" x14ac:dyDescent="0.25">
      <c r="A1009" s="1" t="s">
        <v>1989</v>
      </c>
      <c r="B1009" s="1" t="s">
        <v>1990</v>
      </c>
      <c r="C1009">
        <v>890204985</v>
      </c>
      <c r="D1009" t="str">
        <f t="shared" si="31"/>
        <v>DEPARTAMENTO DE SANTANDER</v>
      </c>
      <c r="E1009" t="str">
        <f t="shared" si="30"/>
        <v>MUNICIPIO DE SUAITA - DEPARTAMENTO DE SANTANDER</v>
      </c>
    </row>
    <row r="1010" spans="1:5" x14ac:dyDescent="0.25">
      <c r="A1010" s="1" t="s">
        <v>1991</v>
      </c>
      <c r="B1010" s="1" t="s">
        <v>939</v>
      </c>
      <c r="C1010">
        <v>890210883</v>
      </c>
      <c r="D1010" t="str">
        <f t="shared" si="31"/>
        <v>DEPARTAMENTO DE SANTANDER</v>
      </c>
      <c r="E1010" t="str">
        <f t="shared" si="30"/>
        <v>MUNICIPIO DE SUCRE - DEPARTAMENTO DE SANTANDER</v>
      </c>
    </row>
    <row r="1011" spans="1:5" x14ac:dyDescent="0.25">
      <c r="A1011" s="1" t="s">
        <v>1992</v>
      </c>
      <c r="B1011" s="1" t="s">
        <v>1993</v>
      </c>
      <c r="C1011">
        <v>890205051</v>
      </c>
      <c r="D1011" t="str">
        <f t="shared" si="31"/>
        <v>DEPARTAMENTO DE SANTANDER</v>
      </c>
      <c r="E1011" t="str">
        <f t="shared" si="30"/>
        <v>MUNICIPIO DE SURATA - DEPARTAMENTO DE SANTANDER</v>
      </c>
    </row>
    <row r="1012" spans="1:5" x14ac:dyDescent="0.25">
      <c r="A1012" s="1" t="s">
        <v>1994</v>
      </c>
      <c r="B1012" s="1" t="s">
        <v>1995</v>
      </c>
      <c r="C1012">
        <v>890205581</v>
      </c>
      <c r="D1012" t="str">
        <f t="shared" si="31"/>
        <v>DEPARTAMENTO DE SANTANDER</v>
      </c>
      <c r="E1012" t="str">
        <f t="shared" si="30"/>
        <v>MUNICIPIO DE TONA - DEPARTAMENTO DE SANTANDER</v>
      </c>
    </row>
    <row r="1013" spans="1:5" x14ac:dyDescent="0.25">
      <c r="A1013" s="1" t="s">
        <v>1996</v>
      </c>
      <c r="B1013" s="1" t="s">
        <v>1997</v>
      </c>
      <c r="C1013">
        <v>890205460</v>
      </c>
      <c r="D1013" t="str">
        <f t="shared" si="31"/>
        <v>DEPARTAMENTO DE SANTANDER</v>
      </c>
      <c r="E1013" t="str">
        <f t="shared" si="30"/>
        <v>MUNICIPIO VALLE DE SAN JOSE - DEPARTAMENTO DE SANTANDER</v>
      </c>
    </row>
    <row r="1014" spans="1:5" x14ac:dyDescent="0.25">
      <c r="A1014" s="1" t="s">
        <v>1998</v>
      </c>
      <c r="B1014" s="1" t="s">
        <v>1999</v>
      </c>
      <c r="C1014">
        <v>890205677</v>
      </c>
      <c r="D1014" t="str">
        <f t="shared" si="31"/>
        <v>DEPARTAMENTO DE SANTANDER</v>
      </c>
      <c r="E1014" t="str">
        <f t="shared" si="30"/>
        <v>MUNICIPIO DE VELEZ - DEPARTAMENTO DE SANTANDER</v>
      </c>
    </row>
    <row r="1015" spans="1:5" x14ac:dyDescent="0.25">
      <c r="A1015" s="1" t="s">
        <v>2000</v>
      </c>
      <c r="B1015" s="1" t="s">
        <v>2001</v>
      </c>
      <c r="C1015">
        <v>890210951</v>
      </c>
      <c r="D1015" t="str">
        <f t="shared" si="31"/>
        <v>DEPARTAMENTO DE SANTANDER</v>
      </c>
      <c r="E1015" t="str">
        <f t="shared" si="30"/>
        <v>MUNICIPIO DE VETAS - DEPARTAMENTO DE SANTANDER</v>
      </c>
    </row>
    <row r="1016" spans="1:5" x14ac:dyDescent="0.25">
      <c r="A1016" s="1" t="s">
        <v>2002</v>
      </c>
      <c r="B1016" s="1" t="s">
        <v>1460</v>
      </c>
      <c r="C1016">
        <v>890206250</v>
      </c>
      <c r="D1016" t="str">
        <f t="shared" si="31"/>
        <v>DEPARTAMENTO DE SANTANDER</v>
      </c>
      <c r="E1016" t="str">
        <f t="shared" si="30"/>
        <v>MUNICIPIO DE VILLANUEVA - DEPARTAMENTO DE SANTANDER</v>
      </c>
    </row>
    <row r="1017" spans="1:5" x14ac:dyDescent="0.25">
      <c r="A1017" s="1" t="s">
        <v>2003</v>
      </c>
      <c r="B1017" s="1" t="s">
        <v>2004</v>
      </c>
      <c r="C1017">
        <v>890204138</v>
      </c>
      <c r="D1017" t="str">
        <f t="shared" si="31"/>
        <v>DEPARTAMENTO DE SANTANDER</v>
      </c>
      <c r="E1017" t="str">
        <f t="shared" si="30"/>
        <v>MUNICIPIO DE ZAPATOCA - DEPARTAMENTO DE SANTANDER</v>
      </c>
    </row>
    <row r="1018" spans="1:5" x14ac:dyDescent="0.25">
      <c r="A1018" s="1" t="s">
        <v>2005</v>
      </c>
      <c r="B1018" s="1" t="s">
        <v>2006</v>
      </c>
      <c r="C1018">
        <v>892280021</v>
      </c>
      <c r="D1018" t="str">
        <f t="shared" si="31"/>
        <v>DEPARTAMENTO DE SUCRE</v>
      </c>
      <c r="E1018" t="str">
        <f t="shared" si="30"/>
        <v>DEPARTAMENTO DE SUCRE</v>
      </c>
    </row>
    <row r="1019" spans="1:5" x14ac:dyDescent="0.25">
      <c r="A1019" s="1" t="s">
        <v>2007</v>
      </c>
      <c r="B1019" s="1" t="s">
        <v>2008</v>
      </c>
      <c r="C1019">
        <v>800104062</v>
      </c>
      <c r="D1019" t="str">
        <f t="shared" si="31"/>
        <v>DEPARTAMENTO DE SUCRE</v>
      </c>
      <c r="E1019" t="str">
        <f t="shared" si="30"/>
        <v>MUNICIPIO DE SINCELEJO - DEPARTAMENTO DE SUCRE</v>
      </c>
    </row>
    <row r="1020" spans="1:5" x14ac:dyDescent="0.25">
      <c r="A1020" s="1" t="s">
        <v>2009</v>
      </c>
      <c r="B1020" s="1" t="s">
        <v>2010</v>
      </c>
      <c r="C1020">
        <v>892201286</v>
      </c>
      <c r="D1020" t="str">
        <f t="shared" si="31"/>
        <v>DEPARTAMENTO DE SUCRE</v>
      </c>
      <c r="E1020" t="str">
        <f t="shared" si="30"/>
        <v>MUNICIPIO DE  BUENAVISTA - DEPARTAMENTO DE SUCRE</v>
      </c>
    </row>
    <row r="1021" spans="1:5" x14ac:dyDescent="0.25">
      <c r="A1021" s="1" t="s">
        <v>2011</v>
      </c>
      <c r="B1021" s="1" t="s">
        <v>2012</v>
      </c>
      <c r="C1021">
        <v>892200058</v>
      </c>
      <c r="D1021" t="str">
        <f t="shared" si="31"/>
        <v>DEPARTAMENTO DE SUCRE</v>
      </c>
      <c r="E1021" t="str">
        <f t="shared" si="30"/>
        <v>MUNICIPIO DE CAIMITO - DEPARTAMENTO DE SUCRE</v>
      </c>
    </row>
    <row r="1022" spans="1:5" x14ac:dyDescent="0.25">
      <c r="A1022" s="1" t="s">
        <v>2013</v>
      </c>
      <c r="B1022" s="1" t="s">
        <v>2014</v>
      </c>
      <c r="C1022">
        <v>892280053</v>
      </c>
      <c r="D1022" t="str">
        <f t="shared" si="31"/>
        <v>DEPARTAMENTO DE SUCRE</v>
      </c>
      <c r="E1022" t="str">
        <f t="shared" si="30"/>
        <v>MUNICIPIO DE COLOSO - DEPARTAMENTO DE SUCRE</v>
      </c>
    </row>
    <row r="1023" spans="1:5" x14ac:dyDescent="0.25">
      <c r="A1023" s="1" t="s">
        <v>2015</v>
      </c>
      <c r="B1023" s="1" t="s">
        <v>2016</v>
      </c>
      <c r="C1023">
        <v>892280032</v>
      </c>
      <c r="D1023" t="str">
        <f t="shared" si="31"/>
        <v>DEPARTAMENTO DE SUCRE</v>
      </c>
      <c r="E1023" t="str">
        <f t="shared" si="30"/>
        <v>MUNICIPIO DE COROZAL - DEPARTAMENTO DE SUCRE</v>
      </c>
    </row>
    <row r="1024" spans="1:5" x14ac:dyDescent="0.25">
      <c r="A1024" s="1" t="s">
        <v>2017</v>
      </c>
      <c r="B1024" s="1" t="s">
        <v>2018</v>
      </c>
      <c r="C1024">
        <v>823003543</v>
      </c>
      <c r="D1024" t="str">
        <f t="shared" si="31"/>
        <v>DEPARTAMENTO DE SUCRE</v>
      </c>
      <c r="E1024" t="str">
        <f t="shared" si="30"/>
        <v>MUNICIPIO DE COVEÑAS - DEPARTAMENTO DE SUCRE</v>
      </c>
    </row>
    <row r="1025" spans="1:5" x14ac:dyDescent="0.25">
      <c r="A1025" s="1" t="s">
        <v>2019</v>
      </c>
      <c r="B1025" s="1" t="s">
        <v>2020</v>
      </c>
      <c r="C1025">
        <v>892200740</v>
      </c>
      <c r="D1025" t="str">
        <f t="shared" si="31"/>
        <v>DEPARTAMENTO DE SUCRE</v>
      </c>
      <c r="E1025" t="str">
        <f t="shared" si="30"/>
        <v>MUNICIPIO DE CHALAN - DEPARTAMENTO DE SUCRE</v>
      </c>
    </row>
    <row r="1026" spans="1:5" x14ac:dyDescent="0.25">
      <c r="A1026" s="1" t="s">
        <v>2021</v>
      </c>
      <c r="B1026" s="1" t="s">
        <v>2022</v>
      </c>
      <c r="C1026">
        <v>823002595</v>
      </c>
      <c r="D1026" t="str">
        <f t="shared" si="31"/>
        <v>DEPARTAMENTO DE SUCRE</v>
      </c>
      <c r="E1026" t="str">
        <f t="shared" ref="E1026:E1089" si="32">IF(AND(LEFT(A1026,2)="02",LEFT(B1026,4)="DEPA"),B1026,IF(LEFT(A1026,2)="02",_xlfn.CONCAT(B1026," - ",D1026),B1026))</f>
        <v>MUNICIPIO DE EL ROBLE - DEPARTAMENTO DE SUCRE</v>
      </c>
    </row>
    <row r="1027" spans="1:5" x14ac:dyDescent="0.25">
      <c r="A1027" s="1" t="s">
        <v>2023</v>
      </c>
      <c r="B1027" s="1" t="s">
        <v>2024</v>
      </c>
      <c r="C1027">
        <v>800049826</v>
      </c>
      <c r="D1027" t="str">
        <f t="shared" ref="D1027:D1090" si="33">IF(LEFT(A1027,2)="02",VLOOKUP(_xlfn.CONCAT("02-",MID(A1027,4,2),"000"),$A$2:$B$2494,2,FALSE),"")</f>
        <v>DEPARTAMENTO DE SUCRE</v>
      </c>
      <c r="E1027" t="str">
        <f t="shared" si="32"/>
        <v>MUNICIPIO DE GALERAS - DEPARTAMENTO DE SUCRE</v>
      </c>
    </row>
    <row r="1028" spans="1:5" x14ac:dyDescent="0.25">
      <c r="A1028" s="1" t="s">
        <v>2025</v>
      </c>
      <c r="B1028" s="1" t="s">
        <v>2026</v>
      </c>
      <c r="C1028">
        <v>800061313</v>
      </c>
      <c r="D1028" t="str">
        <f t="shared" si="33"/>
        <v>DEPARTAMENTO DE SUCRE</v>
      </c>
      <c r="E1028" t="str">
        <f t="shared" si="32"/>
        <v>MUNICIPIO DE GUARANDA - DEPARTAMENTO DE SUCRE</v>
      </c>
    </row>
    <row r="1029" spans="1:5" x14ac:dyDescent="0.25">
      <c r="A1029" s="1" t="s">
        <v>2027</v>
      </c>
      <c r="B1029" s="1" t="s">
        <v>2028</v>
      </c>
      <c r="C1029">
        <v>800050331</v>
      </c>
      <c r="D1029" t="str">
        <f t="shared" si="33"/>
        <v>DEPARTAMENTO DE SUCRE</v>
      </c>
      <c r="E1029" t="str">
        <f t="shared" si="32"/>
        <v>MUNICIPIO DE LA UNION - SUCRE - DEPARTAMENTO DE SUCRE</v>
      </c>
    </row>
    <row r="1030" spans="1:5" x14ac:dyDescent="0.25">
      <c r="A1030" s="1" t="s">
        <v>2029</v>
      </c>
      <c r="B1030" s="1" t="s">
        <v>2030</v>
      </c>
      <c r="C1030">
        <v>892201287</v>
      </c>
      <c r="D1030" t="str">
        <f t="shared" si="33"/>
        <v>DEPARTAMENTO DE SUCRE</v>
      </c>
      <c r="E1030" t="str">
        <f t="shared" si="32"/>
        <v>MUNICIPIO DE LOS PALMITOS - DEPARTAMENTO DE SUCRE</v>
      </c>
    </row>
    <row r="1031" spans="1:5" x14ac:dyDescent="0.25">
      <c r="A1031" s="1" t="s">
        <v>2031</v>
      </c>
      <c r="B1031" s="1" t="s">
        <v>2032</v>
      </c>
      <c r="C1031">
        <v>892280057</v>
      </c>
      <c r="D1031" t="str">
        <f t="shared" si="33"/>
        <v>DEPARTAMENTO DE SUCRE</v>
      </c>
      <c r="E1031" t="str">
        <f t="shared" si="32"/>
        <v>MUNICIPIO DE MAJAGUAL - DEPARTAMENTO DE SUCRE</v>
      </c>
    </row>
    <row r="1032" spans="1:5" x14ac:dyDescent="0.25">
      <c r="A1032" s="1" t="s">
        <v>2033</v>
      </c>
      <c r="B1032" s="1" t="s">
        <v>2034</v>
      </c>
      <c r="C1032">
        <v>892201296</v>
      </c>
      <c r="D1032" t="str">
        <f t="shared" si="33"/>
        <v>DEPARTAMENTO DE SUCRE</v>
      </c>
      <c r="E1032" t="str">
        <f t="shared" si="32"/>
        <v>MUNICIPIO DE MORROA - DEPARTAMENTO DE SUCRE</v>
      </c>
    </row>
    <row r="1033" spans="1:5" x14ac:dyDescent="0.25">
      <c r="A1033" s="1" t="s">
        <v>2035</v>
      </c>
      <c r="B1033" s="1" t="s">
        <v>2036</v>
      </c>
      <c r="C1033">
        <v>800100729</v>
      </c>
      <c r="D1033" t="str">
        <f t="shared" si="33"/>
        <v>DEPARTAMENTO DE SUCRE</v>
      </c>
      <c r="E1033" t="str">
        <f t="shared" si="32"/>
        <v>MUNICIPIO DE OVEJAS - DEPARTAMENTO DE SUCRE</v>
      </c>
    </row>
    <row r="1034" spans="1:5" x14ac:dyDescent="0.25">
      <c r="A1034" s="1" t="s">
        <v>2037</v>
      </c>
      <c r="B1034" s="1" t="s">
        <v>2038</v>
      </c>
      <c r="C1034">
        <v>892200312</v>
      </c>
      <c r="D1034" t="str">
        <f t="shared" si="33"/>
        <v>DEPARTAMENTO DE SUCRE</v>
      </c>
      <c r="E1034" t="str">
        <f t="shared" si="32"/>
        <v>MUNICIPIO DE PALMITO - DEPARTAMENTO DE SUCRE</v>
      </c>
    </row>
    <row r="1035" spans="1:5" x14ac:dyDescent="0.25">
      <c r="A1035" s="1" t="s">
        <v>2039</v>
      </c>
      <c r="B1035" s="1" t="s">
        <v>2040</v>
      </c>
      <c r="C1035">
        <v>892280055</v>
      </c>
      <c r="D1035" t="str">
        <f t="shared" si="33"/>
        <v>DEPARTAMENTO DE SUCRE</v>
      </c>
      <c r="E1035" t="str">
        <f t="shared" si="32"/>
        <v>MUNICIPIO DE SAMPUES - DEPARTAMENTO DE SUCRE</v>
      </c>
    </row>
    <row r="1036" spans="1:5" x14ac:dyDescent="0.25">
      <c r="A1036" s="1" t="s">
        <v>2041</v>
      </c>
      <c r="B1036" s="1" t="s">
        <v>2042</v>
      </c>
      <c r="C1036">
        <v>892280054</v>
      </c>
      <c r="D1036" t="str">
        <f t="shared" si="33"/>
        <v>DEPARTAMENTO DE SUCRE</v>
      </c>
      <c r="E1036" t="str">
        <f t="shared" si="32"/>
        <v>MUNICIPIO DE SAN BENITO ABAD - DEPARTAMENTO DE SUCRE</v>
      </c>
    </row>
    <row r="1037" spans="1:5" x14ac:dyDescent="0.25">
      <c r="A1037" s="1" t="s">
        <v>2043</v>
      </c>
      <c r="B1037" s="1" t="s">
        <v>2044</v>
      </c>
      <c r="C1037">
        <v>892201282</v>
      </c>
      <c r="D1037" t="str">
        <f t="shared" si="33"/>
        <v>DEPARTAMENTO DE SUCRE</v>
      </c>
      <c r="E1037" t="str">
        <f t="shared" si="32"/>
        <v>MUNICIPIO DE SAN JUAN DE BETULIA - DEPARTAMENTO DE SUCRE</v>
      </c>
    </row>
    <row r="1038" spans="1:5" x14ac:dyDescent="0.25">
      <c r="A1038" s="1" t="s">
        <v>2045</v>
      </c>
      <c r="B1038" s="1" t="s">
        <v>2046</v>
      </c>
      <c r="C1038">
        <v>892200591</v>
      </c>
      <c r="D1038" t="str">
        <f t="shared" si="33"/>
        <v>DEPARTAMENTO DE SUCRE</v>
      </c>
      <c r="E1038" t="str">
        <f t="shared" si="32"/>
        <v>MUNICIPIO DE SAN MARCOS - DEPARTAMENTO DE SUCRE</v>
      </c>
    </row>
    <row r="1039" spans="1:5" x14ac:dyDescent="0.25">
      <c r="A1039" s="1" t="s">
        <v>2047</v>
      </c>
      <c r="B1039" s="1" t="s">
        <v>2048</v>
      </c>
      <c r="C1039">
        <v>892200592</v>
      </c>
      <c r="D1039" t="str">
        <f t="shared" si="33"/>
        <v>DEPARTAMENTO DE SUCRE</v>
      </c>
      <c r="E1039" t="str">
        <f t="shared" si="32"/>
        <v>MUNICIPIO DE SAN ONOFRE - DEPARTAMENTO DE SUCRE</v>
      </c>
    </row>
    <row r="1040" spans="1:5" x14ac:dyDescent="0.25">
      <c r="A1040" s="1" t="s">
        <v>2049</v>
      </c>
      <c r="B1040" s="1" t="s">
        <v>2050</v>
      </c>
      <c r="C1040">
        <v>892280063</v>
      </c>
      <c r="D1040" t="str">
        <f t="shared" si="33"/>
        <v>DEPARTAMENTO DE SUCRE</v>
      </c>
      <c r="E1040" t="str">
        <f t="shared" si="32"/>
        <v>MUNICIPIO DE SAN PEDRO - DEPARTAMENTO DE SUCRE</v>
      </c>
    </row>
    <row r="1041" spans="1:5" x14ac:dyDescent="0.25">
      <c r="A1041" s="1" t="s">
        <v>2051</v>
      </c>
      <c r="B1041" s="1" t="s">
        <v>2052</v>
      </c>
      <c r="C1041">
        <v>800100747</v>
      </c>
      <c r="D1041" t="str">
        <f t="shared" si="33"/>
        <v>DEPARTAMENTO DE SUCRE</v>
      </c>
      <c r="E1041" t="str">
        <f t="shared" si="32"/>
        <v>MUNICIPIO DE SINCE - DEPARTAMENTO DE SUCRE</v>
      </c>
    </row>
    <row r="1042" spans="1:5" x14ac:dyDescent="0.25">
      <c r="A1042" s="1" t="s">
        <v>2053</v>
      </c>
      <c r="B1042" s="1" t="s">
        <v>2054</v>
      </c>
      <c r="C1042">
        <v>892280061</v>
      </c>
      <c r="D1042" t="str">
        <f t="shared" si="33"/>
        <v>DEPARTAMENTO DE SUCRE</v>
      </c>
      <c r="E1042" t="str">
        <f t="shared" si="32"/>
        <v>MUNICIPIO DE SUCRE SUCRE - DEPARTAMENTO DE SUCRE</v>
      </c>
    </row>
    <row r="1043" spans="1:5" x14ac:dyDescent="0.25">
      <c r="A1043" s="1" t="s">
        <v>2055</v>
      </c>
      <c r="B1043" s="1" t="s">
        <v>2056</v>
      </c>
      <c r="C1043">
        <v>892200839</v>
      </c>
      <c r="D1043" t="str">
        <f t="shared" si="33"/>
        <v>DEPARTAMENTO DE SUCRE</v>
      </c>
      <c r="E1043" t="str">
        <f t="shared" si="32"/>
        <v>MUNICIPIO DE TOLU - SUCRE - DEPARTAMENTO DE SUCRE</v>
      </c>
    </row>
    <row r="1044" spans="1:5" x14ac:dyDescent="0.25">
      <c r="A1044" s="1" t="s">
        <v>2057</v>
      </c>
      <c r="B1044" s="1" t="s">
        <v>2058</v>
      </c>
      <c r="C1044">
        <v>800100751</v>
      </c>
      <c r="D1044" t="str">
        <f t="shared" si="33"/>
        <v>DEPARTAMENTO DE SUCRE</v>
      </c>
      <c r="E1044" t="str">
        <f t="shared" si="32"/>
        <v>MUNICIPIO DE TOLUVIEJO - DEPARTAMENTO DE SUCRE</v>
      </c>
    </row>
    <row r="1045" spans="1:5" x14ac:dyDescent="0.25">
      <c r="A1045" s="1" t="s">
        <v>2059</v>
      </c>
      <c r="B1045" s="1" t="s">
        <v>2060</v>
      </c>
      <c r="C1045">
        <v>800113672</v>
      </c>
      <c r="D1045" t="str">
        <f t="shared" si="33"/>
        <v>DEPARTAMENTO DEL TOLIMA</v>
      </c>
      <c r="E1045" t="str">
        <f t="shared" si="32"/>
        <v>DEPARTAMENTO DEL TOLIMA</v>
      </c>
    </row>
    <row r="1046" spans="1:5" x14ac:dyDescent="0.25">
      <c r="A1046" s="1" t="s">
        <v>2061</v>
      </c>
      <c r="B1046" s="1" t="s">
        <v>2062</v>
      </c>
      <c r="C1046">
        <v>800113389</v>
      </c>
      <c r="D1046" t="str">
        <f t="shared" si="33"/>
        <v>DEPARTAMENTO DEL TOLIMA</v>
      </c>
      <c r="E1046" t="str">
        <f t="shared" si="32"/>
        <v>ALCALDIA MUNICIPAL DE IBAGUE - DEPARTAMENTO DEL TOLIMA</v>
      </c>
    </row>
    <row r="1047" spans="1:5" x14ac:dyDescent="0.25">
      <c r="A1047" s="1" t="s">
        <v>2063</v>
      </c>
      <c r="B1047" s="1" t="s">
        <v>2064</v>
      </c>
      <c r="C1047">
        <v>890702017</v>
      </c>
      <c r="D1047" t="str">
        <f t="shared" si="33"/>
        <v>DEPARTAMENTO DEL TOLIMA</v>
      </c>
      <c r="E1047" t="str">
        <f t="shared" si="32"/>
        <v>MUNICIPIO DE ALPUJARRA - DEPARTAMENTO DEL TOLIMA</v>
      </c>
    </row>
    <row r="1048" spans="1:5" x14ac:dyDescent="0.25">
      <c r="A1048" s="1" t="s">
        <v>2065</v>
      </c>
      <c r="B1048" s="1" t="s">
        <v>2066</v>
      </c>
      <c r="C1048">
        <v>890700961</v>
      </c>
      <c r="D1048" t="str">
        <f t="shared" si="33"/>
        <v>DEPARTAMENTO DEL TOLIMA</v>
      </c>
      <c r="E1048" t="str">
        <f t="shared" si="32"/>
        <v>MUNICIPIO DE ALVARADO - DEPARTAMENTO DEL TOLIMA</v>
      </c>
    </row>
    <row r="1049" spans="1:5" x14ac:dyDescent="0.25">
      <c r="A1049" s="1" t="s">
        <v>2067</v>
      </c>
      <c r="B1049" s="1" t="s">
        <v>2068</v>
      </c>
      <c r="C1049">
        <v>800100048</v>
      </c>
      <c r="D1049" t="str">
        <f t="shared" si="33"/>
        <v>DEPARTAMENTO DEL TOLIMA</v>
      </c>
      <c r="E1049" t="str">
        <f t="shared" si="32"/>
        <v>MUNICIPIO DE AMBALEMA - DEPARTAMENTO DEL TOLIMA</v>
      </c>
    </row>
    <row r="1050" spans="1:5" x14ac:dyDescent="0.25">
      <c r="A1050" s="1" t="s">
        <v>2069</v>
      </c>
      <c r="B1050" s="1" t="s">
        <v>2070</v>
      </c>
      <c r="C1050">
        <v>890702018</v>
      </c>
      <c r="D1050" t="str">
        <f t="shared" si="33"/>
        <v>DEPARTAMENTO DEL TOLIMA</v>
      </c>
      <c r="E1050" t="str">
        <f t="shared" si="32"/>
        <v>MUNICIPIO DE ANZOATEGUI - DEPARTAMENTO DEL TOLIMA</v>
      </c>
    </row>
    <row r="1051" spans="1:5" x14ac:dyDescent="0.25">
      <c r="A1051" s="1" t="s">
        <v>2071</v>
      </c>
      <c r="B1051" s="1" t="s">
        <v>2072</v>
      </c>
      <c r="C1051">
        <v>890700982</v>
      </c>
      <c r="D1051" t="str">
        <f t="shared" si="33"/>
        <v>DEPARTAMENTO DEL TOLIMA</v>
      </c>
      <c r="E1051" t="str">
        <f t="shared" si="32"/>
        <v>ALCALDIA MUNICIPAL DE ARMERO GUAYABAL - DEPARTAMENTO DEL TOLIMA</v>
      </c>
    </row>
    <row r="1052" spans="1:5" x14ac:dyDescent="0.25">
      <c r="A1052" s="1" t="s">
        <v>2073</v>
      </c>
      <c r="B1052" s="1" t="s">
        <v>2074</v>
      </c>
      <c r="C1052">
        <v>800100049</v>
      </c>
      <c r="D1052" t="str">
        <f t="shared" si="33"/>
        <v>DEPARTAMENTO DEL TOLIMA</v>
      </c>
      <c r="E1052" t="str">
        <f t="shared" si="32"/>
        <v>MUNICIPIO DE ATACO - DEPARTAMENTO DEL TOLIMA</v>
      </c>
    </row>
    <row r="1053" spans="1:5" x14ac:dyDescent="0.25">
      <c r="A1053" s="1" t="s">
        <v>2075</v>
      </c>
      <c r="B1053" s="1" t="s">
        <v>2076</v>
      </c>
      <c r="C1053">
        <v>890700859</v>
      </c>
      <c r="D1053" t="str">
        <f t="shared" si="33"/>
        <v>DEPARTAMENTO DEL TOLIMA</v>
      </c>
      <c r="E1053" t="str">
        <f t="shared" si="32"/>
        <v>MUNICIPIO DE CAJAMARCA - DEPARTAMENTO DEL TOLIMA</v>
      </c>
    </row>
    <row r="1054" spans="1:5" x14ac:dyDescent="0.25">
      <c r="A1054" s="1" t="s">
        <v>2077</v>
      </c>
      <c r="B1054" s="1" t="s">
        <v>2078</v>
      </c>
      <c r="C1054">
        <v>800100050</v>
      </c>
      <c r="D1054" t="str">
        <f t="shared" si="33"/>
        <v>DEPARTAMENTO DEL TOLIMA</v>
      </c>
      <c r="E1054" t="str">
        <f t="shared" si="32"/>
        <v>MUNICIPIO CARMEN DE APICALA - DEPARTAMENTO DEL TOLIMA</v>
      </c>
    </row>
    <row r="1055" spans="1:5" x14ac:dyDescent="0.25">
      <c r="A1055" s="1" t="s">
        <v>2079</v>
      </c>
      <c r="B1055" s="1" t="s">
        <v>2080</v>
      </c>
      <c r="C1055">
        <v>890702021</v>
      </c>
      <c r="D1055" t="str">
        <f t="shared" si="33"/>
        <v>DEPARTAMENTO DEL TOLIMA</v>
      </c>
      <c r="E1055" t="str">
        <f t="shared" si="32"/>
        <v>MUNICIPIO DE CASABIANCA - DEPARTAMENTO DEL TOLIMA</v>
      </c>
    </row>
    <row r="1056" spans="1:5" x14ac:dyDescent="0.25">
      <c r="A1056" s="1" t="s">
        <v>2081</v>
      </c>
      <c r="B1056" s="1" t="s">
        <v>2082</v>
      </c>
      <c r="C1056">
        <v>800100053</v>
      </c>
      <c r="D1056" t="str">
        <f t="shared" si="33"/>
        <v>DEPARTAMENTO DEL TOLIMA</v>
      </c>
      <c r="E1056" t="str">
        <f t="shared" si="32"/>
        <v>MUNICIPIO DE CHAPARRAL - DEPARTAMENTO DEL TOLIMA</v>
      </c>
    </row>
    <row r="1057" spans="1:5" x14ac:dyDescent="0.25">
      <c r="A1057" s="1" t="s">
        <v>2083</v>
      </c>
      <c r="B1057" s="1" t="s">
        <v>2084</v>
      </c>
      <c r="C1057">
        <v>800100051</v>
      </c>
      <c r="D1057" t="str">
        <f t="shared" si="33"/>
        <v>DEPARTAMENTO DEL TOLIMA</v>
      </c>
      <c r="E1057" t="str">
        <f t="shared" si="32"/>
        <v>MUNICIPIO DE COELLO - DEPARTAMENTO DEL TOLIMA</v>
      </c>
    </row>
    <row r="1058" spans="1:5" x14ac:dyDescent="0.25">
      <c r="A1058" s="1" t="s">
        <v>2085</v>
      </c>
      <c r="B1058" s="1" t="s">
        <v>2086</v>
      </c>
      <c r="C1058">
        <v>890702023</v>
      </c>
      <c r="D1058" t="str">
        <f t="shared" si="33"/>
        <v>DEPARTAMENTO DEL TOLIMA</v>
      </c>
      <c r="E1058" t="str">
        <f t="shared" si="32"/>
        <v>MUNICIPIO DE COYAIMA - DEPARTAMENTO DEL TOLIMA</v>
      </c>
    </row>
    <row r="1059" spans="1:5" x14ac:dyDescent="0.25">
      <c r="A1059" s="1" t="s">
        <v>2087</v>
      </c>
      <c r="B1059" s="1" t="s">
        <v>2088</v>
      </c>
      <c r="C1059">
        <v>800100052</v>
      </c>
      <c r="D1059" t="str">
        <f t="shared" si="33"/>
        <v>DEPARTAMENTO DEL TOLIMA</v>
      </c>
      <c r="E1059" t="str">
        <f t="shared" si="32"/>
        <v>MUNICIPIO DE CUNDAY - DEPARTAMENTO DEL TOLIMA</v>
      </c>
    </row>
    <row r="1060" spans="1:5" x14ac:dyDescent="0.25">
      <c r="A1060" s="1" t="s">
        <v>2089</v>
      </c>
      <c r="B1060" s="1" t="s">
        <v>2090</v>
      </c>
      <c r="C1060">
        <v>890702026</v>
      </c>
      <c r="D1060" t="str">
        <f t="shared" si="33"/>
        <v>DEPARTAMENTO DEL TOLIMA</v>
      </c>
      <c r="E1060" t="str">
        <f t="shared" si="32"/>
        <v>MUNICIPIO DE DOLORES TOLIMA - DEPARTAMENTO DEL TOLIMA</v>
      </c>
    </row>
    <row r="1061" spans="1:5" x14ac:dyDescent="0.25">
      <c r="A1061" s="1" t="s">
        <v>2091</v>
      </c>
      <c r="B1061" s="1" t="s">
        <v>2092</v>
      </c>
      <c r="C1061">
        <v>890702027</v>
      </c>
      <c r="D1061" t="str">
        <f t="shared" si="33"/>
        <v>DEPARTAMENTO DEL TOLIMA</v>
      </c>
      <c r="E1061" t="str">
        <f t="shared" si="32"/>
        <v>MUNICIPIO DEL ESPINAL - DEPARTAMENTO DEL TOLIMA</v>
      </c>
    </row>
    <row r="1062" spans="1:5" x14ac:dyDescent="0.25">
      <c r="A1062" s="1" t="s">
        <v>2093</v>
      </c>
      <c r="B1062" s="1" t="s">
        <v>2094</v>
      </c>
      <c r="C1062">
        <v>800100054</v>
      </c>
      <c r="D1062" t="str">
        <f t="shared" si="33"/>
        <v>DEPARTAMENTO DEL TOLIMA</v>
      </c>
      <c r="E1062" t="str">
        <f t="shared" si="32"/>
        <v>MUNICIPIO DE FALAN - DEPARTAMENTO DEL TOLIMA</v>
      </c>
    </row>
    <row r="1063" spans="1:5" x14ac:dyDescent="0.25">
      <c r="A1063" s="1" t="s">
        <v>2095</v>
      </c>
      <c r="B1063" s="1" t="s">
        <v>2096</v>
      </c>
      <c r="C1063">
        <v>800100055</v>
      </c>
      <c r="D1063" t="str">
        <f t="shared" si="33"/>
        <v>DEPARTAMENTO DEL TOLIMA</v>
      </c>
      <c r="E1063" t="str">
        <f t="shared" si="32"/>
        <v>MUNICIPIO DE FLANDES - DEPARTAMENTO DEL TOLIMA</v>
      </c>
    </row>
    <row r="1064" spans="1:5" x14ac:dyDescent="0.25">
      <c r="A1064" s="1" t="s">
        <v>2097</v>
      </c>
      <c r="B1064" s="1" t="s">
        <v>2098</v>
      </c>
      <c r="C1064">
        <v>800100056</v>
      </c>
      <c r="D1064" t="str">
        <f t="shared" si="33"/>
        <v>DEPARTAMENTO DEL TOLIMA</v>
      </c>
      <c r="E1064" t="str">
        <f t="shared" si="32"/>
        <v>MUNICIPIO DE FRESNO - DEPARTAMENTO DEL TOLIMA</v>
      </c>
    </row>
    <row r="1065" spans="1:5" x14ac:dyDescent="0.25">
      <c r="A1065" s="1" t="s">
        <v>2099</v>
      </c>
      <c r="B1065" s="1" t="s">
        <v>468</v>
      </c>
      <c r="C1065">
        <v>890702015</v>
      </c>
      <c r="D1065" t="str">
        <f t="shared" si="33"/>
        <v>DEPARTAMENTO DEL TOLIMA</v>
      </c>
      <c r="E1065" t="str">
        <f t="shared" si="32"/>
        <v>MUNICIPIO DEL GUAMO - DEPARTAMENTO DEL TOLIMA</v>
      </c>
    </row>
    <row r="1066" spans="1:5" x14ac:dyDescent="0.25">
      <c r="A1066" s="1" t="s">
        <v>2100</v>
      </c>
      <c r="B1066" s="1" t="s">
        <v>2101</v>
      </c>
      <c r="C1066">
        <v>800100057</v>
      </c>
      <c r="D1066" t="str">
        <f t="shared" si="33"/>
        <v>DEPARTAMENTO DEL TOLIMA</v>
      </c>
      <c r="E1066" t="str">
        <f t="shared" si="32"/>
        <v>MUNICIPIO DE HERVEO - DEPARTAMENTO DEL TOLIMA</v>
      </c>
    </row>
    <row r="1067" spans="1:5" x14ac:dyDescent="0.25">
      <c r="A1067" s="1" t="s">
        <v>2102</v>
      </c>
      <c r="B1067" s="1" t="s">
        <v>2103</v>
      </c>
      <c r="C1067">
        <v>800100058</v>
      </c>
      <c r="D1067" t="str">
        <f t="shared" si="33"/>
        <v>DEPARTAMENTO DEL TOLIMA</v>
      </c>
      <c r="E1067" t="str">
        <f t="shared" si="32"/>
        <v>MUNICIPIO DE HONDA - DEPARTAMENTO DEL TOLIMA</v>
      </c>
    </row>
    <row r="1068" spans="1:5" x14ac:dyDescent="0.25">
      <c r="A1068" s="1" t="s">
        <v>2104</v>
      </c>
      <c r="B1068" s="1" t="s">
        <v>2105</v>
      </c>
      <c r="C1068">
        <v>800100059</v>
      </c>
      <c r="D1068" t="str">
        <f t="shared" si="33"/>
        <v>DEPARTAMENTO DEL TOLIMA</v>
      </c>
      <c r="E1068" t="str">
        <f t="shared" si="32"/>
        <v>MUNICIPIO DE ICONONZO - DEPARTAMENTO DEL TOLIMA</v>
      </c>
    </row>
    <row r="1069" spans="1:5" x14ac:dyDescent="0.25">
      <c r="A1069" s="1" t="s">
        <v>2106</v>
      </c>
      <c r="B1069" s="1" t="s">
        <v>2107</v>
      </c>
      <c r="C1069">
        <v>890702034</v>
      </c>
      <c r="D1069" t="str">
        <f t="shared" si="33"/>
        <v>DEPARTAMENTO DEL TOLIMA</v>
      </c>
      <c r="E1069" t="str">
        <f t="shared" si="32"/>
        <v>MUNICIPIO DE LERIDA - DEPARTAMENTO DEL TOLIMA</v>
      </c>
    </row>
    <row r="1070" spans="1:5" x14ac:dyDescent="0.25">
      <c r="A1070" s="1" t="s">
        <v>2108</v>
      </c>
      <c r="B1070" s="1" t="s">
        <v>2109</v>
      </c>
      <c r="C1070">
        <v>800100061</v>
      </c>
      <c r="D1070" t="str">
        <f t="shared" si="33"/>
        <v>DEPARTAMENTO DEL TOLIMA</v>
      </c>
      <c r="E1070" t="str">
        <f t="shared" si="32"/>
        <v>ALCALDIA MUNICIPIO DEL LIBANO - DEPARTAMENTO DEL TOLIMA</v>
      </c>
    </row>
    <row r="1071" spans="1:5" x14ac:dyDescent="0.25">
      <c r="A1071" s="1" t="s">
        <v>2110</v>
      </c>
      <c r="B1071" s="1" t="s">
        <v>2111</v>
      </c>
      <c r="C1071">
        <v>890701342</v>
      </c>
      <c r="D1071" t="str">
        <f t="shared" si="33"/>
        <v>DEPARTAMENTO DEL TOLIMA</v>
      </c>
      <c r="E1071" t="str">
        <f t="shared" si="32"/>
        <v>MUNICIPIO DE MARIQUITA - DEPARTAMENTO DEL TOLIMA</v>
      </c>
    </row>
    <row r="1072" spans="1:5" x14ac:dyDescent="0.25">
      <c r="A1072" s="1" t="s">
        <v>2112</v>
      </c>
      <c r="B1072" s="1" t="s">
        <v>2113</v>
      </c>
      <c r="C1072">
        <v>890701933</v>
      </c>
      <c r="D1072" t="str">
        <f t="shared" si="33"/>
        <v>DEPARTAMENTO DEL TOLIMA</v>
      </c>
      <c r="E1072" t="str">
        <f t="shared" si="32"/>
        <v>MUNICIPIO DE MELGAR - DEPARTAMENTO DEL TOLIMA</v>
      </c>
    </row>
    <row r="1073" spans="1:5" x14ac:dyDescent="0.25">
      <c r="A1073" s="1" t="s">
        <v>2114</v>
      </c>
      <c r="B1073" s="1" t="s">
        <v>2115</v>
      </c>
      <c r="C1073">
        <v>800010350</v>
      </c>
      <c r="D1073" t="str">
        <f t="shared" si="33"/>
        <v>DEPARTAMENTO DEL TOLIMA</v>
      </c>
      <c r="E1073" t="str">
        <f t="shared" si="32"/>
        <v>ALCALDIA MUNICIPIO MURILLO TOLIMA - DEPARTAMENTO DEL TOLIMA</v>
      </c>
    </row>
    <row r="1074" spans="1:5" x14ac:dyDescent="0.25">
      <c r="A1074" s="1" t="s">
        <v>2116</v>
      </c>
      <c r="B1074" s="1" t="s">
        <v>2117</v>
      </c>
      <c r="C1074">
        <v>800100134</v>
      </c>
      <c r="D1074" t="str">
        <f t="shared" si="33"/>
        <v>DEPARTAMENTO DEL TOLIMA</v>
      </c>
      <c r="E1074" t="str">
        <f t="shared" si="32"/>
        <v>MUNICIPIO DE NATAGAIMA - DEPARTAMENTO DEL TOLIMA</v>
      </c>
    </row>
    <row r="1075" spans="1:5" x14ac:dyDescent="0.25">
      <c r="A1075" s="1" t="s">
        <v>2118</v>
      </c>
      <c r="B1075" s="1" t="s">
        <v>2119</v>
      </c>
      <c r="C1075">
        <v>890700942</v>
      </c>
      <c r="D1075" t="str">
        <f t="shared" si="33"/>
        <v>DEPARTAMENTO DEL TOLIMA</v>
      </c>
      <c r="E1075" t="str">
        <f t="shared" si="32"/>
        <v>MUNICIPIO DE ORTEGA - DEPARTAMENTO DEL TOLIMA</v>
      </c>
    </row>
    <row r="1076" spans="1:5" x14ac:dyDescent="0.25">
      <c r="A1076" s="1" t="s">
        <v>2120</v>
      </c>
      <c r="B1076" s="1" t="s">
        <v>2121</v>
      </c>
      <c r="C1076">
        <v>809002637</v>
      </c>
      <c r="D1076" t="str">
        <f t="shared" si="33"/>
        <v>DEPARTAMENTO DEL TOLIMA</v>
      </c>
      <c r="E1076" t="str">
        <f t="shared" si="32"/>
        <v>MUNICIPIO DE PALOCABILDO - DEPARTAMENTO DEL TOLIMA</v>
      </c>
    </row>
    <row r="1077" spans="1:5" x14ac:dyDescent="0.25">
      <c r="A1077" s="1" t="s">
        <v>2122</v>
      </c>
      <c r="B1077" s="1" t="s">
        <v>2123</v>
      </c>
      <c r="C1077">
        <v>800100136</v>
      </c>
      <c r="D1077" t="str">
        <f t="shared" si="33"/>
        <v>DEPARTAMENTO DEL TOLIMA</v>
      </c>
      <c r="E1077" t="str">
        <f t="shared" si="32"/>
        <v>MUNICIPIO DE PIEDRAS - DEPARTAMENTO DEL TOLIMA</v>
      </c>
    </row>
    <row r="1078" spans="1:5" x14ac:dyDescent="0.25">
      <c r="A1078" s="1" t="s">
        <v>2124</v>
      </c>
      <c r="B1078" s="1" t="s">
        <v>2125</v>
      </c>
      <c r="C1078">
        <v>800100137</v>
      </c>
      <c r="D1078" t="str">
        <f t="shared" si="33"/>
        <v>DEPARTAMENTO DEL TOLIMA</v>
      </c>
      <c r="E1078" t="str">
        <f t="shared" si="32"/>
        <v>MUNICIPIO DE PLANADAS - DEPARTAMENTO DEL TOLIMA</v>
      </c>
    </row>
    <row r="1079" spans="1:5" x14ac:dyDescent="0.25">
      <c r="A1079" s="1" t="s">
        <v>2126</v>
      </c>
      <c r="B1079" s="1" t="s">
        <v>2127</v>
      </c>
      <c r="C1079">
        <v>890702038</v>
      </c>
      <c r="D1079" t="str">
        <f t="shared" si="33"/>
        <v>DEPARTAMENTO DEL TOLIMA</v>
      </c>
      <c r="E1079" t="str">
        <f t="shared" si="32"/>
        <v>MUNICIPIO DE PRADO - DEPARTAMENTO DEL TOLIMA</v>
      </c>
    </row>
    <row r="1080" spans="1:5" x14ac:dyDescent="0.25">
      <c r="A1080" s="1" t="s">
        <v>2128</v>
      </c>
      <c r="B1080" s="1" t="s">
        <v>2129</v>
      </c>
      <c r="C1080">
        <v>890701077</v>
      </c>
      <c r="D1080" t="str">
        <f t="shared" si="33"/>
        <v>DEPARTAMENTO DEL TOLIMA</v>
      </c>
      <c r="E1080" t="str">
        <f t="shared" si="32"/>
        <v>MUNICIPIO DE PURIFICACION - DEPARTAMENTO DEL TOLIMA</v>
      </c>
    </row>
    <row r="1081" spans="1:5" x14ac:dyDescent="0.25">
      <c r="A1081" s="1" t="s">
        <v>2130</v>
      </c>
      <c r="B1081" s="1" t="s">
        <v>2131</v>
      </c>
      <c r="C1081">
        <v>890702040</v>
      </c>
      <c r="D1081" t="str">
        <f t="shared" si="33"/>
        <v>DEPARTAMENTO DEL TOLIMA</v>
      </c>
      <c r="E1081" t="str">
        <f t="shared" si="32"/>
        <v>MUNICIPIO DE RIOBLANCO - DEPARTAMENTO DEL TOLIMA</v>
      </c>
    </row>
    <row r="1082" spans="1:5" x14ac:dyDescent="0.25">
      <c r="A1082" s="1" t="s">
        <v>2132</v>
      </c>
      <c r="B1082" s="1" t="s">
        <v>2133</v>
      </c>
      <c r="C1082">
        <v>890700911</v>
      </c>
      <c r="D1082" t="str">
        <f t="shared" si="33"/>
        <v>DEPARTAMENTO DEL TOLIMA</v>
      </c>
      <c r="E1082" t="str">
        <f t="shared" si="32"/>
        <v>MUNICIPIO DE RONCESVALLES - DEPARTAMENTO DEL TOLIMA</v>
      </c>
    </row>
    <row r="1083" spans="1:5" x14ac:dyDescent="0.25">
      <c r="A1083" s="1" t="s">
        <v>2134</v>
      </c>
      <c r="B1083" s="1" t="s">
        <v>2135</v>
      </c>
      <c r="C1083">
        <v>800100138</v>
      </c>
      <c r="D1083" t="str">
        <f t="shared" si="33"/>
        <v>DEPARTAMENTO DEL TOLIMA</v>
      </c>
      <c r="E1083" t="str">
        <f t="shared" si="32"/>
        <v>MUNICIPIO DE ROVIRA - DEPARTAMENTO DEL TOLIMA</v>
      </c>
    </row>
    <row r="1084" spans="1:5" x14ac:dyDescent="0.25">
      <c r="A1084" s="1" t="s">
        <v>2136</v>
      </c>
      <c r="B1084" s="1" t="s">
        <v>2137</v>
      </c>
      <c r="C1084">
        <v>800100140</v>
      </c>
      <c r="D1084" t="str">
        <f t="shared" si="33"/>
        <v>DEPARTAMENTO DEL TOLIMA</v>
      </c>
      <c r="E1084" t="str">
        <f t="shared" si="32"/>
        <v>MUNICIPIO DE SALDAÑA - DEPARTAMENTO DEL TOLIMA</v>
      </c>
    </row>
    <row r="1085" spans="1:5" x14ac:dyDescent="0.25">
      <c r="A1085" s="1" t="s">
        <v>2138</v>
      </c>
      <c r="B1085" s="1" t="s">
        <v>2139</v>
      </c>
      <c r="C1085">
        <v>800100141</v>
      </c>
      <c r="D1085" t="str">
        <f t="shared" si="33"/>
        <v>DEPARTAMENTO DEL TOLIMA</v>
      </c>
      <c r="E1085" t="str">
        <f t="shared" si="32"/>
        <v>MUNICIPIO DE SAN ANTONIO TOLIMA - DEPARTAMENTO DEL TOLIMA</v>
      </c>
    </row>
    <row r="1086" spans="1:5" x14ac:dyDescent="0.25">
      <c r="A1086" s="1" t="s">
        <v>2140</v>
      </c>
      <c r="B1086" s="1" t="s">
        <v>2141</v>
      </c>
      <c r="C1086">
        <v>890700842</v>
      </c>
      <c r="D1086" t="str">
        <f t="shared" si="33"/>
        <v>DEPARTAMENTO DEL TOLIMA</v>
      </c>
      <c r="E1086" t="str">
        <f t="shared" si="32"/>
        <v>MUNICIPIO SAN LUIS - DEPARTAMENTO DEL TOLIMA</v>
      </c>
    </row>
    <row r="1087" spans="1:5" x14ac:dyDescent="0.25">
      <c r="A1087" s="1" t="s">
        <v>2142</v>
      </c>
      <c r="B1087" s="1" t="s">
        <v>2143</v>
      </c>
      <c r="C1087">
        <v>890072044</v>
      </c>
      <c r="D1087" t="str">
        <f t="shared" si="33"/>
        <v>DEPARTAMENTO DEL TOLIMA</v>
      </c>
      <c r="E1087" t="str">
        <f t="shared" si="32"/>
        <v>MUNICIPIO SANTA ISABEL - DEPARTAMENTO DEL TOLIMA</v>
      </c>
    </row>
    <row r="1088" spans="1:5" x14ac:dyDescent="0.25">
      <c r="A1088" s="1" t="s">
        <v>2144</v>
      </c>
      <c r="B1088" s="1" t="s">
        <v>937</v>
      </c>
      <c r="C1088">
        <v>890700978</v>
      </c>
      <c r="D1088" t="str">
        <f t="shared" si="33"/>
        <v>DEPARTAMENTO DEL TOLIMA</v>
      </c>
      <c r="E1088" t="str">
        <f t="shared" si="32"/>
        <v>MUNICIPIO DE SUAREZ - DEPARTAMENTO DEL TOLIMA</v>
      </c>
    </row>
    <row r="1089" spans="1:5" x14ac:dyDescent="0.25">
      <c r="A1089" s="1" t="s">
        <v>2145</v>
      </c>
      <c r="B1089" s="1" t="s">
        <v>2146</v>
      </c>
      <c r="C1089">
        <v>800100143</v>
      </c>
      <c r="D1089" t="str">
        <f t="shared" si="33"/>
        <v>DEPARTAMENTO DEL TOLIMA</v>
      </c>
      <c r="E1089" t="str">
        <f t="shared" si="32"/>
        <v>ALCALDIA MUNICIPAL DEL VALLE DE SAN JUAN - DEPARTAMENTO DEL TOLIMA</v>
      </c>
    </row>
    <row r="1090" spans="1:5" x14ac:dyDescent="0.25">
      <c r="A1090" s="1" t="s">
        <v>2147</v>
      </c>
      <c r="B1090" s="1" t="s">
        <v>2148</v>
      </c>
      <c r="C1090">
        <v>800100144</v>
      </c>
      <c r="D1090" t="str">
        <f t="shared" si="33"/>
        <v>DEPARTAMENTO DEL TOLIMA</v>
      </c>
      <c r="E1090" t="str">
        <f t="shared" ref="E1090:E1153" si="34">IF(AND(LEFT(A1090,2)="02",LEFT(B1090,4)="DEPA"),B1090,IF(LEFT(A1090,2)="02",_xlfn.CONCAT(B1090," - ",D1090),B1090))</f>
        <v>MUNICIPIO DE VENADILLO - DEPARTAMENTO DEL TOLIMA</v>
      </c>
    </row>
    <row r="1091" spans="1:5" x14ac:dyDescent="0.25">
      <c r="A1091" s="1" t="s">
        <v>2149</v>
      </c>
      <c r="B1091" s="1" t="s">
        <v>2150</v>
      </c>
      <c r="C1091">
        <v>800100145</v>
      </c>
      <c r="D1091" t="str">
        <f t="shared" ref="D1091:D1154" si="35">IF(LEFT(A1091,2)="02",VLOOKUP(_xlfn.CONCAT("02-",MID(A1091,4,2),"000"),$A$2:$B$2494,2,FALSE),"")</f>
        <v>DEPARTAMENTO DEL TOLIMA</v>
      </c>
      <c r="E1091" t="str">
        <f t="shared" si="34"/>
        <v>MUNICIPIO DE VILLAHERMOSA - DEPARTAMENTO DEL TOLIMA</v>
      </c>
    </row>
    <row r="1092" spans="1:5" x14ac:dyDescent="0.25">
      <c r="A1092" s="1" t="s">
        <v>2151</v>
      </c>
      <c r="B1092" s="1" t="s">
        <v>2152</v>
      </c>
      <c r="C1092">
        <v>800100147</v>
      </c>
      <c r="D1092" t="str">
        <f t="shared" si="35"/>
        <v>DEPARTAMENTO DEL TOLIMA</v>
      </c>
      <c r="E1092" t="str">
        <f t="shared" si="34"/>
        <v>ALCALDIA MUNICIPIO DE VILLARRICA - DEPARTAMENTO DEL TOLIMA</v>
      </c>
    </row>
    <row r="1093" spans="1:5" x14ac:dyDescent="0.25">
      <c r="A1093" s="1" t="s">
        <v>2153</v>
      </c>
      <c r="B1093" s="1" t="s">
        <v>2154</v>
      </c>
      <c r="C1093">
        <v>890399029</v>
      </c>
      <c r="D1093" t="str">
        <f t="shared" si="35"/>
        <v>DEPARTAMENTO DEL VALLE DEL CAUCA</v>
      </c>
      <c r="E1093" t="str">
        <f t="shared" si="34"/>
        <v>DEPARTAMENTO DEL VALLE DEL CAUCA</v>
      </c>
    </row>
    <row r="1094" spans="1:5" x14ac:dyDescent="0.25">
      <c r="A1094" s="1" t="s">
        <v>2155</v>
      </c>
      <c r="B1094" s="1" t="s">
        <v>2156</v>
      </c>
      <c r="C1094">
        <v>890399011</v>
      </c>
      <c r="D1094" t="str">
        <f t="shared" si="35"/>
        <v>DEPARTAMENTO DEL VALLE DEL CAUCA</v>
      </c>
      <c r="E1094" t="str">
        <f t="shared" si="34"/>
        <v>MUNICIPIO  DE SANTIAGO  DE  CALI - DEPARTAMENTO DEL VALLE DEL CAUCA</v>
      </c>
    </row>
    <row r="1095" spans="1:5" x14ac:dyDescent="0.25">
      <c r="A1095" s="1" t="s">
        <v>2157</v>
      </c>
      <c r="B1095" s="1" t="s">
        <v>2158</v>
      </c>
      <c r="C1095">
        <v>891901079</v>
      </c>
      <c r="D1095" t="str">
        <f t="shared" si="35"/>
        <v>DEPARTAMENTO DEL VALLE DEL CAUCA</v>
      </c>
      <c r="E1095" t="str">
        <f t="shared" si="34"/>
        <v>MUNICIPIO DE ALCALA - DEPARTAMENTO DEL VALLE DEL CAUCA</v>
      </c>
    </row>
    <row r="1096" spans="1:5" x14ac:dyDescent="0.25">
      <c r="A1096" s="1" t="s">
        <v>2159</v>
      </c>
      <c r="B1096" s="1" t="s">
        <v>2160</v>
      </c>
      <c r="C1096">
        <v>891900443</v>
      </c>
      <c r="D1096" t="str">
        <f t="shared" si="35"/>
        <v>DEPARTAMENTO DEL VALLE DEL CAUCA</v>
      </c>
      <c r="E1096" t="str">
        <f t="shared" si="34"/>
        <v>MUNICIPIO DE ANDALUCIA - DEPARTAMENTO DEL VALLE DEL CAUCA</v>
      </c>
    </row>
    <row r="1097" spans="1:5" x14ac:dyDescent="0.25">
      <c r="A1097" s="1" t="s">
        <v>2161</v>
      </c>
      <c r="B1097" s="1" t="s">
        <v>2162</v>
      </c>
      <c r="C1097">
        <v>800100532</v>
      </c>
      <c r="D1097" t="str">
        <f t="shared" si="35"/>
        <v>DEPARTAMENTO DEL VALLE DEL CAUCA</v>
      </c>
      <c r="E1097" t="str">
        <f t="shared" si="34"/>
        <v>MUNICIPIO DE ANSERMANUEVO - DEPARTAMENTO DEL VALLE DEL CAUCA</v>
      </c>
    </row>
    <row r="1098" spans="1:5" x14ac:dyDescent="0.25">
      <c r="A1098" s="1" t="s">
        <v>2163</v>
      </c>
      <c r="B1098" s="1" t="s">
        <v>168</v>
      </c>
      <c r="C1098">
        <v>891901019</v>
      </c>
      <c r="D1098" t="str">
        <f t="shared" si="35"/>
        <v>DEPARTAMENTO DEL VALLE DEL CAUCA</v>
      </c>
      <c r="E1098" t="str">
        <f t="shared" si="34"/>
        <v>MUNICIPIO DE ARGELIA - DEPARTAMENTO DEL VALLE DEL CAUCA</v>
      </c>
    </row>
    <row r="1099" spans="1:5" x14ac:dyDescent="0.25">
      <c r="A1099" s="1" t="s">
        <v>2164</v>
      </c>
      <c r="B1099" s="1" t="s">
        <v>877</v>
      </c>
      <c r="C1099">
        <v>891900945</v>
      </c>
      <c r="D1099" t="str">
        <f t="shared" si="35"/>
        <v>DEPARTAMENTO DEL VALLE DEL CAUCA</v>
      </c>
      <c r="E1099" t="str">
        <f t="shared" si="34"/>
        <v>MUNICIPIO DE BOLIVAR - DEPARTAMENTO DEL VALLE DEL CAUCA</v>
      </c>
    </row>
    <row r="1100" spans="1:5" x14ac:dyDescent="0.25">
      <c r="A1100" s="1" t="s">
        <v>2165</v>
      </c>
      <c r="B1100" s="1" t="s">
        <v>2166</v>
      </c>
      <c r="C1100">
        <v>890399045</v>
      </c>
      <c r="D1100" t="str">
        <f t="shared" si="35"/>
        <v>DEPARTAMENTO DEL VALLE DEL CAUCA</v>
      </c>
      <c r="E1100" t="str">
        <f t="shared" si="34"/>
        <v>MUNICIPIO DE BUENAVENTURA - DEPARTAMENTO DEL VALLE DEL CAUCA</v>
      </c>
    </row>
    <row r="1101" spans="1:5" x14ac:dyDescent="0.25">
      <c r="A1101" s="1" t="s">
        <v>2167</v>
      </c>
      <c r="B1101" s="1" t="s">
        <v>2168</v>
      </c>
      <c r="C1101">
        <v>891380033</v>
      </c>
      <c r="D1101" t="str">
        <f t="shared" si="35"/>
        <v>DEPARTAMENTO DEL VALLE DEL CAUCA</v>
      </c>
      <c r="E1101" t="str">
        <f t="shared" si="34"/>
        <v>MUNICIPIO DE BUGA - DEPARTAMENTO DEL VALLE DEL CAUCA</v>
      </c>
    </row>
    <row r="1102" spans="1:5" x14ac:dyDescent="0.25">
      <c r="A1102" s="1" t="s">
        <v>2169</v>
      </c>
      <c r="B1102" s="1" t="s">
        <v>2170</v>
      </c>
      <c r="C1102">
        <v>891900353</v>
      </c>
      <c r="D1102" t="str">
        <f t="shared" si="35"/>
        <v>DEPARTAMENTO DEL VALLE DEL CAUCA</v>
      </c>
      <c r="E1102" t="str">
        <f t="shared" si="34"/>
        <v>MUNICIPIO DE BUGALAGRANDE - DEPARTAMENTO DEL VALLE DEL CAUCA</v>
      </c>
    </row>
    <row r="1103" spans="1:5" x14ac:dyDescent="0.25">
      <c r="A1103" s="1" t="s">
        <v>2171</v>
      </c>
      <c r="B1103" s="1" t="s">
        <v>2172</v>
      </c>
      <c r="C1103">
        <v>891900660</v>
      </c>
      <c r="D1103" t="str">
        <f t="shared" si="35"/>
        <v>DEPARTAMENTO DEL VALLE DEL CAUCA</v>
      </c>
      <c r="E1103" t="str">
        <f t="shared" si="34"/>
        <v>MUNICIPIO  DE  CAICEDONIA - DEPARTAMENTO DEL VALLE DEL CAUCA</v>
      </c>
    </row>
    <row r="1104" spans="1:5" x14ac:dyDescent="0.25">
      <c r="A1104" s="1" t="s">
        <v>2173</v>
      </c>
      <c r="B1104" s="1" t="s">
        <v>2174</v>
      </c>
      <c r="C1104">
        <v>890309611</v>
      </c>
      <c r="D1104" t="str">
        <f t="shared" si="35"/>
        <v>DEPARTAMENTO DEL VALLE DEL CAUCA</v>
      </c>
      <c r="E1104" t="str">
        <f t="shared" si="34"/>
        <v>MUNICIPIO DE CALIMA-DARIEN - DEPARTAMENTO DEL VALLE DEL CAUCA</v>
      </c>
    </row>
    <row r="1105" spans="1:5" x14ac:dyDescent="0.25">
      <c r="A1105" s="1" t="s">
        <v>2175</v>
      </c>
      <c r="B1105" s="1" t="s">
        <v>398</v>
      </c>
      <c r="C1105">
        <v>891380038</v>
      </c>
      <c r="D1105" t="str">
        <f t="shared" si="35"/>
        <v>DEPARTAMENTO DEL VALLE DEL CAUCA</v>
      </c>
      <c r="E1105" t="str">
        <f t="shared" si="34"/>
        <v>MUNICIPIO DE CANDELARIA - DEPARTAMENTO DEL VALLE DEL CAUCA</v>
      </c>
    </row>
    <row r="1106" spans="1:5" x14ac:dyDescent="0.25">
      <c r="A1106" s="1" t="s">
        <v>2176</v>
      </c>
      <c r="B1106" s="1" t="s">
        <v>2177</v>
      </c>
      <c r="C1106">
        <v>891900493</v>
      </c>
      <c r="D1106" t="str">
        <f t="shared" si="35"/>
        <v>DEPARTAMENTO DEL VALLE DEL CAUCA</v>
      </c>
      <c r="E1106" t="str">
        <f t="shared" si="34"/>
        <v>MUNICIPIO DE CARTAGO - DEPARTAMENTO DEL VALLE DEL CAUCA</v>
      </c>
    </row>
    <row r="1107" spans="1:5" x14ac:dyDescent="0.25">
      <c r="A1107" s="1" t="s">
        <v>2178</v>
      </c>
      <c r="B1107" s="1" t="s">
        <v>2179</v>
      </c>
      <c r="C1107">
        <v>800100514</v>
      </c>
      <c r="D1107" t="str">
        <f t="shared" si="35"/>
        <v>DEPARTAMENTO DEL VALLE DEL CAUCA</v>
      </c>
      <c r="E1107" t="str">
        <f t="shared" si="34"/>
        <v>MUNICIPIO DE DAGUA - DEPARTAMENTO DEL VALLE DEL CAUCA</v>
      </c>
    </row>
    <row r="1108" spans="1:5" x14ac:dyDescent="0.25">
      <c r="A1108" s="1" t="s">
        <v>2180</v>
      </c>
      <c r="B1108" s="1" t="s">
        <v>2181</v>
      </c>
      <c r="C1108">
        <v>800100518</v>
      </c>
      <c r="D1108" t="str">
        <f t="shared" si="35"/>
        <v>DEPARTAMENTO DEL VALLE DEL CAUCA</v>
      </c>
      <c r="E1108" t="str">
        <f t="shared" si="34"/>
        <v>MUNICIPIO DE EL AGUILA - DEPARTAMENTO DEL VALLE DEL CAUCA</v>
      </c>
    </row>
    <row r="1109" spans="1:5" x14ac:dyDescent="0.25">
      <c r="A1109" s="1" t="s">
        <v>2182</v>
      </c>
      <c r="B1109" s="1" t="s">
        <v>2183</v>
      </c>
      <c r="C1109">
        <v>800100515</v>
      </c>
      <c r="D1109" t="str">
        <f t="shared" si="35"/>
        <v>DEPARTAMENTO DEL VALLE DEL CAUCA</v>
      </c>
      <c r="E1109" t="str">
        <f t="shared" si="34"/>
        <v>MUNICIPIO DE EL CAIRO - DEPARTAMENTO DEL VALLE DEL CAUCA</v>
      </c>
    </row>
    <row r="1110" spans="1:5" x14ac:dyDescent="0.25">
      <c r="A1110" s="1" t="s">
        <v>2184</v>
      </c>
      <c r="B1110" s="1" t="s">
        <v>1865</v>
      </c>
      <c r="C1110">
        <v>800100533</v>
      </c>
      <c r="D1110" t="str">
        <f t="shared" si="35"/>
        <v>DEPARTAMENTO DEL VALLE DEL CAUCA</v>
      </c>
      <c r="E1110" t="str">
        <f t="shared" si="34"/>
        <v>MUNICIPIO DE EL CERRITO - DEPARTAMENTO DEL VALLE DEL CAUCA</v>
      </c>
    </row>
    <row r="1111" spans="1:5" x14ac:dyDescent="0.25">
      <c r="A1111" s="1" t="s">
        <v>2185</v>
      </c>
      <c r="B1111" s="1" t="s">
        <v>2186</v>
      </c>
      <c r="C1111">
        <v>891901223</v>
      </c>
      <c r="D1111" t="str">
        <f t="shared" si="35"/>
        <v>DEPARTAMENTO DEL VALLE DEL CAUCA</v>
      </c>
      <c r="E1111" t="str">
        <f t="shared" si="34"/>
        <v>MUNICIPIO DE EL DOVIO - DEPARTAMENTO DEL VALLE DEL CAUCA</v>
      </c>
    </row>
    <row r="1112" spans="1:5" x14ac:dyDescent="0.25">
      <c r="A1112" s="1" t="s">
        <v>2187</v>
      </c>
      <c r="B1112" s="1" t="s">
        <v>2188</v>
      </c>
      <c r="C1112">
        <v>800100519</v>
      </c>
      <c r="D1112" t="str">
        <f t="shared" si="35"/>
        <v>DEPARTAMENTO DEL VALLE DEL CAUCA</v>
      </c>
      <c r="E1112" t="str">
        <f t="shared" si="34"/>
        <v>MUNICIPIO DE FLORIDA - VALLE - DEPARTAMENTO DEL VALLE DEL CAUCA</v>
      </c>
    </row>
    <row r="1113" spans="1:5" x14ac:dyDescent="0.25">
      <c r="A1113" s="1" t="s">
        <v>2189</v>
      </c>
      <c r="B1113" s="1" t="s">
        <v>2190</v>
      </c>
      <c r="C1113">
        <v>800100520</v>
      </c>
      <c r="D1113" t="str">
        <f t="shared" si="35"/>
        <v>DEPARTAMENTO DEL VALLE DEL CAUCA</v>
      </c>
      <c r="E1113" t="str">
        <f t="shared" si="34"/>
        <v>MUNICIPIO DE GINEBRA - DEPARTAMENTO DEL VALLE DEL CAUCA</v>
      </c>
    </row>
    <row r="1114" spans="1:5" x14ac:dyDescent="0.25">
      <c r="A1114" s="1" t="s">
        <v>2191</v>
      </c>
      <c r="B1114" s="1" t="s">
        <v>2192</v>
      </c>
      <c r="C1114">
        <v>891380089</v>
      </c>
      <c r="D1114" t="str">
        <f t="shared" si="35"/>
        <v>DEPARTAMENTO DEL VALLE DEL CAUCA</v>
      </c>
      <c r="E1114" t="str">
        <f t="shared" si="34"/>
        <v>MUNICIPIO DE SAN JUAN BAUTISTA DE GUACARI - DEPARTAMENTO DEL VALLE DEL CAUCA</v>
      </c>
    </row>
    <row r="1115" spans="1:5" x14ac:dyDescent="0.25">
      <c r="A1115" s="1" t="s">
        <v>2193</v>
      </c>
      <c r="B1115" s="1" t="s">
        <v>2194</v>
      </c>
      <c r="C1115">
        <v>890399046</v>
      </c>
      <c r="D1115" t="str">
        <f t="shared" si="35"/>
        <v>DEPARTAMENTO DEL VALLE DEL CAUCA</v>
      </c>
      <c r="E1115" t="str">
        <f t="shared" si="34"/>
        <v>ALCALDIA MUNICIPIO DE JAMUNDI - DEPARTAMENTO DEL VALLE DEL CAUCA</v>
      </c>
    </row>
    <row r="1116" spans="1:5" x14ac:dyDescent="0.25">
      <c r="A1116" s="1" t="s">
        <v>2195</v>
      </c>
      <c r="B1116" s="1" t="s">
        <v>2196</v>
      </c>
      <c r="C1116">
        <v>800100521</v>
      </c>
      <c r="D1116" t="str">
        <f t="shared" si="35"/>
        <v>DEPARTAMENTO DEL VALLE DEL CAUCA</v>
      </c>
      <c r="E1116" t="str">
        <f t="shared" si="34"/>
        <v>MUNICIPIO DE LA CUMBRE - DEPARTAMENTO DEL VALLE DEL CAUCA</v>
      </c>
    </row>
    <row r="1117" spans="1:5" x14ac:dyDescent="0.25">
      <c r="A1117" s="1" t="s">
        <v>2197</v>
      </c>
      <c r="B1117" s="1" t="s">
        <v>2198</v>
      </c>
      <c r="C1117">
        <v>891901109</v>
      </c>
      <c r="D1117" t="str">
        <f t="shared" si="35"/>
        <v>DEPARTAMENTO DEL VALLE DEL CAUCA</v>
      </c>
      <c r="E1117" t="str">
        <f t="shared" si="34"/>
        <v>MUNICIPIO DE LA UNION VALLE - DEPARTAMENTO DEL VALLE DEL CAUCA</v>
      </c>
    </row>
    <row r="1118" spans="1:5" x14ac:dyDescent="0.25">
      <c r="A1118" s="1" t="s">
        <v>2199</v>
      </c>
      <c r="B1118" s="1" t="s">
        <v>629</v>
      </c>
      <c r="C1118">
        <v>800100524</v>
      </c>
      <c r="D1118" t="str">
        <f t="shared" si="35"/>
        <v>DEPARTAMENTO DEL VALLE DEL CAUCA</v>
      </c>
      <c r="E1118" t="str">
        <f t="shared" si="34"/>
        <v>MUNICIPIO DE LA VICTORIA - DEPARTAMENTO DEL VALLE DEL CAUCA</v>
      </c>
    </row>
    <row r="1119" spans="1:5" x14ac:dyDescent="0.25">
      <c r="A1119" s="1" t="s">
        <v>2200</v>
      </c>
      <c r="B1119" s="1" t="s">
        <v>2201</v>
      </c>
      <c r="C1119">
        <v>891900902</v>
      </c>
      <c r="D1119" t="str">
        <f t="shared" si="35"/>
        <v>DEPARTAMENTO DEL VALLE DEL CAUCA</v>
      </c>
      <c r="E1119" t="str">
        <f t="shared" si="34"/>
        <v>MUNICIPIO DE OBANDO VALLE - DEPARTAMENTO DEL VALLE DEL CAUCA</v>
      </c>
    </row>
    <row r="1120" spans="1:5" x14ac:dyDescent="0.25">
      <c r="A1120" s="1" t="s">
        <v>2202</v>
      </c>
      <c r="B1120" s="1" t="s">
        <v>2203</v>
      </c>
      <c r="C1120">
        <v>891380007</v>
      </c>
      <c r="D1120" t="str">
        <f t="shared" si="35"/>
        <v>DEPARTAMENTO DEL VALLE DEL CAUCA</v>
      </c>
      <c r="E1120" t="str">
        <f t="shared" si="34"/>
        <v>MUNICIPIO DE PALMIRA - DEPARTAMENTO DEL VALLE DEL CAUCA</v>
      </c>
    </row>
    <row r="1121" spans="1:5" x14ac:dyDescent="0.25">
      <c r="A1121" s="1" t="s">
        <v>2204</v>
      </c>
      <c r="B1121" s="1" t="s">
        <v>2205</v>
      </c>
      <c r="C1121">
        <v>891380115</v>
      </c>
      <c r="D1121" t="str">
        <f t="shared" si="35"/>
        <v>DEPARTAMENTO DEL VALLE DEL CAUCA</v>
      </c>
      <c r="E1121" t="str">
        <f t="shared" si="34"/>
        <v>MUNICIPIO DE PRADERA - DEPARTAMENTO DEL VALLE DEL CAUCA</v>
      </c>
    </row>
    <row r="1122" spans="1:5" x14ac:dyDescent="0.25">
      <c r="A1122" s="1" t="s">
        <v>2206</v>
      </c>
      <c r="B1122" s="1" t="s">
        <v>2207</v>
      </c>
      <c r="C1122">
        <v>891902191</v>
      </c>
      <c r="D1122" t="str">
        <f t="shared" si="35"/>
        <v>DEPARTAMENTO DEL VALLE DEL CAUCA</v>
      </c>
      <c r="E1122" t="str">
        <f t="shared" si="34"/>
        <v>MUNICIPIO DE RESTREPO - VALLE - DEPARTAMENTO DEL VALLE DEL CAUCA</v>
      </c>
    </row>
    <row r="1123" spans="1:5" x14ac:dyDescent="0.25">
      <c r="A1123" s="1" t="s">
        <v>2208</v>
      </c>
      <c r="B1123" s="1" t="s">
        <v>2209</v>
      </c>
      <c r="C1123">
        <v>891900357</v>
      </c>
      <c r="D1123" t="str">
        <f t="shared" si="35"/>
        <v>DEPARTAMENTO DEL VALLE DEL CAUCA</v>
      </c>
      <c r="E1123" t="str">
        <f t="shared" si="34"/>
        <v>MUNICIPIO DE RIOFRIO - DEPARTAMENTO DEL VALLE DEL CAUCA</v>
      </c>
    </row>
    <row r="1124" spans="1:5" x14ac:dyDescent="0.25">
      <c r="A1124" s="1" t="s">
        <v>2210</v>
      </c>
      <c r="B1124" s="1" t="s">
        <v>2211</v>
      </c>
      <c r="C1124">
        <v>891900289</v>
      </c>
      <c r="D1124" t="str">
        <f t="shared" si="35"/>
        <v>DEPARTAMENTO DEL VALLE DEL CAUCA</v>
      </c>
      <c r="E1124" t="str">
        <f t="shared" si="34"/>
        <v>MUNICIPIO DE ROLDANILLO - DEPARTAMENTO DEL VALLE DEL CAUCA</v>
      </c>
    </row>
    <row r="1125" spans="1:5" x14ac:dyDescent="0.25">
      <c r="A1125" s="1" t="s">
        <v>2212</v>
      </c>
      <c r="B1125" s="1" t="s">
        <v>2213</v>
      </c>
      <c r="C1125">
        <v>800100526</v>
      </c>
      <c r="D1125" t="str">
        <f t="shared" si="35"/>
        <v>DEPARTAMENTO DEL VALLE DEL CAUCA</v>
      </c>
      <c r="E1125" t="str">
        <f t="shared" si="34"/>
        <v>MUNICIPIO DE SAN PEDRO - VALLE - DEPARTAMENTO DEL VALLE DEL CAUCA</v>
      </c>
    </row>
    <row r="1126" spans="1:5" x14ac:dyDescent="0.25">
      <c r="A1126" s="1" t="s">
        <v>2214</v>
      </c>
      <c r="B1126" s="1" t="s">
        <v>2215</v>
      </c>
      <c r="C1126">
        <v>800100527</v>
      </c>
      <c r="D1126" t="str">
        <f t="shared" si="35"/>
        <v>DEPARTAMENTO DEL VALLE DEL CAUCA</v>
      </c>
      <c r="E1126" t="str">
        <f t="shared" si="34"/>
        <v>MUNICIPIO DE SEVILLA - DEPARTAMENTO DEL VALLE DEL CAUCA</v>
      </c>
    </row>
    <row r="1127" spans="1:5" x14ac:dyDescent="0.25">
      <c r="A1127" s="1" t="s">
        <v>2216</v>
      </c>
      <c r="B1127" s="1" t="s">
        <v>2217</v>
      </c>
      <c r="C1127">
        <v>891900985</v>
      </c>
      <c r="D1127" t="str">
        <f t="shared" si="35"/>
        <v>DEPARTAMENTO DEL VALLE DEL CAUCA</v>
      </c>
      <c r="E1127" t="str">
        <f t="shared" si="34"/>
        <v>MUNICIPIO DE TORO - DEPARTAMENTO DEL VALLE DEL CAUCA</v>
      </c>
    </row>
    <row r="1128" spans="1:5" x14ac:dyDescent="0.25">
      <c r="A1128" s="1" t="s">
        <v>2218</v>
      </c>
      <c r="B1128" s="1" t="s">
        <v>2219</v>
      </c>
      <c r="C1128">
        <v>891900764</v>
      </c>
      <c r="D1128" t="str">
        <f t="shared" si="35"/>
        <v>DEPARTAMENTO DEL VALLE DEL CAUCA</v>
      </c>
      <c r="E1128" t="str">
        <f t="shared" si="34"/>
        <v>MUNICIPIO DE TRUJILLO - DEPARTAMENTO DEL VALLE DEL CAUCA</v>
      </c>
    </row>
    <row r="1129" spans="1:5" x14ac:dyDescent="0.25">
      <c r="A1129" s="1" t="s">
        <v>2220</v>
      </c>
      <c r="B1129" s="1" t="s">
        <v>2221</v>
      </c>
      <c r="C1129">
        <v>891900272</v>
      </c>
      <c r="D1129" t="str">
        <f t="shared" si="35"/>
        <v>DEPARTAMENTO DEL VALLE DEL CAUCA</v>
      </c>
      <c r="E1129" t="str">
        <f t="shared" si="34"/>
        <v>MUNICIPIO DE TULUA - DEPARTAMENTO DEL VALLE DEL CAUCA</v>
      </c>
    </row>
    <row r="1130" spans="1:5" x14ac:dyDescent="0.25">
      <c r="A1130" s="1" t="s">
        <v>2222</v>
      </c>
      <c r="B1130" s="1" t="s">
        <v>2223</v>
      </c>
      <c r="C1130">
        <v>800100529</v>
      </c>
      <c r="D1130" t="str">
        <f t="shared" si="35"/>
        <v>DEPARTAMENTO DEL VALLE DEL CAUCA</v>
      </c>
      <c r="E1130" t="str">
        <f t="shared" si="34"/>
        <v>MUNICIPIO DE ULLOA - DEPARTAMENTO DEL VALLE DEL CAUCA</v>
      </c>
    </row>
    <row r="1131" spans="1:5" x14ac:dyDescent="0.25">
      <c r="A1131" s="1" t="s">
        <v>2224</v>
      </c>
      <c r="B1131" s="1" t="s">
        <v>2225</v>
      </c>
      <c r="C1131">
        <v>891901155</v>
      </c>
      <c r="D1131" t="str">
        <f t="shared" si="35"/>
        <v>DEPARTAMENTO DEL VALLE DEL CAUCA</v>
      </c>
      <c r="E1131" t="str">
        <f t="shared" si="34"/>
        <v>MUNICIPIO DE VERSALLES - DEPARTAMENTO DEL VALLE DEL CAUCA</v>
      </c>
    </row>
    <row r="1132" spans="1:5" x14ac:dyDescent="0.25">
      <c r="A1132" s="1" t="s">
        <v>2226</v>
      </c>
      <c r="B1132" s="1" t="s">
        <v>2227</v>
      </c>
      <c r="C1132">
        <v>800243022</v>
      </c>
      <c r="D1132" t="str">
        <f t="shared" si="35"/>
        <v>DEPARTAMENTO DEL VALLE DEL CAUCA</v>
      </c>
      <c r="E1132" t="str">
        <f t="shared" si="34"/>
        <v>MUNICIPIO DE VIJES - DEPARTAMENTO DEL VALLE DEL CAUCA</v>
      </c>
    </row>
    <row r="1133" spans="1:5" x14ac:dyDescent="0.25">
      <c r="A1133" s="1" t="s">
        <v>2228</v>
      </c>
      <c r="B1133" s="1" t="s">
        <v>2229</v>
      </c>
      <c r="C1133">
        <v>800100531</v>
      </c>
      <c r="D1133" t="str">
        <f t="shared" si="35"/>
        <v>DEPARTAMENTO DEL VALLE DEL CAUCA</v>
      </c>
      <c r="E1133" t="str">
        <f t="shared" si="34"/>
        <v>MUNICIPIO DE YOTOCO - DEPARTAMENTO DEL VALLE DEL CAUCA</v>
      </c>
    </row>
    <row r="1134" spans="1:5" x14ac:dyDescent="0.25">
      <c r="A1134" s="1" t="s">
        <v>2230</v>
      </c>
      <c r="B1134" s="1" t="s">
        <v>2231</v>
      </c>
      <c r="C1134">
        <v>890399025</v>
      </c>
      <c r="D1134" t="str">
        <f t="shared" si="35"/>
        <v>DEPARTAMENTO DEL VALLE DEL CAUCA</v>
      </c>
      <c r="E1134" t="str">
        <f t="shared" si="34"/>
        <v>MUNICIPIO DE YUMBO - DEPARTAMENTO DEL VALLE DEL CAUCA</v>
      </c>
    </row>
    <row r="1135" spans="1:5" x14ac:dyDescent="0.25">
      <c r="A1135" s="1" t="s">
        <v>2232</v>
      </c>
      <c r="B1135" s="1" t="s">
        <v>2233</v>
      </c>
      <c r="C1135">
        <v>891900624</v>
      </c>
      <c r="D1135" t="str">
        <f t="shared" si="35"/>
        <v>DEPARTAMENTO DEL VALLE DEL CAUCA</v>
      </c>
      <c r="E1135" t="str">
        <f t="shared" si="34"/>
        <v>MUNICIPIO DE ZARZAL - DEPARTAMENTO DEL VALLE DEL CAUCA</v>
      </c>
    </row>
    <row r="1136" spans="1:5" x14ac:dyDescent="0.25">
      <c r="A1136" s="1" t="s">
        <v>2234</v>
      </c>
      <c r="B1136" s="1" t="s">
        <v>2235</v>
      </c>
      <c r="C1136">
        <v>800102838</v>
      </c>
      <c r="D1136" t="str">
        <f t="shared" si="35"/>
        <v>DEPARTAMENTO DEL ARAUCA</v>
      </c>
      <c r="E1136" t="str">
        <f t="shared" si="34"/>
        <v>DEPARTAMENTO DEL ARAUCA</v>
      </c>
    </row>
    <row r="1137" spans="1:5" x14ac:dyDescent="0.25">
      <c r="A1137" s="1" t="s">
        <v>2236</v>
      </c>
      <c r="B1137" s="1" t="s">
        <v>2237</v>
      </c>
      <c r="C1137">
        <v>800102504</v>
      </c>
      <c r="D1137" t="str">
        <f t="shared" si="35"/>
        <v>DEPARTAMENTO DEL ARAUCA</v>
      </c>
      <c r="E1137" t="str">
        <f t="shared" si="34"/>
        <v>MUNICIPIO DE ARAUCA - DEPARTAMENTO DEL ARAUCA</v>
      </c>
    </row>
    <row r="1138" spans="1:5" x14ac:dyDescent="0.25">
      <c r="A1138" s="1" t="s">
        <v>2238</v>
      </c>
      <c r="B1138" s="1" t="s">
        <v>2239</v>
      </c>
      <c r="C1138">
        <v>892099494</v>
      </c>
      <c r="D1138" t="str">
        <f t="shared" si="35"/>
        <v>DEPARTAMENTO DEL ARAUCA</v>
      </c>
      <c r="E1138" t="str">
        <f t="shared" si="34"/>
        <v>MUNICIPIO DE ARAUQUITA - DEPARTAMENTO DEL ARAUCA</v>
      </c>
    </row>
    <row r="1139" spans="1:5" x14ac:dyDescent="0.25">
      <c r="A1139" s="1" t="s">
        <v>2240</v>
      </c>
      <c r="B1139" s="1" t="s">
        <v>2241</v>
      </c>
      <c r="C1139">
        <v>800014434</v>
      </c>
      <c r="D1139" t="str">
        <f t="shared" si="35"/>
        <v>DEPARTAMENTO DEL ARAUCA</v>
      </c>
      <c r="E1139" t="str">
        <f t="shared" si="34"/>
        <v>MUNICIPIO CRAVO NORTE - DEPARTAMENTO DEL ARAUCA</v>
      </c>
    </row>
    <row r="1140" spans="1:5" x14ac:dyDescent="0.25">
      <c r="A1140" s="1" t="s">
        <v>2242</v>
      </c>
      <c r="B1140" s="1" t="s">
        <v>2243</v>
      </c>
      <c r="C1140">
        <v>800136069</v>
      </c>
      <c r="D1140" t="str">
        <f t="shared" si="35"/>
        <v>DEPARTAMENTO DEL ARAUCA</v>
      </c>
      <c r="E1140" t="str">
        <f t="shared" si="34"/>
        <v>MUNICIPIO DE FORTUL - DEPARTAMENTO DEL ARAUCA</v>
      </c>
    </row>
    <row r="1141" spans="1:5" x14ac:dyDescent="0.25">
      <c r="A1141" s="1" t="s">
        <v>2244</v>
      </c>
      <c r="B1141" s="1" t="s">
        <v>2245</v>
      </c>
      <c r="C1141">
        <v>800102798</v>
      </c>
      <c r="D1141" t="str">
        <f t="shared" si="35"/>
        <v>DEPARTAMENTO DEL ARAUCA</v>
      </c>
      <c r="E1141" t="str">
        <f t="shared" si="34"/>
        <v>MUNICIPIO DE PUERTO RONDON - DEPARTAMENTO DEL ARAUCA</v>
      </c>
    </row>
    <row r="1142" spans="1:5" x14ac:dyDescent="0.25">
      <c r="A1142" s="1" t="s">
        <v>2246</v>
      </c>
      <c r="B1142" s="1" t="s">
        <v>2247</v>
      </c>
      <c r="C1142">
        <v>800102799</v>
      </c>
      <c r="D1142" t="str">
        <f t="shared" si="35"/>
        <v>DEPARTAMENTO DEL ARAUCA</v>
      </c>
      <c r="E1142" t="str">
        <f t="shared" si="34"/>
        <v>MUNICIPIO DE SARAVENA - DEPARTAMENTO DEL ARAUCA</v>
      </c>
    </row>
    <row r="1143" spans="1:5" x14ac:dyDescent="0.25">
      <c r="A1143" s="1" t="s">
        <v>2248</v>
      </c>
      <c r="B1143" s="1" t="s">
        <v>2249</v>
      </c>
      <c r="C1143">
        <v>800102801</v>
      </c>
      <c r="D1143" t="str">
        <f t="shared" si="35"/>
        <v>DEPARTAMENTO DEL ARAUCA</v>
      </c>
      <c r="E1143" t="str">
        <f t="shared" si="34"/>
        <v>MUNICIPIO DE TAME - DEPARTAMENTO DEL ARAUCA</v>
      </c>
    </row>
    <row r="1144" spans="1:5" x14ac:dyDescent="0.25">
      <c r="A1144" s="1" t="s">
        <v>2250</v>
      </c>
      <c r="B1144" s="1" t="s">
        <v>2251</v>
      </c>
      <c r="C1144">
        <v>892099216</v>
      </c>
      <c r="D1144" t="str">
        <f t="shared" si="35"/>
        <v>DEPARTAMENTO DEL CASANARE</v>
      </c>
      <c r="E1144" t="str">
        <f t="shared" si="34"/>
        <v>DEPARTAMENTO DEL CASANARE</v>
      </c>
    </row>
    <row r="1145" spans="1:5" x14ac:dyDescent="0.25">
      <c r="A1145" s="1" t="s">
        <v>2252</v>
      </c>
      <c r="B1145" s="1" t="s">
        <v>2253</v>
      </c>
      <c r="C1145">
        <v>891855017</v>
      </c>
      <c r="D1145" t="str">
        <f t="shared" si="35"/>
        <v>DEPARTAMENTO DEL CASANARE</v>
      </c>
      <c r="E1145" t="str">
        <f t="shared" si="34"/>
        <v>MUNICIPIO DE YOPAL - DEPARTAMENTO DEL CASANARE</v>
      </c>
    </row>
    <row r="1146" spans="1:5" x14ac:dyDescent="0.25">
      <c r="A1146" s="1" t="s">
        <v>2254</v>
      </c>
      <c r="B1146" s="1" t="s">
        <v>2255</v>
      </c>
      <c r="C1146">
        <v>891855200</v>
      </c>
      <c r="D1146" t="str">
        <f t="shared" si="35"/>
        <v>DEPARTAMENTO DEL CASANARE</v>
      </c>
      <c r="E1146" t="str">
        <f t="shared" si="34"/>
        <v>MUNICIPIO DE AGUAZUL - DEPARTAMENTO DEL CASANARE</v>
      </c>
    </row>
    <row r="1147" spans="1:5" x14ac:dyDescent="0.25">
      <c r="A1147" s="1" t="s">
        <v>2256</v>
      </c>
      <c r="B1147" s="1" t="s">
        <v>2257</v>
      </c>
      <c r="C1147">
        <v>800086017</v>
      </c>
      <c r="D1147" t="str">
        <f t="shared" si="35"/>
        <v>DEPARTAMENTO DEL CASANARE</v>
      </c>
      <c r="E1147" t="str">
        <f t="shared" si="34"/>
        <v>MUNICIPIO DE CHAMEZA - DEPARTAMENTO DEL CASANARE</v>
      </c>
    </row>
    <row r="1148" spans="1:5" x14ac:dyDescent="0.25">
      <c r="A1148" s="1" t="s">
        <v>2258</v>
      </c>
      <c r="B1148" s="1" t="s">
        <v>2259</v>
      </c>
      <c r="C1148">
        <v>800012638</v>
      </c>
      <c r="D1148" t="str">
        <f t="shared" si="35"/>
        <v>DEPARTAMENTO DEL CASANARE</v>
      </c>
      <c r="E1148" t="str">
        <f t="shared" si="34"/>
        <v>MUNICIPIO HATO COROZAL - DEPARTAMENTO DEL CASANARE</v>
      </c>
    </row>
    <row r="1149" spans="1:5" x14ac:dyDescent="0.25">
      <c r="A1149" s="1" t="s">
        <v>2260</v>
      </c>
      <c r="B1149" s="1" t="s">
        <v>2261</v>
      </c>
      <c r="C1149">
        <v>800103657</v>
      </c>
      <c r="D1149" t="str">
        <f t="shared" si="35"/>
        <v>DEPARTAMENTO DEL CASANARE</v>
      </c>
      <c r="E1149" t="str">
        <f t="shared" si="34"/>
        <v>MUNICIPIO DE LA SALINA - DEPARTAMENTO DEL CASANARE</v>
      </c>
    </row>
    <row r="1150" spans="1:5" x14ac:dyDescent="0.25">
      <c r="A1150" s="1" t="s">
        <v>2262</v>
      </c>
      <c r="B1150" s="1" t="s">
        <v>2263</v>
      </c>
      <c r="C1150">
        <v>800008456</v>
      </c>
      <c r="D1150" t="str">
        <f t="shared" si="35"/>
        <v>DEPARTAMENTO DEL CASANARE</v>
      </c>
      <c r="E1150" t="str">
        <f t="shared" si="34"/>
        <v>MUNICIPIO DE MANI - DEPARTAMENTO DEL CASANARE</v>
      </c>
    </row>
    <row r="1151" spans="1:5" x14ac:dyDescent="0.25">
      <c r="A1151" s="1" t="s">
        <v>2264</v>
      </c>
      <c r="B1151" s="1" t="s">
        <v>2265</v>
      </c>
      <c r="C1151">
        <v>891857824</v>
      </c>
      <c r="D1151" t="str">
        <f t="shared" si="35"/>
        <v>DEPARTAMENTO DEL CASANARE</v>
      </c>
      <c r="E1151" t="str">
        <f t="shared" si="34"/>
        <v>MUNICIPIO DE MONTERREY - DEPARTAMENTO DEL CASANARE</v>
      </c>
    </row>
    <row r="1152" spans="1:5" x14ac:dyDescent="0.25">
      <c r="A1152" s="1" t="s">
        <v>2266</v>
      </c>
      <c r="B1152" s="1" t="s">
        <v>2267</v>
      </c>
      <c r="C1152">
        <v>800099425</v>
      </c>
      <c r="D1152" t="str">
        <f t="shared" si="35"/>
        <v>DEPARTAMENTO DEL CASANARE</v>
      </c>
      <c r="E1152" t="str">
        <f t="shared" si="34"/>
        <v>MUNICIPIO DE NUNCHIA - DEPARTAMENTO DEL CASANARE</v>
      </c>
    </row>
    <row r="1153" spans="1:5" x14ac:dyDescent="0.25">
      <c r="A1153" s="1" t="s">
        <v>2268</v>
      </c>
      <c r="B1153" s="1" t="s">
        <v>2269</v>
      </c>
      <c r="C1153">
        <v>892099392</v>
      </c>
      <c r="D1153" t="str">
        <f t="shared" si="35"/>
        <v>DEPARTAMENTO DEL CASANARE</v>
      </c>
      <c r="E1153" t="str">
        <f t="shared" si="34"/>
        <v>MUNICIPIO DE OROCUE - DEPARTAMENTO DEL CASANARE</v>
      </c>
    </row>
    <row r="1154" spans="1:5" x14ac:dyDescent="0.25">
      <c r="A1154" s="1" t="s">
        <v>2270</v>
      </c>
      <c r="B1154" s="1" t="s">
        <v>2271</v>
      </c>
      <c r="C1154">
        <v>800103659</v>
      </c>
      <c r="D1154" t="str">
        <f t="shared" si="35"/>
        <v>DEPARTAMENTO DEL CASANARE</v>
      </c>
      <c r="E1154" t="str">
        <f t="shared" ref="E1154:E1217" si="36">IF(AND(LEFT(A1154,2)="02",LEFT(B1154,4)="DEPA"),B1154,IF(LEFT(A1154,2)="02",_xlfn.CONCAT(B1154," - ",D1154),B1154))</f>
        <v>MUNICIPIO DE PAZ DE ARIPORO - DEPARTAMENTO DEL CASANARE</v>
      </c>
    </row>
    <row r="1155" spans="1:5" x14ac:dyDescent="0.25">
      <c r="A1155" s="1" t="s">
        <v>2272</v>
      </c>
      <c r="B1155" s="1" t="s">
        <v>2273</v>
      </c>
      <c r="C1155">
        <v>800099429</v>
      </c>
      <c r="D1155" t="str">
        <f t="shared" ref="D1155:D1218" si="37">IF(LEFT(A1155,2)="02",VLOOKUP(_xlfn.CONCAT("02-",MID(A1155,4,2),"000"),$A$2:$B$2494,2,FALSE),"")</f>
        <v>DEPARTAMENTO DEL CASANARE</v>
      </c>
      <c r="E1155" t="str">
        <f t="shared" si="36"/>
        <v>MUNICIPIO DE PORE - DEPARTAMENTO DEL CASANARE</v>
      </c>
    </row>
    <row r="1156" spans="1:5" x14ac:dyDescent="0.25">
      <c r="A1156" s="1" t="s">
        <v>2274</v>
      </c>
      <c r="B1156" s="1" t="s">
        <v>2275</v>
      </c>
      <c r="C1156">
        <v>800103661</v>
      </c>
      <c r="D1156" t="str">
        <f t="shared" si="37"/>
        <v>DEPARTAMENTO DEL CASANARE</v>
      </c>
      <c r="E1156" t="str">
        <f t="shared" si="36"/>
        <v>MUNICIPIO DE RECETOR - DEPARTAMENTO DEL CASANARE</v>
      </c>
    </row>
    <row r="1157" spans="1:5" x14ac:dyDescent="0.25">
      <c r="A1157" s="1" t="s">
        <v>2276</v>
      </c>
      <c r="B1157" s="1" t="s">
        <v>310</v>
      </c>
      <c r="C1157">
        <v>891857823</v>
      </c>
      <c r="D1157" t="str">
        <f t="shared" si="37"/>
        <v>DEPARTAMENTO DEL CASANARE</v>
      </c>
      <c r="E1157" t="str">
        <f t="shared" si="36"/>
        <v>MUNICIPIO DE SABANALARGA - DEPARTAMENTO DEL CASANARE</v>
      </c>
    </row>
    <row r="1158" spans="1:5" x14ac:dyDescent="0.25">
      <c r="A1158" s="1" t="s">
        <v>2277</v>
      </c>
      <c r="B1158" s="1" t="s">
        <v>2278</v>
      </c>
      <c r="C1158">
        <v>800103663</v>
      </c>
      <c r="D1158" t="str">
        <f t="shared" si="37"/>
        <v>DEPARTAMENTO DEL CASANARE</v>
      </c>
      <c r="E1158" t="str">
        <f t="shared" si="36"/>
        <v>MUNICIPIO DE SÁCAMA - DEPARTAMENTO DEL CASANARE</v>
      </c>
    </row>
    <row r="1159" spans="1:5" x14ac:dyDescent="0.25">
      <c r="A1159" s="1" t="s">
        <v>2279</v>
      </c>
      <c r="B1159" s="1" t="s">
        <v>2280</v>
      </c>
      <c r="C1159">
        <v>800103720</v>
      </c>
      <c r="D1159" t="str">
        <f t="shared" si="37"/>
        <v>DEPARTAMENTO DEL CASANARE</v>
      </c>
      <c r="E1159" t="str">
        <f t="shared" si="36"/>
        <v>ALCALDIA DE SAN LUIS DE PALENQUE - DEPARTAMENTO DEL CASANARE</v>
      </c>
    </row>
    <row r="1160" spans="1:5" x14ac:dyDescent="0.25">
      <c r="A1160" s="1" t="s">
        <v>2281</v>
      </c>
      <c r="B1160" s="1" t="s">
        <v>2282</v>
      </c>
      <c r="C1160">
        <v>800099431</v>
      </c>
      <c r="D1160" t="str">
        <f t="shared" si="37"/>
        <v>DEPARTAMENTO DEL CASANARE</v>
      </c>
      <c r="E1160" t="str">
        <f t="shared" si="36"/>
        <v>MUNICIPIO  DE TAMARA - DEPARTAMENTO DEL CASANARE</v>
      </c>
    </row>
    <row r="1161" spans="1:5" x14ac:dyDescent="0.25">
      <c r="A1161" s="1" t="s">
        <v>2283</v>
      </c>
      <c r="B1161" s="1" t="s">
        <v>2284</v>
      </c>
      <c r="C1161">
        <v>800012873</v>
      </c>
      <c r="D1161" t="str">
        <f t="shared" si="37"/>
        <v>DEPARTAMENTO DEL CASANARE</v>
      </c>
      <c r="E1161" t="str">
        <f t="shared" si="36"/>
        <v>MUNICIPIO DE TAURAMENA - DEPARTAMENTO DEL CASANARE</v>
      </c>
    </row>
    <row r="1162" spans="1:5" x14ac:dyDescent="0.25">
      <c r="A1162" s="1" t="s">
        <v>2285</v>
      </c>
      <c r="B1162" s="1" t="s">
        <v>2286</v>
      </c>
      <c r="C1162">
        <v>891857861</v>
      </c>
      <c r="D1162" t="str">
        <f t="shared" si="37"/>
        <v>DEPARTAMENTO DEL CASANARE</v>
      </c>
      <c r="E1162" t="str">
        <f t="shared" si="36"/>
        <v>MUNICIPIO DE TRINIDAD - DEPARTAMENTO DEL CASANARE</v>
      </c>
    </row>
    <row r="1163" spans="1:5" x14ac:dyDescent="0.25">
      <c r="A1163" s="1" t="s">
        <v>2287</v>
      </c>
      <c r="B1163" s="1" t="s">
        <v>2288</v>
      </c>
      <c r="C1163">
        <v>892099475</v>
      </c>
      <c r="D1163" t="str">
        <f t="shared" si="37"/>
        <v>DEPARTAMENTO DEL CASANARE</v>
      </c>
      <c r="E1163" t="str">
        <f t="shared" si="36"/>
        <v>MUNICIPIO DE VILLANUEVA - CASANARE - DEPARTAMENTO DEL CASANARE</v>
      </c>
    </row>
    <row r="1164" spans="1:5" x14ac:dyDescent="0.25">
      <c r="A1164" s="1" t="s">
        <v>2289</v>
      </c>
      <c r="B1164" s="1" t="s">
        <v>2290</v>
      </c>
      <c r="C1164">
        <v>800094164</v>
      </c>
      <c r="D1164" t="str">
        <f t="shared" si="37"/>
        <v>DEPARTAMENTO DEL PUTUMAYO</v>
      </c>
      <c r="E1164" t="str">
        <f t="shared" si="36"/>
        <v>DEPARTAMENTO DEL PUTUMAYO</v>
      </c>
    </row>
    <row r="1165" spans="1:5" x14ac:dyDescent="0.25">
      <c r="A1165" s="1" t="s">
        <v>2291</v>
      </c>
      <c r="B1165" s="1" t="s">
        <v>2292</v>
      </c>
      <c r="C1165">
        <v>800102891</v>
      </c>
      <c r="D1165" t="str">
        <f t="shared" si="37"/>
        <v>DEPARTAMENTO DEL PUTUMAYO</v>
      </c>
      <c r="E1165" t="str">
        <f t="shared" si="36"/>
        <v>MUNICIPIO DE MOCOA - DEPARTAMENTO DEL PUTUMAYO</v>
      </c>
    </row>
    <row r="1166" spans="1:5" x14ac:dyDescent="0.25">
      <c r="A1166" s="1" t="s">
        <v>2293</v>
      </c>
      <c r="B1166" s="1" t="s">
        <v>2294</v>
      </c>
      <c r="C1166">
        <v>800018650</v>
      </c>
      <c r="D1166" t="str">
        <f t="shared" si="37"/>
        <v>DEPARTAMENTO DEL PUTUMAYO</v>
      </c>
      <c r="E1166" t="str">
        <f t="shared" si="36"/>
        <v>MUNICIPIO DE COLON - DEPARTAMENTO DEL PUTUMAYO</v>
      </c>
    </row>
    <row r="1167" spans="1:5" x14ac:dyDescent="0.25">
      <c r="A1167" s="1" t="s">
        <v>2295</v>
      </c>
      <c r="B1167" s="1" t="s">
        <v>2296</v>
      </c>
      <c r="C1167">
        <v>800102896</v>
      </c>
      <c r="D1167" t="str">
        <f t="shared" si="37"/>
        <v>DEPARTAMENTO DEL PUTUMAYO</v>
      </c>
      <c r="E1167" t="str">
        <f t="shared" si="36"/>
        <v>MUNICIPIO DE ORITO - DEPARTAMENTO DEL PUTUMAYO</v>
      </c>
    </row>
    <row r="1168" spans="1:5" x14ac:dyDescent="0.25">
      <c r="A1168" s="1" t="s">
        <v>2297</v>
      </c>
      <c r="B1168" s="1" t="s">
        <v>2298</v>
      </c>
      <c r="C1168">
        <v>891200461</v>
      </c>
      <c r="D1168" t="str">
        <f t="shared" si="37"/>
        <v>DEPARTAMENTO DEL PUTUMAYO</v>
      </c>
      <c r="E1168" t="str">
        <f t="shared" si="36"/>
        <v>MUNICIPIO DE PUERTO ASIS - DEPARTAMENTO DEL PUTUMAYO</v>
      </c>
    </row>
    <row r="1169" spans="1:5" x14ac:dyDescent="0.25">
      <c r="A1169" s="1" t="s">
        <v>2299</v>
      </c>
      <c r="B1169" s="1" t="s">
        <v>2300</v>
      </c>
      <c r="C1169">
        <v>800229887</v>
      </c>
      <c r="D1169" t="str">
        <f t="shared" si="37"/>
        <v>DEPARTAMENTO DEL PUTUMAYO</v>
      </c>
      <c r="E1169" t="str">
        <f t="shared" si="36"/>
        <v>MUNICIPIO DE PUERTO CAICEDO - DEPARTAMENTO DEL PUTUMAYO</v>
      </c>
    </row>
    <row r="1170" spans="1:5" x14ac:dyDescent="0.25">
      <c r="A1170" s="1" t="s">
        <v>2301</v>
      </c>
      <c r="B1170" s="1" t="s">
        <v>2302</v>
      </c>
      <c r="C1170">
        <v>800222489</v>
      </c>
      <c r="D1170" t="str">
        <f t="shared" si="37"/>
        <v>DEPARTAMENTO DEL PUTUMAYO</v>
      </c>
      <c r="E1170" t="str">
        <f t="shared" si="36"/>
        <v>MUNICIPIO DE PUERTO GUZMAN - DEPARTAMENTO DEL PUTUMAYO</v>
      </c>
    </row>
    <row r="1171" spans="1:5" x14ac:dyDescent="0.25">
      <c r="A1171" s="1" t="s">
        <v>2303</v>
      </c>
      <c r="B1171" s="1" t="s">
        <v>2304</v>
      </c>
      <c r="C1171">
        <v>891200513</v>
      </c>
      <c r="D1171" t="str">
        <f t="shared" si="37"/>
        <v>DEPARTAMENTO DEL PUTUMAYO</v>
      </c>
      <c r="E1171" t="str">
        <f t="shared" si="36"/>
        <v>MUNICIPIO DE PUERTO LEGUIZAMO - DEPARTAMENTO DEL PUTUMAYO</v>
      </c>
    </row>
    <row r="1172" spans="1:5" x14ac:dyDescent="0.25">
      <c r="A1172" s="1" t="s">
        <v>2305</v>
      </c>
      <c r="B1172" s="1" t="s">
        <v>2306</v>
      </c>
      <c r="C1172">
        <v>891201645</v>
      </c>
      <c r="D1172" t="str">
        <f t="shared" si="37"/>
        <v>DEPARTAMENTO DEL PUTUMAYO</v>
      </c>
      <c r="E1172" t="str">
        <f t="shared" si="36"/>
        <v>MUNICIPIO DE SIBUNDOY - DEPARTAMENTO DEL PUTUMAYO</v>
      </c>
    </row>
    <row r="1173" spans="1:5" x14ac:dyDescent="0.25">
      <c r="A1173" s="1" t="s">
        <v>2307</v>
      </c>
      <c r="B1173" s="1" t="s">
        <v>320</v>
      </c>
      <c r="C1173">
        <v>800102903</v>
      </c>
      <c r="D1173" t="str">
        <f t="shared" si="37"/>
        <v>DEPARTAMENTO DEL PUTUMAYO</v>
      </c>
      <c r="E1173" t="str">
        <f t="shared" si="36"/>
        <v>MUNICIPIO DE SAN FRANCISCO - DEPARTAMENTO DEL PUTUMAYO</v>
      </c>
    </row>
    <row r="1174" spans="1:5" x14ac:dyDescent="0.25">
      <c r="A1174" s="1" t="s">
        <v>2308</v>
      </c>
      <c r="B1174" s="1" t="s">
        <v>2309</v>
      </c>
      <c r="C1174">
        <v>800252922</v>
      </c>
      <c r="D1174" t="str">
        <f t="shared" si="37"/>
        <v>DEPARTAMENTO DEL PUTUMAYO</v>
      </c>
      <c r="E1174" t="str">
        <f t="shared" si="36"/>
        <v>MUNICIPIO SAN MIGUEL - PUTUMAYO - DEPARTAMENTO DEL PUTUMAYO</v>
      </c>
    </row>
    <row r="1175" spans="1:5" x14ac:dyDescent="0.25">
      <c r="A1175" s="1" t="s">
        <v>2310</v>
      </c>
      <c r="B1175" s="1" t="s">
        <v>2311</v>
      </c>
      <c r="C1175">
        <v>800102906</v>
      </c>
      <c r="D1175" t="str">
        <f t="shared" si="37"/>
        <v>DEPARTAMENTO DEL PUTUMAYO</v>
      </c>
      <c r="E1175" t="str">
        <f t="shared" si="36"/>
        <v>MUNICIPIO DE SANTIAGO - PUTUMAYO - DEPARTAMENTO DEL PUTUMAYO</v>
      </c>
    </row>
    <row r="1176" spans="1:5" x14ac:dyDescent="0.25">
      <c r="A1176" s="1" t="s">
        <v>2312</v>
      </c>
      <c r="B1176" s="1" t="s">
        <v>2313</v>
      </c>
      <c r="C1176">
        <v>800102912</v>
      </c>
      <c r="D1176" t="str">
        <f t="shared" si="37"/>
        <v>DEPARTAMENTO DEL PUTUMAYO</v>
      </c>
      <c r="E1176" t="str">
        <f t="shared" si="36"/>
        <v>MUNICIPIO VALLE DEL GUAMUEZ - DEPARTAMENTO DEL PUTUMAYO</v>
      </c>
    </row>
    <row r="1177" spans="1:5" x14ac:dyDescent="0.25">
      <c r="A1177" s="1" t="s">
        <v>2314</v>
      </c>
      <c r="B1177" s="1" t="s">
        <v>2315</v>
      </c>
      <c r="C1177">
        <v>800054249</v>
      </c>
      <c r="D1177" t="str">
        <f t="shared" si="37"/>
        <v>DEPARTAMENTO DEL PUTUMAYO</v>
      </c>
      <c r="E1177" t="str">
        <f t="shared" si="36"/>
        <v>MUNICIPIO DE VILLAGARZON - DEPARTAMENTO DEL PUTUMAYO</v>
      </c>
    </row>
    <row r="1178" spans="1:5" x14ac:dyDescent="0.25">
      <c r="A1178" s="1" t="s">
        <v>2316</v>
      </c>
      <c r="B1178" s="1" t="s">
        <v>2317</v>
      </c>
      <c r="C1178">
        <v>892400038</v>
      </c>
      <c r="D1178" t="str">
        <f t="shared" si="37"/>
        <v>DEPARTAMENTO DEL ARCHIPIELAGO DE SAN ANDRES PROVIDENCIA Y SANTA CATALINA</v>
      </c>
      <c r="E1178" t="str">
        <f t="shared" si="36"/>
        <v>DEPARTAMENTO DEL ARCHIPIELAGO DE SAN ANDRES PROVIDENCIA Y SANTA CATALINA</v>
      </c>
    </row>
    <row r="1179" spans="1:5" x14ac:dyDescent="0.25">
      <c r="A1179" s="1" t="s">
        <v>2318</v>
      </c>
      <c r="B1179" s="1" t="s">
        <v>1669</v>
      </c>
      <c r="C1179">
        <v>800103021</v>
      </c>
      <c r="D1179" t="str">
        <f t="shared" si="37"/>
        <v>DEPARTAMENTO DEL ARCHIPIELAGO DE SAN ANDRES PROVIDENCIA Y SANTA CATALINA</v>
      </c>
      <c r="E1179" t="str">
        <f t="shared" si="36"/>
        <v>MUNICIPIO DE PROVIDENCIA - DEPARTAMENTO DEL ARCHIPIELAGO DE SAN ANDRES PROVIDENCIA Y SANTA CATALINA</v>
      </c>
    </row>
    <row r="1180" spans="1:5" x14ac:dyDescent="0.25">
      <c r="A1180" s="1" t="s">
        <v>2319</v>
      </c>
      <c r="B1180" s="1" t="s">
        <v>2320</v>
      </c>
      <c r="C1180">
        <v>899999336</v>
      </c>
      <c r="D1180" t="str">
        <f t="shared" si="37"/>
        <v>DEPARTAMENTO DEL AMAZONAS</v>
      </c>
      <c r="E1180" t="str">
        <f t="shared" si="36"/>
        <v>DEPARTAMENTO DEL AMAZONAS</v>
      </c>
    </row>
    <row r="1181" spans="1:5" x14ac:dyDescent="0.25">
      <c r="A1181" s="1" t="s">
        <v>2321</v>
      </c>
      <c r="B1181" s="1" t="s">
        <v>2322</v>
      </c>
      <c r="C1181">
        <v>899999302</v>
      </c>
      <c r="D1181" t="str">
        <f t="shared" si="37"/>
        <v>DEPARTAMENTO DEL AMAZONAS</v>
      </c>
      <c r="E1181" t="str">
        <f t="shared" si="36"/>
        <v>MUNICIPO DE LETICIA - DEPARTAMENTO DEL AMAZONAS</v>
      </c>
    </row>
    <row r="1182" spans="1:5" x14ac:dyDescent="0.25">
      <c r="A1182" s="1" t="s">
        <v>2323</v>
      </c>
      <c r="B1182" s="1" t="s">
        <v>2324</v>
      </c>
      <c r="C1182">
        <v>800103161</v>
      </c>
      <c r="D1182" t="str">
        <f t="shared" si="37"/>
        <v>DEPARTAMENTO DEL AMAZONAS</v>
      </c>
      <c r="E1182" t="str">
        <f t="shared" si="36"/>
        <v>MUNICIPIO DE PUERTO NARIÑO - DEPARTAMENTO DEL AMAZONAS</v>
      </c>
    </row>
    <row r="1183" spans="1:5" x14ac:dyDescent="0.25">
      <c r="A1183" s="1" t="s">
        <v>2325</v>
      </c>
      <c r="B1183" s="1" t="s">
        <v>2326</v>
      </c>
      <c r="C1183">
        <v>892099149</v>
      </c>
      <c r="D1183" t="str">
        <f t="shared" si="37"/>
        <v>DEPARTAMENTO DEL GUAINIA</v>
      </c>
      <c r="E1183" t="str">
        <f t="shared" si="36"/>
        <v>DEPARTAMENTO DEL GUAINIA</v>
      </c>
    </row>
    <row r="1184" spans="1:5" x14ac:dyDescent="0.25">
      <c r="A1184" s="1" t="s">
        <v>2327</v>
      </c>
      <c r="B1184" s="1" t="s">
        <v>2328</v>
      </c>
      <c r="C1184">
        <v>892099105</v>
      </c>
      <c r="D1184" t="str">
        <f t="shared" si="37"/>
        <v>DEPARTAMENTO DEL GUAINIA</v>
      </c>
      <c r="E1184" t="str">
        <f t="shared" si="36"/>
        <v>MUNICIPIO DE INIRIDA - DEPARTAMENTO DEL GUAINIA</v>
      </c>
    </row>
    <row r="1185" spans="1:5" x14ac:dyDescent="0.25">
      <c r="A1185" s="1" t="s">
        <v>2329</v>
      </c>
      <c r="B1185" s="1" t="s">
        <v>2330</v>
      </c>
      <c r="C1185">
        <v>901362662</v>
      </c>
      <c r="D1185" t="str">
        <f t="shared" si="37"/>
        <v>DEPARTAMENTO DEL GUAINIA</v>
      </c>
      <c r="E1185" t="str">
        <f t="shared" si="36"/>
        <v>MUNICIPIO DE BARRANCOMINAS - DEPARTAMENTO DEL GUAINIA</v>
      </c>
    </row>
    <row r="1186" spans="1:5" x14ac:dyDescent="0.25">
      <c r="A1186" s="1" t="s">
        <v>2331</v>
      </c>
      <c r="B1186" s="1" t="s">
        <v>2332</v>
      </c>
      <c r="C1186">
        <v>800103196</v>
      </c>
      <c r="D1186" t="str">
        <f t="shared" si="37"/>
        <v>DEPARTAMENTO DEL GUAVIARE</v>
      </c>
      <c r="E1186" t="str">
        <f t="shared" si="36"/>
        <v>DEPARTAMENTO DEL GUAVIARE</v>
      </c>
    </row>
    <row r="1187" spans="1:5" x14ac:dyDescent="0.25">
      <c r="A1187" s="1" t="s">
        <v>2333</v>
      </c>
      <c r="B1187" s="1" t="s">
        <v>2334</v>
      </c>
      <c r="C1187">
        <v>800103180</v>
      </c>
      <c r="D1187" t="str">
        <f t="shared" si="37"/>
        <v>DEPARTAMENTO DEL GUAVIARE</v>
      </c>
      <c r="E1187" t="str">
        <f t="shared" si="36"/>
        <v>MUNICIPIO DE SAN JOSE DEL GUAVIARE - DEPARTAMENTO DEL GUAVIARE</v>
      </c>
    </row>
    <row r="1188" spans="1:5" x14ac:dyDescent="0.25">
      <c r="A1188" s="1" t="s">
        <v>2335</v>
      </c>
      <c r="B1188" s="1" t="s">
        <v>456</v>
      </c>
      <c r="C1188">
        <v>800191431</v>
      </c>
      <c r="D1188" t="str">
        <f t="shared" si="37"/>
        <v>DEPARTAMENTO DEL GUAVIARE</v>
      </c>
      <c r="E1188" t="str">
        <f t="shared" si="36"/>
        <v>MUNICIPIO DE CALAMAR - DEPARTAMENTO DEL GUAVIARE</v>
      </c>
    </row>
    <row r="1189" spans="1:5" x14ac:dyDescent="0.25">
      <c r="A1189" s="1" t="s">
        <v>2336</v>
      </c>
      <c r="B1189" s="1" t="s">
        <v>2337</v>
      </c>
      <c r="C1189">
        <v>800191427</v>
      </c>
      <c r="D1189" t="str">
        <f t="shared" si="37"/>
        <v>DEPARTAMENTO DEL GUAVIARE</v>
      </c>
      <c r="E1189" t="str">
        <f t="shared" si="36"/>
        <v>MUNICIPIO DE EL RETORNO - DEPARTAMENTO DEL GUAVIARE</v>
      </c>
    </row>
    <row r="1190" spans="1:5" x14ac:dyDescent="0.25">
      <c r="A1190" s="1" t="s">
        <v>2338</v>
      </c>
      <c r="B1190" s="1" t="s">
        <v>639</v>
      </c>
      <c r="C1190">
        <v>800103198</v>
      </c>
      <c r="D1190" t="str">
        <f t="shared" si="37"/>
        <v>DEPARTAMENTO DEL GUAVIARE</v>
      </c>
      <c r="E1190" t="str">
        <f t="shared" si="36"/>
        <v>MUNICIPIO DE MIRAFLORES - DEPARTAMENTO DEL GUAVIARE</v>
      </c>
    </row>
    <row r="1191" spans="1:5" x14ac:dyDescent="0.25">
      <c r="A1191" s="1" t="s">
        <v>2339</v>
      </c>
      <c r="B1191" s="1" t="s">
        <v>2340</v>
      </c>
      <c r="C1191">
        <v>845000021</v>
      </c>
      <c r="D1191" t="str">
        <f t="shared" si="37"/>
        <v>DEPARTAMENTO DEL VAUPES</v>
      </c>
      <c r="E1191" t="str">
        <f t="shared" si="36"/>
        <v>DEPARTAMENTO DEL VAUPES</v>
      </c>
    </row>
    <row r="1192" spans="1:5" x14ac:dyDescent="0.25">
      <c r="A1192" s="1" t="s">
        <v>2341</v>
      </c>
      <c r="B1192" s="1" t="s">
        <v>2342</v>
      </c>
      <c r="C1192">
        <v>892099233</v>
      </c>
      <c r="D1192" t="str">
        <f t="shared" si="37"/>
        <v>DEPARTAMENTO DEL VAUPES</v>
      </c>
      <c r="E1192" t="str">
        <f t="shared" si="36"/>
        <v>MUNICIPIO DE MITU - DEPARTAMENTO DEL VAUPES</v>
      </c>
    </row>
    <row r="1193" spans="1:5" x14ac:dyDescent="0.25">
      <c r="A1193" s="1" t="s">
        <v>2343</v>
      </c>
      <c r="B1193" s="1" t="s">
        <v>2344</v>
      </c>
      <c r="C1193">
        <v>832000605</v>
      </c>
      <c r="D1193" t="str">
        <f t="shared" si="37"/>
        <v>DEPARTAMENTO DEL VAUPES</v>
      </c>
      <c r="E1193" t="str">
        <f t="shared" si="36"/>
        <v>MUNICIPIO DE CARURU - DEPARTAMENTO DEL VAUPES</v>
      </c>
    </row>
    <row r="1194" spans="1:5" x14ac:dyDescent="0.25">
      <c r="A1194" s="1" t="s">
        <v>2345</v>
      </c>
      <c r="B1194" s="1" t="s">
        <v>2346</v>
      </c>
      <c r="C1194">
        <v>832000219</v>
      </c>
      <c r="D1194" t="str">
        <f t="shared" si="37"/>
        <v>DEPARTAMENTO DEL VAUPES</v>
      </c>
      <c r="E1194" t="str">
        <f t="shared" si="36"/>
        <v>MUNICIPIO TARAIRA - DEPARTAMENTO DEL VAUPES</v>
      </c>
    </row>
    <row r="1195" spans="1:5" x14ac:dyDescent="0.25">
      <c r="A1195" s="1" t="s">
        <v>2347</v>
      </c>
      <c r="B1195" s="1" t="s">
        <v>2348</v>
      </c>
      <c r="C1195">
        <v>800094067</v>
      </c>
      <c r="D1195" t="str">
        <f t="shared" si="37"/>
        <v>DEPARTAMENTO DEL VICHADA</v>
      </c>
      <c r="E1195" t="str">
        <f t="shared" si="36"/>
        <v>DEPARTAMENTO DEL VICHADA</v>
      </c>
    </row>
    <row r="1196" spans="1:5" x14ac:dyDescent="0.25">
      <c r="A1196" s="1" t="s">
        <v>2349</v>
      </c>
      <c r="B1196" s="1" t="s">
        <v>2350</v>
      </c>
      <c r="C1196">
        <v>892099305</v>
      </c>
      <c r="D1196" t="str">
        <f t="shared" si="37"/>
        <v>DEPARTAMENTO DEL VICHADA</v>
      </c>
      <c r="E1196" t="str">
        <f t="shared" si="36"/>
        <v>MUNICIPIO DE PUERTO CARREÑO - DEPARTAMENTO DEL VICHADA</v>
      </c>
    </row>
    <row r="1197" spans="1:5" x14ac:dyDescent="0.25">
      <c r="A1197" s="1" t="s">
        <v>2351</v>
      </c>
      <c r="B1197" s="1" t="s">
        <v>2352</v>
      </c>
      <c r="C1197">
        <v>800103308</v>
      </c>
      <c r="D1197" t="str">
        <f t="shared" si="37"/>
        <v>DEPARTAMENTO DEL VICHADA</v>
      </c>
      <c r="E1197" t="str">
        <f t="shared" si="36"/>
        <v>MUNICIPIO DE PRIMAVERA - DEPARTAMENTO DEL VICHADA</v>
      </c>
    </row>
    <row r="1198" spans="1:5" x14ac:dyDescent="0.25">
      <c r="A1198" s="1" t="s">
        <v>2353</v>
      </c>
      <c r="B1198" s="1" t="s">
        <v>2354</v>
      </c>
      <c r="C1198">
        <v>800103318</v>
      </c>
      <c r="D1198" t="str">
        <f t="shared" si="37"/>
        <v>DEPARTAMENTO DEL VICHADA</v>
      </c>
      <c r="E1198" t="str">
        <f t="shared" si="36"/>
        <v>MUNICIPIO DE SANTA ROSALIA - DEPARTAMENTO DEL VICHADA</v>
      </c>
    </row>
    <row r="1199" spans="1:5" x14ac:dyDescent="0.25">
      <c r="A1199" s="1" t="s">
        <v>2355</v>
      </c>
      <c r="B1199" s="1" t="s">
        <v>2356</v>
      </c>
      <c r="C1199">
        <v>842000017</v>
      </c>
      <c r="D1199" t="str">
        <f t="shared" si="37"/>
        <v>DEPARTAMENTO DEL VICHADA</v>
      </c>
      <c r="E1199" t="str">
        <f t="shared" si="36"/>
        <v>MUNICIPIO DE CUMARIBO - DEPARTAMENTO DEL VICHADA</v>
      </c>
    </row>
    <row r="1200" spans="1:5" x14ac:dyDescent="0.25">
      <c r="A1200" s="1" t="s">
        <v>2357</v>
      </c>
      <c r="B1200" s="1" t="s">
        <v>2358</v>
      </c>
      <c r="C1200">
        <v>814004674</v>
      </c>
      <c r="D1200" t="str">
        <f t="shared" si="37"/>
        <v/>
      </c>
      <c r="E1200" t="str">
        <f t="shared" si="36"/>
        <v>AGENCIA DE DESARROLLO LOCAL NARIÑO</v>
      </c>
    </row>
    <row r="1201" spans="1:5" x14ac:dyDescent="0.25">
      <c r="A1201" s="1" t="s">
        <v>2359</v>
      </c>
      <c r="B1201" s="1" t="s">
        <v>2360</v>
      </c>
      <c r="C1201">
        <v>900323466</v>
      </c>
      <c r="D1201" t="str">
        <f t="shared" si="37"/>
        <v/>
      </c>
      <c r="E1201" t="str">
        <f t="shared" si="36"/>
        <v>CORPORACIÓN RUTA N - MEDELLÍN</v>
      </c>
    </row>
    <row r="1202" spans="1:5" x14ac:dyDescent="0.25">
      <c r="A1202" s="1" t="s">
        <v>2361</v>
      </c>
      <c r="B1202" s="1" t="s">
        <v>2362</v>
      </c>
      <c r="C1202">
        <v>900246990</v>
      </c>
      <c r="D1202" t="str">
        <f t="shared" si="37"/>
        <v/>
      </c>
      <c r="E1202" t="str">
        <f t="shared" si="36"/>
        <v>MUNICIPIOS ASOCIADOS DEL NORDESTE Y MAGDALENA MEDIO - AMUNORMA</v>
      </c>
    </row>
    <row r="1203" spans="1:5" x14ac:dyDescent="0.25">
      <c r="A1203" s="1" t="s">
        <v>2363</v>
      </c>
      <c r="B1203" s="1" t="s">
        <v>2364</v>
      </c>
      <c r="C1203">
        <v>811030395</v>
      </c>
      <c r="D1203" t="str">
        <f t="shared" si="37"/>
        <v/>
      </c>
      <c r="E1203" t="str">
        <f t="shared" si="36"/>
        <v>ASOCIACIÓN DE MUNICIPIOS DEL NORTE ANTIOQUEÑO AMUNORTE</v>
      </c>
    </row>
    <row r="1204" spans="1:5" x14ac:dyDescent="0.25">
      <c r="A1204" s="1" t="s">
        <v>2365</v>
      </c>
      <c r="B1204" s="1" t="s">
        <v>2366</v>
      </c>
      <c r="C1204">
        <v>800108848</v>
      </c>
      <c r="D1204" t="str">
        <f t="shared" si="37"/>
        <v/>
      </c>
      <c r="E1204" t="str">
        <f t="shared" si="36"/>
        <v xml:space="preserve">MUNICIPIOS ASOCIADOS DE LA SUBREGION DE EMBALSES RIONEGRO NARE - MASER </v>
      </c>
    </row>
    <row r="1205" spans="1:5" x14ac:dyDescent="0.25">
      <c r="A1205" s="1" t="s">
        <v>2367</v>
      </c>
      <c r="B1205" s="1" t="s">
        <v>2368</v>
      </c>
      <c r="C1205">
        <v>800183770</v>
      </c>
      <c r="D1205" t="str">
        <f t="shared" si="37"/>
        <v/>
      </c>
      <c r="E1205" t="str">
        <f t="shared" si="36"/>
        <v>MUNICIPIOS ASOCIADOS DEL ALTIPLANO DEL ORIENTE ANTIOQUEÑO MASORA</v>
      </c>
    </row>
    <row r="1206" spans="1:5" x14ac:dyDescent="0.25">
      <c r="A1206" s="1" t="s">
        <v>2369</v>
      </c>
      <c r="B1206" s="1" t="s">
        <v>2370</v>
      </c>
      <c r="C1206">
        <v>900793275</v>
      </c>
      <c r="D1206" t="str">
        <f t="shared" si="37"/>
        <v/>
      </c>
      <c r="E1206" t="str">
        <f t="shared" si="36"/>
        <v>ASOCIACIÓN DE MUNICIPIOS DEL MAGDALENA MEDIO ANTIOQUEÑO - AMMA</v>
      </c>
    </row>
    <row r="1207" spans="1:5" x14ac:dyDescent="0.25">
      <c r="A1207" s="1" t="s">
        <v>2371</v>
      </c>
      <c r="B1207" s="1" t="s">
        <v>2372</v>
      </c>
      <c r="C1207">
        <v>811021151</v>
      </c>
      <c r="D1207" t="str">
        <f t="shared" si="37"/>
        <v/>
      </c>
      <c r="E1207" t="str">
        <f t="shared" si="36"/>
        <v>EMPRESA DE SERVICIO PUBLICOS DOMICILIARIOS DE ACUEDUCTO ALCANTARILLADO Y ASEO DE YONDO E.S.P.</v>
      </c>
    </row>
    <row r="1208" spans="1:5" x14ac:dyDescent="0.25">
      <c r="A1208" s="1" t="s">
        <v>2373</v>
      </c>
      <c r="B1208" s="1" t="s">
        <v>2374</v>
      </c>
      <c r="C1208">
        <v>901226580</v>
      </c>
      <c r="D1208" t="str">
        <f t="shared" si="37"/>
        <v/>
      </c>
      <c r="E1208" t="str">
        <f t="shared" si="36"/>
        <v>LA PROVINCIA ADMINISTRATIVA Y DE PLANIFICACION -PAP-DEL AGUA, BOSQUES Y EL TURISMO" DEL DEPARTAMENTO DE ANTIOQUIA</v>
      </c>
    </row>
    <row r="1209" spans="1:5" x14ac:dyDescent="0.25">
      <c r="A1209" s="1" t="s">
        <v>2375</v>
      </c>
      <c r="B1209" s="1" t="s">
        <v>2376</v>
      </c>
      <c r="C1209">
        <v>811003979</v>
      </c>
      <c r="D1209" t="str">
        <f t="shared" si="37"/>
        <v/>
      </c>
      <c r="E1209" t="str">
        <f t="shared" si="36"/>
        <v>MUNICIPIOS UNIDOS DEL SUR DE ANTIOQUIA - MUSA</v>
      </c>
    </row>
    <row r="1210" spans="1:5" x14ac:dyDescent="0.25">
      <c r="A1210" s="1" t="s">
        <v>2377</v>
      </c>
      <c r="B1210" s="1" t="s">
        <v>2378</v>
      </c>
      <c r="C1210">
        <v>890906211</v>
      </c>
      <c r="D1210" t="str">
        <f t="shared" si="37"/>
        <v/>
      </c>
      <c r="E1210" t="str">
        <f t="shared" si="36"/>
        <v>E.S.E HOSPITAL MUNICIPAL SAN ROQUE</v>
      </c>
    </row>
    <row r="1211" spans="1:5" x14ac:dyDescent="0.25">
      <c r="A1211" s="1" t="s">
        <v>2379</v>
      </c>
      <c r="B1211" s="1" t="s">
        <v>2380</v>
      </c>
      <c r="C1211">
        <v>900640323</v>
      </c>
      <c r="D1211" t="str">
        <f t="shared" si="37"/>
        <v/>
      </c>
      <c r="E1211" t="str">
        <f t="shared" si="36"/>
        <v>EMPRESAS PÚBLICAS DE SAN ROQUE S.A.S E.S.P</v>
      </c>
    </row>
    <row r="1212" spans="1:5" x14ac:dyDescent="0.25">
      <c r="A1212" s="1" t="s">
        <v>2381</v>
      </c>
      <c r="B1212" s="1" t="s">
        <v>2382</v>
      </c>
      <c r="C1212">
        <v>890984423</v>
      </c>
      <c r="D1212" t="str">
        <f t="shared" si="37"/>
        <v/>
      </c>
      <c r="E1212" t="str">
        <f t="shared" si="36"/>
        <v>AREA METROPOLITANA DEL VALLE DE ABURRA</v>
      </c>
    </row>
    <row r="1213" spans="1:5" x14ac:dyDescent="0.25">
      <c r="A1213" s="1" t="s">
        <v>2383</v>
      </c>
      <c r="B1213" s="1" t="s">
        <v>2384</v>
      </c>
      <c r="C1213">
        <v>900988911</v>
      </c>
      <c r="D1213" t="str">
        <f t="shared" si="37"/>
        <v/>
      </c>
      <c r="E1213" t="str">
        <f t="shared" si="36"/>
        <v>PROMOTORA FERROCARRIL DE ANTIOQUIA S.A.S</v>
      </c>
    </row>
    <row r="1214" spans="1:5" x14ac:dyDescent="0.25">
      <c r="A1214" s="1" t="s">
        <v>2385</v>
      </c>
      <c r="B1214" s="1" t="s">
        <v>2386</v>
      </c>
      <c r="C1214">
        <v>800239510</v>
      </c>
      <c r="D1214" t="str">
        <f t="shared" si="37"/>
        <v/>
      </c>
      <c r="E1214" t="str">
        <f t="shared" si="36"/>
        <v>FONDO DE VIVIENDA DE INTERES SOCIAL Y REFORMA URBANA DEL BAGRE</v>
      </c>
    </row>
    <row r="1215" spans="1:5" x14ac:dyDescent="0.25">
      <c r="A1215" s="1" t="s">
        <v>2387</v>
      </c>
      <c r="B1215" s="1" t="s">
        <v>2388</v>
      </c>
      <c r="C1215">
        <v>900974762</v>
      </c>
      <c r="D1215" t="str">
        <f t="shared" si="37"/>
        <v/>
      </c>
      <c r="E1215" t="str">
        <f t="shared" si="36"/>
        <v>EMPRESA DE DESARROLLO SOSTENIBLE DEL ORIENTE "EDESO"</v>
      </c>
    </row>
    <row r="1216" spans="1:5" x14ac:dyDescent="0.25">
      <c r="A1216" s="1" t="s">
        <v>2389</v>
      </c>
      <c r="B1216" s="1" t="s">
        <v>2390</v>
      </c>
      <c r="C1216">
        <v>901168222</v>
      </c>
      <c r="D1216" t="str">
        <f t="shared" si="37"/>
        <v/>
      </c>
      <c r="E1216" t="str">
        <f t="shared" si="36"/>
        <v>INSTITUCIÓN UNIVERSITARIA DIGITAL DE ANTIOQUIA</v>
      </c>
    </row>
    <row r="1217" spans="1:5" x14ac:dyDescent="0.25">
      <c r="A1217" s="1" t="s">
        <v>2391</v>
      </c>
      <c r="B1217" s="1" t="s">
        <v>2392</v>
      </c>
      <c r="C1217">
        <v>890905419</v>
      </c>
      <c r="D1217" t="str">
        <f t="shared" si="37"/>
        <v/>
      </c>
      <c r="E1217" t="str">
        <f t="shared" si="36"/>
        <v>TECNOLÓGICO DE ANTIOQUIA</v>
      </c>
    </row>
    <row r="1218" spans="1:5" x14ac:dyDescent="0.25">
      <c r="A1218" s="1" t="s">
        <v>2393</v>
      </c>
      <c r="B1218" s="1" t="s">
        <v>2394</v>
      </c>
      <c r="C1218">
        <v>900689854</v>
      </c>
      <c r="D1218" t="str">
        <f t="shared" si="37"/>
        <v/>
      </c>
      <c r="E1218" t="str">
        <f t="shared" ref="E1218:E1281" si="38">IF(AND(LEFT(A1218,2)="02",LEFT(B1218,4)="DEPA"),B1218,IF(LEFT(A1218,2)="02",_xlfn.CONCAT(B1218," - ",D1218),B1218))</f>
        <v>ASOCIACIÓN DE MUNICIPIOS DEL NORDESTE Y MADALENA MEDIO ANTIOQUEÑO ZONA NUS - ASOMUNDUS</v>
      </c>
    </row>
    <row r="1219" spans="1:5" x14ac:dyDescent="0.25">
      <c r="A1219" s="1" t="s">
        <v>2395</v>
      </c>
      <c r="B1219" s="1" t="s">
        <v>2396</v>
      </c>
      <c r="C1219">
        <v>890980153</v>
      </c>
      <c r="D1219" t="str">
        <f t="shared" ref="D1219:D1282" si="39">IF(LEFT(A1219,2)="02",VLOOKUP(_xlfn.CONCAT("02-",MID(A1219,4,2),"000"),$A$2:$B$2494,2,FALSE),"")</f>
        <v/>
      </c>
      <c r="E1219" t="str">
        <f t="shared" si="38"/>
        <v>INSTITUCION UNIVERSITARIA PASCUAL BRAVO</v>
      </c>
    </row>
    <row r="1220" spans="1:5" x14ac:dyDescent="0.25">
      <c r="A1220" s="1" t="s">
        <v>2397</v>
      </c>
      <c r="B1220" s="1" t="s">
        <v>2398</v>
      </c>
      <c r="C1220">
        <v>900225707</v>
      </c>
      <c r="D1220" t="str">
        <f t="shared" si="39"/>
        <v/>
      </c>
      <c r="E1220" t="str">
        <f t="shared" si="38"/>
        <v>ASOCIACIÓN DE MUNICIPIOS CORPORACIÓN AGENCIA PARA EL DESARROLLO DE LOS MUNICIPIOS DE LA SUBREGIÓN DE BOSQUES - CORPOBOSQUES</v>
      </c>
    </row>
    <row r="1221" spans="1:5" x14ac:dyDescent="0.25">
      <c r="A1221" s="1" t="s">
        <v>2399</v>
      </c>
      <c r="B1221" s="1" t="s">
        <v>2400</v>
      </c>
      <c r="C1221">
        <v>811042967</v>
      </c>
      <c r="D1221" t="str">
        <f t="shared" si="39"/>
        <v/>
      </c>
      <c r="E1221" t="str">
        <f t="shared" si="38"/>
        <v>ESCUELA SUPERIOR  TECNOLÓGICA DE ARTES DÉBORA ARANGO</v>
      </c>
    </row>
    <row r="1222" spans="1:5" x14ac:dyDescent="0.25">
      <c r="A1222" s="1" t="s">
        <v>2401</v>
      </c>
      <c r="B1222" s="1" t="s">
        <v>2402</v>
      </c>
      <c r="C1222">
        <v>901250504</v>
      </c>
      <c r="D1222" t="str">
        <f t="shared" si="39"/>
        <v/>
      </c>
      <c r="E1222" t="str">
        <f t="shared" si="38"/>
        <v>PROVINCIA ADMINISTRATIVA Y DE PLANIFICACIÓN -PAP- DE LA PAZ EN EL DEPARTAMENTO DE ANTIOQUIA</v>
      </c>
    </row>
    <row r="1223" spans="1:5" x14ac:dyDescent="0.25">
      <c r="A1223" s="1" t="s">
        <v>2403</v>
      </c>
      <c r="B1223" s="1" t="s">
        <v>2404</v>
      </c>
      <c r="C1223">
        <v>900624311</v>
      </c>
      <c r="D1223" t="str">
        <f t="shared" si="39"/>
        <v/>
      </c>
      <c r="E1223" t="str">
        <f t="shared" si="38"/>
        <v>ASOCIACION DE MUNICIPIOS PARA EL DESARROLLO DEL NORTE DE ANTIOQUIA - MADENA</v>
      </c>
    </row>
    <row r="1224" spans="1:5" x14ac:dyDescent="0.25">
      <c r="A1224" s="1" t="s">
        <v>2405</v>
      </c>
      <c r="B1224" s="1" t="s">
        <v>2406</v>
      </c>
      <c r="C1224">
        <v>890980136</v>
      </c>
      <c r="D1224" t="str">
        <f t="shared" si="39"/>
        <v/>
      </c>
      <c r="E1224" t="str">
        <f t="shared" si="38"/>
        <v>POLITÉCNICO COLOMBIANO JAIME ISAZA CADAVID</v>
      </c>
    </row>
    <row r="1225" spans="1:5" x14ac:dyDescent="0.25">
      <c r="A1225" s="1" t="s">
        <v>2407</v>
      </c>
      <c r="B1225" s="1" t="s">
        <v>2408</v>
      </c>
      <c r="C1225">
        <v>890980134</v>
      </c>
      <c r="D1225" t="str">
        <f t="shared" si="39"/>
        <v/>
      </c>
      <c r="E1225" t="str">
        <f t="shared" si="38"/>
        <v>COLEGIO MAYOR DE ANTIOQUIA</v>
      </c>
    </row>
    <row r="1226" spans="1:5" x14ac:dyDescent="0.25">
      <c r="A1226" s="1" t="s">
        <v>2409</v>
      </c>
      <c r="B1226" s="1" t="s">
        <v>2410</v>
      </c>
      <c r="C1226">
        <v>900060997</v>
      </c>
      <c r="D1226" t="str">
        <f t="shared" si="39"/>
        <v/>
      </c>
      <c r="E1226" t="str">
        <f t="shared" si="38"/>
        <v>CENTRO PROVINCIAL DE GESTIÓN MINERO AGROEMPRESARIAL ALTO NORDESTE ANTIOQUEÑO</v>
      </c>
    </row>
    <row r="1227" spans="1:5" x14ac:dyDescent="0.25">
      <c r="A1227" s="1" t="s">
        <v>2411</v>
      </c>
      <c r="B1227" s="1" t="s">
        <v>2412</v>
      </c>
      <c r="C1227">
        <v>800214750</v>
      </c>
      <c r="D1227" t="str">
        <f t="shared" si="39"/>
        <v/>
      </c>
      <c r="E1227" t="str">
        <f t="shared" si="38"/>
        <v>INSTITUTO TECNOLÓGICO METROPOLITANO</v>
      </c>
    </row>
    <row r="1228" spans="1:5" x14ac:dyDescent="0.25">
      <c r="A1228" s="1" t="s">
        <v>2413</v>
      </c>
      <c r="B1228" s="1" t="s">
        <v>2414</v>
      </c>
      <c r="C1228">
        <v>900232836</v>
      </c>
      <c r="D1228" t="str">
        <f t="shared" si="39"/>
        <v/>
      </c>
      <c r="E1228" t="str">
        <f t="shared" si="38"/>
        <v>AGUAS DEL NORTE ANTIOQUEÑO S.A. E.S.P.</v>
      </c>
    </row>
    <row r="1229" spans="1:5" x14ac:dyDescent="0.25">
      <c r="A1229" s="1" t="s">
        <v>2415</v>
      </c>
      <c r="B1229" s="1" t="s">
        <v>2416</v>
      </c>
      <c r="C1229">
        <v>901500213</v>
      </c>
      <c r="D1229" t="str">
        <f t="shared" si="39"/>
        <v/>
      </c>
      <c r="E1229" t="str">
        <f t="shared" si="38"/>
        <v>REGIÓN DE PLANEACIÓN Y GESTIÓN DEL BAJO CAUCA - RPG - BC</v>
      </c>
    </row>
    <row r="1230" spans="1:5" x14ac:dyDescent="0.25">
      <c r="A1230" s="1" t="s">
        <v>2417</v>
      </c>
      <c r="B1230" s="1" t="s">
        <v>2418</v>
      </c>
      <c r="C1230">
        <v>900272057</v>
      </c>
      <c r="D1230" t="str">
        <f t="shared" si="39"/>
        <v/>
      </c>
      <c r="E1230" t="str">
        <f t="shared" si="38"/>
        <v>EMPRESA DE DESARRROLLO URBANO Y HABITAT</v>
      </c>
    </row>
    <row r="1231" spans="1:5" x14ac:dyDescent="0.25">
      <c r="A1231" s="1" t="s">
        <v>2419</v>
      </c>
      <c r="B1231" s="1" t="s">
        <v>2420</v>
      </c>
      <c r="C1231">
        <v>901509210</v>
      </c>
      <c r="D1231" t="str">
        <f t="shared" si="39"/>
        <v/>
      </c>
      <c r="E1231" t="str">
        <f t="shared" si="38"/>
        <v>EMPRESA DE DESARROLLO URBANO DEL OCCIDENTE-EDUOCCIDENTE</v>
      </c>
    </row>
    <row r="1232" spans="1:5" x14ac:dyDescent="0.25">
      <c r="A1232" s="1" t="s">
        <v>2421</v>
      </c>
      <c r="B1232" s="1" t="s">
        <v>2422</v>
      </c>
      <c r="C1232">
        <v>800223337</v>
      </c>
      <c r="D1232" t="str">
        <f t="shared" si="39"/>
        <v/>
      </c>
      <c r="E1232" t="str">
        <f t="shared" si="38"/>
        <v>EMPRESA DE DESARROLLO URBANO- EDU-</v>
      </c>
    </row>
    <row r="1233" spans="1:5" x14ac:dyDescent="0.25">
      <c r="A1233" s="1" t="s">
        <v>2423</v>
      </c>
      <c r="B1233" s="1" t="s">
        <v>2424</v>
      </c>
      <c r="C1233">
        <v>901465133</v>
      </c>
      <c r="D1233" t="str">
        <f t="shared" si="39"/>
        <v/>
      </c>
      <c r="E1233" t="str">
        <f t="shared" si="38"/>
        <v>EMPRESA DE DESARROLLO URBANO  Y RURAL DEL MUNICIPIO DE BELLO   "EDUNORTE"</v>
      </c>
    </row>
    <row r="1234" spans="1:5" x14ac:dyDescent="0.25">
      <c r="A1234" s="1" t="s">
        <v>2425</v>
      </c>
      <c r="B1234" s="1" t="s">
        <v>2426</v>
      </c>
      <c r="C1234">
        <v>811003898</v>
      </c>
      <c r="D1234" t="str">
        <f t="shared" si="39"/>
        <v/>
      </c>
      <c r="E1234" t="str">
        <f t="shared" si="38"/>
        <v>ASOCIACIÓN DE MUNICIPIOS DEL BAJO CAUCA Y DEL BAJO NECHI - AMBACAN</v>
      </c>
    </row>
    <row r="1235" spans="1:5" x14ac:dyDescent="0.25">
      <c r="A1235" s="1" t="s">
        <v>2427</v>
      </c>
      <c r="B1235" s="1" t="s">
        <v>2428</v>
      </c>
      <c r="C1235">
        <v>901494307</v>
      </c>
      <c r="D1235" t="str">
        <f t="shared" si="39"/>
        <v/>
      </c>
      <c r="E1235" t="str">
        <f t="shared" si="38"/>
        <v>EMPRESA DE DESARROLLO, COMPETITIVIDAD Y PRODUCTIVIDAD DE GUARNE - EMEGA</v>
      </c>
    </row>
    <row r="1236" spans="1:5" x14ac:dyDescent="0.25">
      <c r="A1236" s="1" t="s">
        <v>2429</v>
      </c>
      <c r="B1236" s="1" t="s">
        <v>2430</v>
      </c>
      <c r="C1236">
        <v>901419843</v>
      </c>
      <c r="D1236" t="str">
        <f t="shared" si="39"/>
        <v/>
      </c>
      <c r="E1236" t="str">
        <f t="shared" si="38"/>
        <v>PROVINCIA ADMINISTRATIVA Y DE PLANIFICACIÓN -PAP- MINERO AGROECOLÓGICA</v>
      </c>
    </row>
    <row r="1237" spans="1:5" x14ac:dyDescent="0.25">
      <c r="A1237" s="1" t="s">
        <v>2431</v>
      </c>
      <c r="B1237" s="1" t="s">
        <v>2432</v>
      </c>
      <c r="C1237">
        <v>901540691</v>
      </c>
      <c r="D1237" t="str">
        <f t="shared" si="39"/>
        <v/>
      </c>
      <c r="E1237" t="str">
        <f t="shared" si="38"/>
        <v>EMPRESA PARA EL DESARROLLO URBANO, RURAL Y HABITAT</v>
      </c>
    </row>
    <row r="1238" spans="1:5" x14ac:dyDescent="0.25">
      <c r="A1238" s="1" t="s">
        <v>2433</v>
      </c>
      <c r="B1238" s="1" t="s">
        <v>2434</v>
      </c>
      <c r="C1238">
        <v>900590434</v>
      </c>
      <c r="D1238" t="str">
        <f t="shared" si="39"/>
        <v/>
      </c>
      <c r="E1238" t="str">
        <f t="shared" si="38"/>
        <v>AGENCIA DE DESARROLLO LOCAL DE ITAGUI</v>
      </c>
    </row>
    <row r="1239" spans="1:5" x14ac:dyDescent="0.25">
      <c r="A1239" s="1" t="s">
        <v>2435</v>
      </c>
      <c r="B1239" s="1" t="s">
        <v>2436</v>
      </c>
      <c r="C1239">
        <v>901537748</v>
      </c>
      <c r="D1239" t="str">
        <f t="shared" si="39"/>
        <v/>
      </c>
      <c r="E1239" t="str">
        <f t="shared" si="38"/>
        <v>EMPRESA AUTÓNOMA DE EL PEÑOL</v>
      </c>
    </row>
    <row r="1240" spans="1:5" x14ac:dyDescent="0.25">
      <c r="A1240" s="1" t="s">
        <v>2437</v>
      </c>
      <c r="B1240" s="1" t="s">
        <v>2438</v>
      </c>
      <c r="C1240">
        <v>901453183</v>
      </c>
      <c r="D1240" t="str">
        <f t="shared" si="39"/>
        <v/>
      </c>
      <c r="E1240" t="str">
        <f t="shared" si="38"/>
        <v>EMPRESA DE DESARROLLO TERRITORIAL URBANO Y RURAL DE MARINILLA "EDUR"</v>
      </c>
    </row>
    <row r="1241" spans="1:5" x14ac:dyDescent="0.25">
      <c r="A1241" s="1" t="s">
        <v>2439</v>
      </c>
      <c r="B1241" s="1" t="s">
        <v>2440</v>
      </c>
      <c r="C1241">
        <v>901554663</v>
      </c>
      <c r="D1241" t="str">
        <f t="shared" si="39"/>
        <v/>
      </c>
      <c r="E1241" t="str">
        <f t="shared" si="38"/>
        <v>PROVINCIA ADMINISTRATIVA Y DE PLANIFICACION- PAP-DE PENDERISCO Y SINIFANA EN EL DEPARTAMENTO DE ANTIOQUIA</v>
      </c>
    </row>
    <row r="1242" spans="1:5" x14ac:dyDescent="0.25">
      <c r="A1242" s="1" t="s">
        <v>2441</v>
      </c>
      <c r="B1242" s="1" t="s">
        <v>2442</v>
      </c>
      <c r="C1242">
        <v>900310485</v>
      </c>
      <c r="D1242" t="str">
        <f t="shared" si="39"/>
        <v/>
      </c>
      <c r="E1242" t="str">
        <f t="shared" si="38"/>
        <v>LA EMPRESA DE SERVICIOS PUBLICOS DOMICILIARIOS DE ANGOSTURA S.A  E.S.P.</v>
      </c>
    </row>
    <row r="1243" spans="1:5" x14ac:dyDescent="0.25">
      <c r="A1243" s="1" t="s">
        <v>2443</v>
      </c>
      <c r="B1243" s="1" t="s">
        <v>2444</v>
      </c>
      <c r="C1243">
        <v>890982182</v>
      </c>
      <c r="D1243" t="str">
        <f t="shared" si="39"/>
        <v/>
      </c>
      <c r="E1243" t="str">
        <f t="shared" si="38"/>
        <v>E.S.E. HOSPITAL SAN PABLO</v>
      </c>
    </row>
    <row r="1244" spans="1:5" x14ac:dyDescent="0.25">
      <c r="A1244" s="1" t="s">
        <v>2445</v>
      </c>
      <c r="B1244" s="1" t="s">
        <v>2446</v>
      </c>
      <c r="C1244">
        <v>901545990</v>
      </c>
      <c r="D1244" t="str">
        <f t="shared" si="39"/>
        <v/>
      </c>
      <c r="E1244" t="str">
        <f t="shared" si="38"/>
        <v>EMPRESA DE DESARROLLO Y RENOVACIÓN MUNICIPAL DE BURITICÁ-EDEREM</v>
      </c>
    </row>
    <row r="1245" spans="1:5" x14ac:dyDescent="0.25">
      <c r="A1245" s="1" t="s">
        <v>2447</v>
      </c>
      <c r="B1245" s="1" t="s">
        <v>2448</v>
      </c>
      <c r="C1245">
        <v>811032187</v>
      </c>
      <c r="D1245" t="str">
        <f t="shared" si="39"/>
        <v/>
      </c>
      <c r="E1245" t="str">
        <f t="shared" si="38"/>
        <v>EMPRESA DE VIVIENDA DE ANTIOQUIA - VIVA</v>
      </c>
    </row>
    <row r="1246" spans="1:5" x14ac:dyDescent="0.25">
      <c r="A1246" s="1" t="s">
        <v>2449</v>
      </c>
      <c r="B1246" s="1" t="s">
        <v>2450</v>
      </c>
      <c r="C1246">
        <v>901671178</v>
      </c>
      <c r="D1246" t="str">
        <f t="shared" si="39"/>
        <v/>
      </c>
      <c r="E1246" t="str">
        <f t="shared" si="38"/>
        <v>EICE EMPRESA PARA EL DESARROLLO URBANO, RURAL Y HABITAT DEL URABA</v>
      </c>
    </row>
    <row r="1247" spans="1:5" x14ac:dyDescent="0.25">
      <c r="A1247" s="1" t="s">
        <v>2451</v>
      </c>
      <c r="B1247" s="1" t="s">
        <v>2452</v>
      </c>
      <c r="C1247">
        <v>900425129</v>
      </c>
      <c r="D1247" t="str">
        <f t="shared" si="39"/>
        <v/>
      </c>
      <c r="E1247" t="str">
        <f t="shared" si="38"/>
        <v>INSTITUTO DE CULTURA Y PATRIMONIO DE ANTIOQUIA</v>
      </c>
    </row>
    <row r="1248" spans="1:5" x14ac:dyDescent="0.25">
      <c r="A1248" s="1" t="s">
        <v>2453</v>
      </c>
      <c r="B1248" s="1" t="s">
        <v>2454</v>
      </c>
      <c r="C1248">
        <v>901457658</v>
      </c>
      <c r="D1248" t="str">
        <f t="shared" si="39"/>
        <v/>
      </c>
      <c r="E1248" t="str">
        <f t="shared" si="38"/>
        <v>ASOCIACIÓN DE MUNICIPIOS DEL URABÁ NORTE</v>
      </c>
    </row>
    <row r="1249" spans="1:5" x14ac:dyDescent="0.25">
      <c r="A1249" s="1" t="s">
        <v>2455</v>
      </c>
      <c r="B1249" s="1" t="s">
        <v>2456</v>
      </c>
      <c r="C1249">
        <v>901442761</v>
      </c>
      <c r="D1249" t="str">
        <f t="shared" si="39"/>
        <v/>
      </c>
      <c r="E1249" t="str">
        <f t="shared" si="38"/>
        <v>EMPRESA DE DESARROLLO URBANO DEL NORTE DE ANTIOQUIA</v>
      </c>
    </row>
    <row r="1250" spans="1:5" x14ac:dyDescent="0.25">
      <c r="A1250" s="1" t="s">
        <v>2457</v>
      </c>
      <c r="B1250" s="1" t="s">
        <v>2458</v>
      </c>
      <c r="C1250">
        <v>901521260</v>
      </c>
      <c r="D1250" t="str">
        <f t="shared" si="39"/>
        <v/>
      </c>
      <c r="E1250" t="str">
        <f t="shared" si="38"/>
        <v>EMPRESA DE DESARROLLO URBANO Y RURAL DEL MUNICIPIO DE EL CARMEN DE VIBORAL</v>
      </c>
    </row>
    <row r="1251" spans="1:5" x14ac:dyDescent="0.25">
      <c r="A1251" s="1" t="s">
        <v>2459</v>
      </c>
      <c r="B1251" s="1" t="s">
        <v>2460</v>
      </c>
      <c r="C1251">
        <v>901717317</v>
      </c>
      <c r="D1251" t="str">
        <f t="shared" si="39"/>
        <v/>
      </c>
      <c r="E1251" t="str">
        <f t="shared" si="38"/>
        <v>VISIÓN VEGACHÍ NORDESTE S.A.S</v>
      </c>
    </row>
    <row r="1252" spans="1:5" x14ac:dyDescent="0.25">
      <c r="A1252" s="1" t="s">
        <v>2461</v>
      </c>
      <c r="B1252" s="1" t="s">
        <v>2462</v>
      </c>
      <c r="C1252">
        <v>901010574</v>
      </c>
      <c r="D1252" t="str">
        <f t="shared" si="39"/>
        <v/>
      </c>
      <c r="E1252" t="str">
        <f t="shared" si="38"/>
        <v>ASOCIACIÓN DE MUNICIPIOS DE LA CUENCA DEL ATRATO Y DARIÉN</v>
      </c>
    </row>
    <row r="1253" spans="1:5" x14ac:dyDescent="0.25">
      <c r="A1253" s="1" t="s">
        <v>2463</v>
      </c>
      <c r="B1253" s="1" t="s">
        <v>2464</v>
      </c>
      <c r="C1253">
        <v>901624414</v>
      </c>
      <c r="D1253" t="str">
        <f t="shared" si="39"/>
        <v/>
      </c>
      <c r="E1253" t="str">
        <f t="shared" si="38"/>
        <v>PROVINCIA ADMINISTRATIVA Y DE PLANIFICACION - PAP - DE SAN JUAN - DEPARTAMENTO DE ANTIOQUIA</v>
      </c>
    </row>
    <row r="1254" spans="1:5" x14ac:dyDescent="0.25">
      <c r="A1254" s="1" t="s">
        <v>2465</v>
      </c>
      <c r="B1254" s="1" t="s">
        <v>2466</v>
      </c>
      <c r="C1254">
        <v>890985810</v>
      </c>
      <c r="D1254" t="str">
        <f t="shared" si="39"/>
        <v/>
      </c>
      <c r="E1254" t="str">
        <f t="shared" si="38"/>
        <v>E.S.E. HOSPITAL OCTAVIO OLIVARES</v>
      </c>
    </row>
    <row r="1255" spans="1:5" x14ac:dyDescent="0.25">
      <c r="A1255" s="1" t="s">
        <v>2467</v>
      </c>
      <c r="B1255" s="1" t="s">
        <v>2468</v>
      </c>
      <c r="C1255">
        <v>900345914</v>
      </c>
      <c r="D1255" t="str">
        <f t="shared" si="39"/>
        <v/>
      </c>
      <c r="E1255" t="str">
        <f t="shared" si="38"/>
        <v>EMPRESA DE SERVICIOS PUBLICOS DE MACEO S.A.S E.S.P</v>
      </c>
    </row>
    <row r="1256" spans="1:5" x14ac:dyDescent="0.25">
      <c r="A1256" s="1" t="s">
        <v>2469</v>
      </c>
      <c r="B1256" s="1" t="s">
        <v>2470</v>
      </c>
      <c r="C1256">
        <v>890980040</v>
      </c>
      <c r="D1256" t="str">
        <f t="shared" si="39"/>
        <v/>
      </c>
      <c r="E1256" t="str">
        <f t="shared" si="38"/>
        <v>UNIVERSIDAD DE ANTIOQUIA</v>
      </c>
    </row>
    <row r="1257" spans="1:5" x14ac:dyDescent="0.25">
      <c r="A1257" s="1" t="s">
        <v>2471</v>
      </c>
      <c r="B1257" s="1" t="s">
        <v>2472</v>
      </c>
      <c r="C1257">
        <v>901796618</v>
      </c>
      <c r="D1257" t="str">
        <f t="shared" si="39"/>
        <v/>
      </c>
      <c r="E1257" t="str">
        <f t="shared" si="38"/>
        <v>EMPRESA INDUSTRIAL Y COMERCIAL PARA EL DESARROLLO URBANO Y TERRITORIAL - EDUT - DEL MUNICIPIO DE MUTATA</v>
      </c>
    </row>
    <row r="1258" spans="1:5" x14ac:dyDescent="0.25">
      <c r="A1258" s="1" t="s">
        <v>2473</v>
      </c>
      <c r="B1258" s="1" t="s">
        <v>2474</v>
      </c>
      <c r="C1258">
        <v>901848014</v>
      </c>
      <c r="D1258" t="str">
        <f t="shared" si="39"/>
        <v/>
      </c>
      <c r="E1258" t="str">
        <f t="shared" si="38"/>
        <v>EMPRESA DE DESARROLLO URBANO DE ANDES - EDUAN</v>
      </c>
    </row>
    <row r="1259" spans="1:5" x14ac:dyDescent="0.25">
      <c r="A1259" s="1" t="s">
        <v>2475</v>
      </c>
      <c r="B1259" s="1" t="s">
        <v>2476</v>
      </c>
      <c r="C1259">
        <v>901858304</v>
      </c>
      <c r="D1259" t="str">
        <f t="shared" si="39"/>
        <v/>
      </c>
      <c r="E1259" t="str">
        <f t="shared" si="38"/>
        <v>EMPRESA DE DESARROLLO DE SAN CARLOS</v>
      </c>
    </row>
    <row r="1260" spans="1:5" x14ac:dyDescent="0.25">
      <c r="A1260" s="1" t="s">
        <v>2477</v>
      </c>
      <c r="B1260" s="1" t="s">
        <v>2478</v>
      </c>
      <c r="C1260">
        <v>901829766</v>
      </c>
      <c r="D1260" t="str">
        <f t="shared" si="39"/>
        <v/>
      </c>
      <c r="E1260" t="str">
        <f t="shared" si="38"/>
        <v>EMPRESA DE DESARROLLO Y RENOVACIÓN MUNICIPAL DE SANTA FE DE ANTIOQUIA - EDU ANTIOQUIA</v>
      </c>
    </row>
    <row r="1261" spans="1:5" x14ac:dyDescent="0.25">
      <c r="A1261" s="1" t="s">
        <v>2479</v>
      </c>
      <c r="B1261" s="1" t="s">
        <v>2480</v>
      </c>
      <c r="C1261">
        <v>901852866</v>
      </c>
      <c r="D1261" t="str">
        <f t="shared" si="39"/>
        <v/>
      </c>
      <c r="E1261" t="str">
        <f t="shared" si="38"/>
        <v>EMPRESA DE DESARROLLO TERRITORIAL DE DONMATIAS S.A.S.</v>
      </c>
    </row>
    <row r="1262" spans="1:5" x14ac:dyDescent="0.25">
      <c r="A1262" s="1" t="s">
        <v>2481</v>
      </c>
      <c r="B1262" s="1" t="s">
        <v>2482</v>
      </c>
      <c r="C1262">
        <v>901831522</v>
      </c>
      <c r="D1262" t="str">
        <f t="shared" si="39"/>
        <v/>
      </c>
      <c r="E1262" t="str">
        <f t="shared" si="38"/>
        <v>EMPRESA DE DESARROLLO TERRITORIAL DE YARUMAL Y EL NORTE DE ANTIOQUIA</v>
      </c>
    </row>
    <row r="1263" spans="1:5" x14ac:dyDescent="0.25">
      <c r="A1263" s="1" t="s">
        <v>2483</v>
      </c>
      <c r="B1263" s="1" t="s">
        <v>2484</v>
      </c>
      <c r="C1263">
        <v>901476496</v>
      </c>
      <c r="D1263" t="str">
        <f t="shared" si="39"/>
        <v/>
      </c>
      <c r="E1263" t="str">
        <f t="shared" si="38"/>
        <v>EMPRESA DE DESARROLLO URBANO Y RURAL-EDUR-</v>
      </c>
    </row>
    <row r="1264" spans="1:5" x14ac:dyDescent="0.25">
      <c r="A1264" s="1" t="s">
        <v>2485</v>
      </c>
      <c r="B1264" s="1" t="s">
        <v>2486</v>
      </c>
      <c r="C1264">
        <v>901817919</v>
      </c>
      <c r="D1264" t="str">
        <f t="shared" si="39"/>
        <v/>
      </c>
      <c r="E1264" t="str">
        <f t="shared" si="38"/>
        <v>EMPRESA DE DESARROLLO SOSTENIBLE DEL MUNICIPIO DE LA UNION</v>
      </c>
    </row>
    <row r="1265" spans="1:5" x14ac:dyDescent="0.25">
      <c r="A1265" s="1" t="s">
        <v>2487</v>
      </c>
      <c r="B1265" s="1" t="s">
        <v>2488</v>
      </c>
      <c r="C1265">
        <v>901212832</v>
      </c>
      <c r="D1265" t="str">
        <f t="shared" si="39"/>
        <v/>
      </c>
      <c r="E1265" t="str">
        <f t="shared" si="38"/>
        <v>PROVINCIA DE ADMINISTRACION Y PLANIFICACION "CARTAMA"</v>
      </c>
    </row>
    <row r="1266" spans="1:5" x14ac:dyDescent="0.25">
      <c r="A1266" s="1" t="s">
        <v>2489</v>
      </c>
      <c r="B1266" s="1" t="s">
        <v>2490</v>
      </c>
      <c r="C1266">
        <v>900796239</v>
      </c>
      <c r="D1266" t="str">
        <f t="shared" si="39"/>
        <v/>
      </c>
      <c r="E1266" t="str">
        <f t="shared" si="38"/>
        <v>ASOCIACIÓN DE MUNICIPIOS DEL SUROESTE ANTIOQUEÑO - AMSA</v>
      </c>
    </row>
    <row r="1267" spans="1:5" x14ac:dyDescent="0.25">
      <c r="A1267" s="1" t="s">
        <v>2491</v>
      </c>
      <c r="B1267" s="1" t="s">
        <v>2492</v>
      </c>
      <c r="C1267">
        <v>900796602</v>
      </c>
      <c r="D1267" t="str">
        <f t="shared" si="39"/>
        <v/>
      </c>
      <c r="E1267" t="str">
        <f t="shared" si="38"/>
        <v>ASOCIACION DE MUNICIPIOS DEL OCCIDENTE ANTIOQUEÑO-AMOCCIDENTE</v>
      </c>
    </row>
    <row r="1268" spans="1:5" x14ac:dyDescent="0.25">
      <c r="A1268" s="1" t="s">
        <v>2493</v>
      </c>
      <c r="B1268" s="1" t="s">
        <v>2494</v>
      </c>
      <c r="C1268">
        <v>900795141</v>
      </c>
      <c r="D1268" t="str">
        <f t="shared" si="39"/>
        <v/>
      </c>
      <c r="E1268" t="str">
        <f t="shared" si="38"/>
        <v>ASOCIACIÓN DE MUNICIPIOS DEL URABÁ ANTIOQUEÑO - ASOMURA</v>
      </c>
    </row>
    <row r="1269" spans="1:5" x14ac:dyDescent="0.25">
      <c r="A1269" s="1" t="s">
        <v>2495</v>
      </c>
      <c r="B1269" s="1" t="s">
        <v>2496</v>
      </c>
      <c r="C1269">
        <v>901445176</v>
      </c>
      <c r="D1269" t="str">
        <f t="shared" si="39"/>
        <v/>
      </c>
      <c r="E1269" t="str">
        <f t="shared" si="38"/>
        <v>EMPRESA PARA EL DESARROLLO URBANO Y HABITAT DEL MUNICIPIO DE APARTADÓ</v>
      </c>
    </row>
    <row r="1270" spans="1:5" x14ac:dyDescent="0.25">
      <c r="A1270" s="1" t="s">
        <v>2497</v>
      </c>
      <c r="B1270" s="1" t="s">
        <v>2498</v>
      </c>
      <c r="C1270">
        <v>900299679</v>
      </c>
      <c r="D1270" t="str">
        <f t="shared" si="39"/>
        <v/>
      </c>
      <c r="E1270" t="str">
        <f t="shared" si="38"/>
        <v>EMPRESAS PÚBLICAS DE BRICEÑO S.A. E.S.P.</v>
      </c>
    </row>
    <row r="1271" spans="1:5" x14ac:dyDescent="0.25">
      <c r="A1271" s="1" t="s">
        <v>2499</v>
      </c>
      <c r="B1271" s="1" t="s">
        <v>2500</v>
      </c>
      <c r="C1271">
        <v>901837107</v>
      </c>
      <c r="D1271" t="str">
        <f t="shared" si="39"/>
        <v/>
      </c>
      <c r="E1271" t="str">
        <f t="shared" si="38"/>
        <v>FONDO PARA EL FOMENTO AGROSOSTENIBLE DE LOS TERRITORIOS - AGROVIZION S.A.S</v>
      </c>
    </row>
    <row r="1272" spans="1:5" x14ac:dyDescent="0.25">
      <c r="A1272" s="1" t="s">
        <v>2501</v>
      </c>
      <c r="B1272" s="1" t="s">
        <v>2502</v>
      </c>
      <c r="C1272">
        <v>900317391</v>
      </c>
      <c r="D1272" t="str">
        <f t="shared" si="39"/>
        <v/>
      </c>
      <c r="E1272" t="str">
        <f t="shared" si="38"/>
        <v>EMPRESAS PUBLICAS DE DABEIBA S.A.S. E.S.P.</v>
      </c>
    </row>
    <row r="1273" spans="1:5" x14ac:dyDescent="0.25">
      <c r="A1273" s="1" t="s">
        <v>2503</v>
      </c>
      <c r="B1273" s="1" t="s">
        <v>2504</v>
      </c>
      <c r="C1273">
        <v>901526561</v>
      </c>
      <c r="D1273" t="str">
        <f t="shared" si="39"/>
        <v/>
      </c>
      <c r="E1273" t="str">
        <f t="shared" si="38"/>
        <v>EMPRESA PARA EL DESARROLLO TERRITORIAL DEL BAGRE - EDTB</v>
      </c>
    </row>
    <row r="1274" spans="1:5" x14ac:dyDescent="0.25">
      <c r="A1274" s="1" t="s">
        <v>2505</v>
      </c>
      <c r="B1274" s="1" t="s">
        <v>2506</v>
      </c>
      <c r="C1274">
        <v>901464458</v>
      </c>
      <c r="D1274" t="str">
        <f t="shared" si="39"/>
        <v/>
      </c>
      <c r="E1274" t="str">
        <f t="shared" si="38"/>
        <v>EMPRESA PARA LA COMPETITIVIDAD TERRITORIAL DEL MUNICIPIO DE GIRARDOTA - GIRACOM</v>
      </c>
    </row>
    <row r="1275" spans="1:5" x14ac:dyDescent="0.25">
      <c r="A1275" s="1" t="s">
        <v>2507</v>
      </c>
      <c r="B1275" s="1" t="s">
        <v>2508</v>
      </c>
      <c r="C1275">
        <v>800105497</v>
      </c>
      <c r="D1275" t="str">
        <f t="shared" si="39"/>
        <v/>
      </c>
      <c r="E1275" t="str">
        <f t="shared" si="38"/>
        <v>EMPRESA AUTONOMA DEL MUNICIPIO DE GUATAPE</v>
      </c>
    </row>
    <row r="1276" spans="1:5" x14ac:dyDescent="0.25">
      <c r="A1276" s="1" t="s">
        <v>2509</v>
      </c>
      <c r="B1276" s="1" t="s">
        <v>2510</v>
      </c>
      <c r="C1276">
        <v>901482397</v>
      </c>
      <c r="D1276" t="str">
        <f t="shared" si="39"/>
        <v/>
      </c>
      <c r="E1276" t="str">
        <f t="shared" si="38"/>
        <v>EMPRESA MUNICIPAL DE MAQUINARIA, TRANSPORTE Y SERVICIOS DEL MUNICIPIO DE ITUANGO-EMTSI</v>
      </c>
    </row>
    <row r="1277" spans="1:5" x14ac:dyDescent="0.25">
      <c r="A1277" s="1" t="s">
        <v>2511</v>
      </c>
      <c r="B1277" s="1" t="s">
        <v>2512</v>
      </c>
      <c r="C1277">
        <v>901105143</v>
      </c>
      <c r="D1277" t="str">
        <f t="shared" si="39"/>
        <v/>
      </c>
      <c r="E1277" t="str">
        <f t="shared" si="38"/>
        <v>EMPRESA DE DESARROLLO URBANO DE LA CEJA - EMDUCE</v>
      </c>
    </row>
    <row r="1278" spans="1:5" x14ac:dyDescent="0.25">
      <c r="A1278" s="1" t="s">
        <v>2513</v>
      </c>
      <c r="B1278" s="1" t="s">
        <v>2514</v>
      </c>
      <c r="C1278">
        <v>901415647</v>
      </c>
      <c r="D1278" t="str">
        <f t="shared" si="39"/>
        <v/>
      </c>
      <c r="E1278" t="str">
        <f t="shared" si="38"/>
        <v>ASOCIACION DE MUNICIPIOS URABA DARIEN - CARIBE, "ASOMUDACAR"</v>
      </c>
    </row>
    <row r="1279" spans="1:5" x14ac:dyDescent="0.25">
      <c r="A1279" s="1" t="s">
        <v>2515</v>
      </c>
      <c r="B1279" s="1" t="s">
        <v>2516</v>
      </c>
      <c r="C1279">
        <v>812007765</v>
      </c>
      <c r="D1279" t="str">
        <f t="shared" si="39"/>
        <v/>
      </c>
      <c r="E1279" t="str">
        <f t="shared" si="38"/>
        <v>ASOCIACION DE MUNICIPIOS DEL SINU</v>
      </c>
    </row>
    <row r="1280" spans="1:5" x14ac:dyDescent="0.25">
      <c r="A1280" s="1" t="s">
        <v>2517</v>
      </c>
      <c r="B1280" s="1" t="s">
        <v>2518</v>
      </c>
      <c r="C1280">
        <v>901465989</v>
      </c>
      <c r="D1280" t="str">
        <f t="shared" si="39"/>
        <v/>
      </c>
      <c r="E1280" t="str">
        <f t="shared" si="38"/>
        <v>EMPRESA DE DESARROLLO URBANO Y HÁBITAT SOSTENIBLE-EDUH</v>
      </c>
    </row>
    <row r="1281" spans="1:5" x14ac:dyDescent="0.25">
      <c r="A1281" s="1" t="s">
        <v>2519</v>
      </c>
      <c r="B1281" s="1" t="s">
        <v>2520</v>
      </c>
      <c r="C1281">
        <v>900186511</v>
      </c>
      <c r="D1281" t="str">
        <f t="shared" si="39"/>
        <v/>
      </c>
      <c r="E1281" t="str">
        <f t="shared" si="38"/>
        <v>EMPRESAS PÚBLICAS DE VALDIVIA ANTIOQUIA S.A.  E.S.P.</v>
      </c>
    </row>
    <row r="1282" spans="1:5" x14ac:dyDescent="0.25">
      <c r="A1282" s="1" t="s">
        <v>2521</v>
      </c>
      <c r="B1282" s="1" t="s">
        <v>2522</v>
      </c>
      <c r="C1282">
        <v>900249143</v>
      </c>
      <c r="D1282" t="str">
        <f t="shared" si="39"/>
        <v/>
      </c>
      <c r="E1282" t="str">
        <f t="shared" ref="E1282:E1345" si="40">IF(AND(LEFT(A1282,2)="02",LEFT(B1282,4)="DEPA"),B1282,IF(LEFT(A1282,2)="02",_xlfn.CONCAT(B1282," - ",D1282),B1282))</f>
        <v>PUERTA DE ORO EMPRESA DE DESARROLLO CARIBE SAS</v>
      </c>
    </row>
    <row r="1283" spans="1:5" x14ac:dyDescent="0.25">
      <c r="A1283" s="1" t="s">
        <v>2523</v>
      </c>
      <c r="B1283" s="1" t="s">
        <v>2524</v>
      </c>
      <c r="C1283">
        <v>890103002</v>
      </c>
      <c r="D1283" t="str">
        <f t="shared" ref="D1283:D1346" si="41">IF(LEFT(A1283,2)="02",VLOOKUP(_xlfn.CONCAT("02-",MID(A1283,4,2),"000"),$A$2:$B$2494,2,FALSE),"")</f>
        <v/>
      </c>
      <c r="E1283" t="str">
        <f t="shared" si="40"/>
        <v>E S E  HOSPITAL DE BARANOA</v>
      </c>
    </row>
    <row r="1284" spans="1:5" x14ac:dyDescent="0.25">
      <c r="A1284" s="1" t="s">
        <v>2525</v>
      </c>
      <c r="B1284" s="1" t="s">
        <v>2526</v>
      </c>
      <c r="C1284">
        <v>901554931</v>
      </c>
      <c r="D1284" t="str">
        <f t="shared" si="41"/>
        <v/>
      </c>
      <c r="E1284" t="str">
        <f t="shared" si="40"/>
        <v>CATASIG S.A.S. EICE</v>
      </c>
    </row>
    <row r="1285" spans="1:5" x14ac:dyDescent="0.25">
      <c r="A1285" s="1" t="s">
        <v>2527</v>
      </c>
      <c r="B1285" s="1" t="s">
        <v>2528</v>
      </c>
      <c r="C1285">
        <v>802007798</v>
      </c>
      <c r="D1285" t="str">
        <f t="shared" si="41"/>
        <v/>
      </c>
      <c r="E1285" t="str">
        <f t="shared" si="40"/>
        <v>EMPRESA SOCIAL DEL ESTADO CENTRO DE SALUD DE GALAPA</v>
      </c>
    </row>
    <row r="1286" spans="1:5" x14ac:dyDescent="0.25">
      <c r="A1286" s="1" t="s">
        <v>2529</v>
      </c>
      <c r="B1286" s="1" t="s">
        <v>2530</v>
      </c>
      <c r="C1286">
        <v>901700861</v>
      </c>
      <c r="D1286" t="str">
        <f t="shared" si="41"/>
        <v/>
      </c>
      <c r="E1286" t="str">
        <f t="shared" si="40"/>
        <v>REGION DE PLANEACION Y GESTION PARA EL TURISMO SOSTENIBLE DEL ATLANTICO</v>
      </c>
    </row>
    <row r="1287" spans="1:5" x14ac:dyDescent="0.25">
      <c r="A1287" s="1" t="s">
        <v>2531</v>
      </c>
      <c r="B1287" s="1" t="s">
        <v>2532</v>
      </c>
      <c r="C1287">
        <v>802002960</v>
      </c>
      <c r="D1287" t="str">
        <f t="shared" si="41"/>
        <v/>
      </c>
      <c r="E1287" t="str">
        <f t="shared" si="40"/>
        <v>ASOCIACIÓN REGIONAL DE MUNICIPIOS DEL CARIBE - AREMCA</v>
      </c>
    </row>
    <row r="1288" spans="1:5" x14ac:dyDescent="0.25">
      <c r="A1288" s="1" t="s">
        <v>2533</v>
      </c>
      <c r="B1288" s="1" t="s">
        <v>2534</v>
      </c>
      <c r="C1288">
        <v>802011065</v>
      </c>
      <c r="D1288" t="str">
        <f t="shared" si="41"/>
        <v/>
      </c>
      <c r="E1288" t="str">
        <f t="shared" si="40"/>
        <v>INSTITUCION UNIVERSITARIA DE BARRANQUILLA - IUB</v>
      </c>
    </row>
    <row r="1289" spans="1:5" x14ac:dyDescent="0.25">
      <c r="A1289" s="1" t="s">
        <v>2535</v>
      </c>
      <c r="B1289" s="1" t="s">
        <v>2536</v>
      </c>
      <c r="C1289">
        <v>900316958</v>
      </c>
      <c r="D1289" t="str">
        <f t="shared" si="41"/>
        <v/>
      </c>
      <c r="E1289" t="str">
        <f t="shared" si="40"/>
        <v>ASOCIACION REGIONAL DE MUNICIPIOS DEL CARIBE - ARCA</v>
      </c>
    </row>
    <row r="1290" spans="1:5" x14ac:dyDescent="0.25">
      <c r="A1290" s="1" t="s">
        <v>2537</v>
      </c>
      <c r="B1290" s="1" t="s">
        <v>2538</v>
      </c>
      <c r="C1290">
        <v>802011084</v>
      </c>
      <c r="D1290" t="str">
        <f t="shared" si="41"/>
        <v/>
      </c>
      <c r="E1290" t="str">
        <f t="shared" si="40"/>
        <v>INSTITUTO DEPARTAMENTAL DE RECREACION Y DEPORTES DEL ATLANTICO</v>
      </c>
    </row>
    <row r="1291" spans="1:5" x14ac:dyDescent="0.25">
      <c r="A1291" s="1" t="s">
        <v>2539</v>
      </c>
      <c r="B1291" s="1" t="s">
        <v>2540</v>
      </c>
      <c r="C1291">
        <v>800091140</v>
      </c>
      <c r="D1291" t="str">
        <f t="shared" si="41"/>
        <v/>
      </c>
      <c r="E1291" t="str">
        <f t="shared" si="40"/>
        <v>EMPRESA DE DESARROLLO URBANO DE BARRANQUILLA Y LA REGION CARIBE S.A. EDUBAR S.A.</v>
      </c>
    </row>
    <row r="1292" spans="1:5" x14ac:dyDescent="0.25">
      <c r="A1292" s="1" t="s">
        <v>2541</v>
      </c>
      <c r="B1292" s="1" t="s">
        <v>2542</v>
      </c>
      <c r="C1292">
        <v>901190414</v>
      </c>
      <c r="D1292" t="str">
        <f t="shared" si="41"/>
        <v/>
      </c>
      <c r="E1292" t="str">
        <f t="shared" si="40"/>
        <v>REGION ADMINISTRATIVA Y DE PLANIFICACION CARIBE</v>
      </c>
    </row>
    <row r="1293" spans="1:5" x14ac:dyDescent="0.25">
      <c r="A1293" s="1" t="s">
        <v>2543</v>
      </c>
      <c r="B1293" s="1" t="s">
        <v>2544</v>
      </c>
      <c r="C1293">
        <v>901590403</v>
      </c>
      <c r="D1293" t="str">
        <f t="shared" si="41"/>
        <v/>
      </c>
      <c r="E1293" t="str">
        <f t="shared" si="40"/>
        <v>EMPRESA DE DESARROLLO Y RENOVACION URBANO SOSTENIBLE DE MALAMBO</v>
      </c>
    </row>
    <row r="1294" spans="1:5" x14ac:dyDescent="0.25">
      <c r="A1294" s="1" t="s">
        <v>2545</v>
      </c>
      <c r="B1294" s="1" t="s">
        <v>2546</v>
      </c>
      <c r="C1294">
        <v>800115102</v>
      </c>
      <c r="D1294" t="str">
        <f t="shared" si="41"/>
        <v/>
      </c>
      <c r="E1294" t="str">
        <f t="shared" si="40"/>
        <v>INSTITUTO DE TRÁNSITO DEL ATLÁNTICO</v>
      </c>
    </row>
    <row r="1295" spans="1:5" x14ac:dyDescent="0.25">
      <c r="A1295" s="1" t="s">
        <v>2547</v>
      </c>
      <c r="B1295" s="1" t="s">
        <v>2548</v>
      </c>
      <c r="C1295">
        <v>901536799</v>
      </c>
      <c r="D1295" t="str">
        <f t="shared" si="41"/>
        <v/>
      </c>
      <c r="E1295" t="str">
        <f t="shared" si="40"/>
        <v>EMPRESA SOCIAL DEL ESTADO UNIVERSITARIA DEL ATLANTICO</v>
      </c>
    </row>
    <row r="1296" spans="1:5" x14ac:dyDescent="0.25">
      <c r="A1296" s="1" t="s">
        <v>2549</v>
      </c>
      <c r="B1296" s="1" t="s">
        <v>2550</v>
      </c>
      <c r="C1296">
        <v>899999094</v>
      </c>
      <c r="D1296" t="str">
        <f t="shared" si="41"/>
        <v/>
      </c>
      <c r="E1296" t="str">
        <f t="shared" si="40"/>
        <v>EMPRESA DE ACUEDUCTO Y ALCANTARILLADO DE BOGOTA</v>
      </c>
    </row>
    <row r="1297" spans="1:5" x14ac:dyDescent="0.25">
      <c r="A1297" s="1" t="s">
        <v>2551</v>
      </c>
      <c r="B1297" s="1" t="s">
        <v>2552</v>
      </c>
      <c r="C1297">
        <v>899999068</v>
      </c>
      <c r="D1297" t="str">
        <f t="shared" si="41"/>
        <v/>
      </c>
      <c r="E1297" t="str">
        <f t="shared" si="40"/>
        <v>ECOPETROL S A</v>
      </c>
    </row>
    <row r="1298" spans="1:5" x14ac:dyDescent="0.25">
      <c r="A1298" s="1" t="s">
        <v>2553</v>
      </c>
      <c r="B1298" s="1" t="s">
        <v>2554</v>
      </c>
      <c r="C1298">
        <v>901525155</v>
      </c>
      <c r="D1298" t="str">
        <f t="shared" si="41"/>
        <v/>
      </c>
      <c r="E1298" t="str">
        <f t="shared" si="40"/>
        <v>EMPRESA PARA LA GESTION INTELIGENTE DEL TERRITORIO - EMGIT SAS</v>
      </c>
    </row>
    <row r="1299" spans="1:5" x14ac:dyDescent="0.25">
      <c r="A1299" s="1" t="s">
        <v>2555</v>
      </c>
      <c r="B1299" s="1" t="s">
        <v>2556</v>
      </c>
      <c r="C1299">
        <v>901613090</v>
      </c>
      <c r="D1299" t="str">
        <f t="shared" si="41"/>
        <v/>
      </c>
      <c r="E1299" t="str">
        <f t="shared" si="40"/>
        <v>SERVICIOS INTEGRALES DEL ESTADO COLOMBIANO SIEC SAS SOCIEDAD DE ECONOMIA MIXTA</v>
      </c>
    </row>
    <row r="1300" spans="1:5" x14ac:dyDescent="0.25">
      <c r="A1300" s="1" t="s">
        <v>2557</v>
      </c>
      <c r="B1300" s="1" t="s">
        <v>2558</v>
      </c>
      <c r="C1300">
        <v>901466552</v>
      </c>
      <c r="D1300" t="str">
        <f t="shared" si="41"/>
        <v/>
      </c>
      <c r="E1300" t="str">
        <f t="shared" si="40"/>
        <v>EMPRESA DE FOMENTO AGROPECUARIO S.A.S S.E.M</v>
      </c>
    </row>
    <row r="1301" spans="1:5" x14ac:dyDescent="0.25">
      <c r="A1301" s="1" t="s">
        <v>2559</v>
      </c>
      <c r="B1301" s="1" t="s">
        <v>2560</v>
      </c>
      <c r="C1301">
        <v>901581950</v>
      </c>
      <c r="D1301" t="str">
        <f t="shared" si="41"/>
        <v/>
      </c>
      <c r="E1301" t="str">
        <f t="shared" si="40"/>
        <v>REGION ADMINISTRATIVA  Y DE PLANIFICACION - RAP LLANOS</v>
      </c>
    </row>
    <row r="1302" spans="1:5" x14ac:dyDescent="0.25">
      <c r="A1302" s="1" t="s">
        <v>2561</v>
      </c>
      <c r="B1302" s="1" t="s">
        <v>2562</v>
      </c>
      <c r="C1302">
        <v>901330143</v>
      </c>
      <c r="D1302" t="str">
        <f t="shared" si="41"/>
        <v/>
      </c>
      <c r="E1302" t="str">
        <f t="shared" si="40"/>
        <v>CORPORACION MIXTA PARA LA SUSTENTABILIDAD Y EL  DESARROLLO SOCIAL INTEGRAL - YAPURUTU</v>
      </c>
    </row>
    <row r="1303" spans="1:5" x14ac:dyDescent="0.25">
      <c r="A1303" s="1" t="s">
        <v>2563</v>
      </c>
      <c r="B1303" s="1" t="s">
        <v>2564</v>
      </c>
      <c r="C1303">
        <v>901513417</v>
      </c>
      <c r="D1303" t="str">
        <f t="shared" si="41"/>
        <v/>
      </c>
      <c r="E1303" t="str">
        <f t="shared" si="40"/>
        <v>MEGATIC SAS</v>
      </c>
    </row>
    <row r="1304" spans="1:5" x14ac:dyDescent="0.25">
      <c r="A1304" s="1" t="s">
        <v>2565</v>
      </c>
      <c r="B1304" s="1" t="s">
        <v>2566</v>
      </c>
      <c r="C1304">
        <v>860030197</v>
      </c>
      <c r="D1304" t="str">
        <f t="shared" si="41"/>
        <v/>
      </c>
      <c r="E1304" t="str">
        <f t="shared" si="40"/>
        <v>JARDIN BOTANICO JOSE CELESTINO MUTIS</v>
      </c>
    </row>
    <row r="1305" spans="1:5" x14ac:dyDescent="0.25">
      <c r="A1305" s="1" t="s">
        <v>2567</v>
      </c>
      <c r="B1305" s="1" t="s">
        <v>2568</v>
      </c>
      <c r="C1305">
        <v>899999081</v>
      </c>
      <c r="D1305" t="str">
        <f t="shared" si="41"/>
        <v/>
      </c>
      <c r="E1305" t="str">
        <f t="shared" si="40"/>
        <v>INSTITUTO DE DESARROLLO URBANO - IDU</v>
      </c>
    </row>
    <row r="1306" spans="1:5" x14ac:dyDescent="0.25">
      <c r="A1306" s="1" t="s">
        <v>2569</v>
      </c>
      <c r="B1306" s="1" t="s">
        <v>2570</v>
      </c>
      <c r="C1306">
        <v>800246953</v>
      </c>
      <c r="D1306" t="str">
        <f t="shared" si="41"/>
        <v/>
      </c>
      <c r="E1306" t="str">
        <f t="shared" si="40"/>
        <v>FONDO FINANCIERO DISTRITAL DE SALUD</v>
      </c>
    </row>
    <row r="1307" spans="1:5" x14ac:dyDescent="0.25">
      <c r="A1307" s="1" t="s">
        <v>2571</v>
      </c>
      <c r="B1307" s="1" t="s">
        <v>2572</v>
      </c>
      <c r="C1307">
        <v>900788066</v>
      </c>
      <c r="D1307" t="str">
        <f t="shared" si="41"/>
        <v/>
      </c>
      <c r="E1307" t="str">
        <f t="shared" si="40"/>
        <v>REGIÓN ADMINISTRATIVA DE PLANIFICACIÓN ESPECIAL RAPE – REGIÓN CENTRAL</v>
      </c>
    </row>
    <row r="1308" spans="1:5" x14ac:dyDescent="0.25">
      <c r="A1308" s="1" t="s">
        <v>2573</v>
      </c>
      <c r="B1308" s="1" t="s">
        <v>2574</v>
      </c>
      <c r="C1308">
        <v>899999230</v>
      </c>
      <c r="D1308" t="str">
        <f t="shared" si="41"/>
        <v/>
      </c>
      <c r="E1308" t="str">
        <f t="shared" si="40"/>
        <v>UNIVERSIDAD DISTRITAL FRANCISCO JOSE DE CALDAS</v>
      </c>
    </row>
    <row r="1309" spans="1:5" x14ac:dyDescent="0.25">
      <c r="A1309" s="1" t="s">
        <v>2575</v>
      </c>
      <c r="B1309" s="1" t="s">
        <v>2576</v>
      </c>
      <c r="C1309">
        <v>900140515</v>
      </c>
      <c r="D1309" t="str">
        <f t="shared" si="41"/>
        <v/>
      </c>
      <c r="E1309" t="str">
        <f t="shared" si="40"/>
        <v>INSTITUTO DISTRITAL DE TURISMO</v>
      </c>
    </row>
    <row r="1310" spans="1:5" x14ac:dyDescent="0.25">
      <c r="A1310" s="1" t="s">
        <v>2577</v>
      </c>
      <c r="B1310" s="1" t="s">
        <v>2578</v>
      </c>
      <c r="C1310">
        <v>830005370</v>
      </c>
      <c r="D1310" t="str">
        <f t="shared" si="41"/>
        <v/>
      </c>
      <c r="E1310" t="str">
        <f t="shared" si="40"/>
        <v>CANAL REGIONAL DE TELEVISION TEVEANDINA LTDA</v>
      </c>
    </row>
    <row r="1311" spans="1:5" x14ac:dyDescent="0.25">
      <c r="A1311" s="1" t="s">
        <v>2579</v>
      </c>
      <c r="B1311" s="1" t="s">
        <v>2580</v>
      </c>
      <c r="C1311">
        <v>860512780</v>
      </c>
      <c r="D1311" t="str">
        <f t="shared" si="41"/>
        <v/>
      </c>
      <c r="E1311" t="str">
        <f t="shared" si="40"/>
        <v>UNIVERSIDAD NACIONAL ABIERTA Y A DISTANCIA</v>
      </c>
    </row>
    <row r="1312" spans="1:5" x14ac:dyDescent="0.25">
      <c r="A1312" s="1" t="s">
        <v>2581</v>
      </c>
      <c r="B1312" s="1" t="s">
        <v>2582</v>
      </c>
      <c r="C1312">
        <v>900413030</v>
      </c>
      <c r="D1312" t="str">
        <f t="shared" si="41"/>
        <v/>
      </c>
      <c r="E1312" t="str">
        <f t="shared" si="40"/>
        <v>INSTITUTO DISTRITAL DE LAS ARTES</v>
      </c>
    </row>
    <row r="1313" spans="1:5" x14ac:dyDescent="0.25">
      <c r="A1313" s="1" t="s">
        <v>2583</v>
      </c>
      <c r="B1313" s="1" t="s">
        <v>2584</v>
      </c>
      <c r="C1313">
        <v>800225340</v>
      </c>
      <c r="D1313" t="str">
        <f t="shared" si="41"/>
        <v/>
      </c>
      <c r="E1313" t="str">
        <f t="shared" si="40"/>
        <v>UNIVERSIDAD MILITAR NUEVA GRANADA</v>
      </c>
    </row>
    <row r="1314" spans="1:5" x14ac:dyDescent="0.25">
      <c r="A1314" s="1" t="s">
        <v>2585</v>
      </c>
      <c r="B1314" s="1" t="s">
        <v>2586</v>
      </c>
      <c r="C1314">
        <v>900127032</v>
      </c>
      <c r="D1314" t="str">
        <f t="shared" si="41"/>
        <v/>
      </c>
      <c r="E1314" t="str">
        <f t="shared" si="40"/>
        <v>UNIDAD ADMINISTRATIVA ESPECIAL DE REHABILITACION Y MANTENIMIENTO VIAL</v>
      </c>
    </row>
    <row r="1315" spans="1:5" x14ac:dyDescent="0.25">
      <c r="A1315" s="1" t="s">
        <v>2587</v>
      </c>
      <c r="B1315" s="1" t="s">
        <v>2588</v>
      </c>
      <c r="C1315">
        <v>860523694</v>
      </c>
      <c r="D1315" t="str">
        <f t="shared" si="41"/>
        <v/>
      </c>
      <c r="E1315" t="str">
        <f t="shared" si="40"/>
        <v>ESCUELA TECNOLÓGICA INSTITUTO TÉCNICO CENTRAL</v>
      </c>
    </row>
    <row r="1316" spans="1:5" x14ac:dyDescent="0.25">
      <c r="A1316" s="1" t="s">
        <v>2589</v>
      </c>
      <c r="B1316" s="1" t="s">
        <v>2590</v>
      </c>
      <c r="C1316">
        <v>800144829</v>
      </c>
      <c r="D1316" t="str">
        <f t="shared" si="41"/>
        <v/>
      </c>
      <c r="E1316" t="str">
        <f t="shared" si="40"/>
        <v>UNIVERSIDAD COLEGIO MAYOR DE CUNDINAMARCA</v>
      </c>
    </row>
    <row r="1317" spans="1:5" x14ac:dyDescent="0.25">
      <c r="A1317" s="1" t="s">
        <v>2591</v>
      </c>
      <c r="B1317" s="1" t="s">
        <v>2592</v>
      </c>
      <c r="C1317">
        <v>901100455</v>
      </c>
      <c r="D1317" t="str">
        <f t="shared" si="41"/>
        <v/>
      </c>
      <c r="E1317" t="str">
        <f t="shared" si="40"/>
        <v>ALIANZA PUBLICA PARA EL DESARROLLO INTEGRAL</v>
      </c>
    </row>
    <row r="1318" spans="1:5" x14ac:dyDescent="0.25">
      <c r="A1318" s="1" t="s">
        <v>2593</v>
      </c>
      <c r="B1318" s="1" t="s">
        <v>2594</v>
      </c>
      <c r="C1318">
        <v>860007538</v>
      </c>
      <c r="D1318" t="str">
        <f t="shared" si="41"/>
        <v/>
      </c>
      <c r="E1318" t="str">
        <f t="shared" si="40"/>
        <v>FEDERACION NACIONAL DE CAFETEROS DE COLOMBIA</v>
      </c>
    </row>
    <row r="1319" spans="1:5" x14ac:dyDescent="0.25">
      <c r="A1319" s="1" t="s">
        <v>2595</v>
      </c>
      <c r="B1319" s="1" t="s">
        <v>2596</v>
      </c>
      <c r="C1319">
        <v>860061099</v>
      </c>
      <c r="D1319" t="str">
        <f t="shared" si="41"/>
        <v/>
      </c>
      <c r="E1319" t="str">
        <f t="shared" si="40"/>
        <v>INSTITUTO DISTRITAL DE RECREACION Y DEPORTE</v>
      </c>
    </row>
    <row r="1320" spans="1:5" x14ac:dyDescent="0.25">
      <c r="A1320" s="1" t="s">
        <v>2597</v>
      </c>
      <c r="B1320" s="1" t="s">
        <v>2598</v>
      </c>
      <c r="C1320">
        <v>899999124</v>
      </c>
      <c r="D1320" t="str">
        <f t="shared" si="41"/>
        <v/>
      </c>
      <c r="E1320" t="str">
        <f t="shared" si="40"/>
        <v>UNIVERSIDAD PEDAGÓGICA NACIONAL</v>
      </c>
    </row>
    <row r="1321" spans="1:5" x14ac:dyDescent="0.25">
      <c r="A1321" s="1" t="s">
        <v>2599</v>
      </c>
      <c r="B1321" s="1" t="s">
        <v>2600</v>
      </c>
      <c r="C1321">
        <v>899999115</v>
      </c>
      <c r="D1321" t="str">
        <f t="shared" si="41"/>
        <v/>
      </c>
      <c r="E1321" t="str">
        <f t="shared" si="40"/>
        <v>EMPRESA DE TELECOMUNICACIONES DE BOGOTA S.A. - ETB - ESP</v>
      </c>
    </row>
    <row r="1322" spans="1:5" x14ac:dyDescent="0.25">
      <c r="A1322" s="1" t="s">
        <v>2601</v>
      </c>
      <c r="B1322" s="1" t="s">
        <v>2602</v>
      </c>
      <c r="C1322">
        <v>820000142</v>
      </c>
      <c r="D1322" t="str">
        <f t="shared" si="41"/>
        <v/>
      </c>
      <c r="E1322" t="str">
        <f t="shared" si="40"/>
        <v>INSTITUTO DE INVESTIGACION DE RECURSOS BIOLOGICOS ALEXANDER VON HUMBOLDT</v>
      </c>
    </row>
    <row r="1323" spans="1:5" x14ac:dyDescent="0.25">
      <c r="A1323" s="1" t="s">
        <v>2603</v>
      </c>
      <c r="B1323" s="1" t="s">
        <v>2604</v>
      </c>
      <c r="C1323">
        <v>901034790</v>
      </c>
      <c r="D1323" t="str">
        <f t="shared" si="41"/>
        <v/>
      </c>
      <c r="E1323" t="str">
        <f t="shared" si="40"/>
        <v>INSTITUTO DISTRITAL DE CIENCIA, BIOTECNOLOGIA E INNOVACION EN SALUD</v>
      </c>
    </row>
    <row r="1324" spans="1:5" x14ac:dyDescent="0.25">
      <c r="A1324" s="1" t="s">
        <v>2605</v>
      </c>
      <c r="B1324" s="1" t="s">
        <v>2606</v>
      </c>
      <c r="C1324">
        <v>830101214</v>
      </c>
      <c r="D1324" t="str">
        <f t="shared" si="41"/>
        <v/>
      </c>
      <c r="E1324" t="str">
        <f t="shared" si="40"/>
        <v>CORPORACION COLOMBIA DIGITAL</v>
      </c>
    </row>
    <row r="1325" spans="1:5" x14ac:dyDescent="0.25">
      <c r="A1325" s="1" t="s">
        <v>2607</v>
      </c>
      <c r="B1325" s="1" t="s">
        <v>2608</v>
      </c>
      <c r="C1325">
        <v>900673958</v>
      </c>
      <c r="D1325" t="str">
        <f t="shared" si="41"/>
        <v/>
      </c>
      <c r="E1325" t="str">
        <f t="shared" si="40"/>
        <v>INSTITUTO DE CULTURA Y TURISMO  DE BOLIVAR-ICULTUR</v>
      </c>
    </row>
    <row r="1326" spans="1:5" x14ac:dyDescent="0.25">
      <c r="A1326" s="1" t="s">
        <v>2609</v>
      </c>
      <c r="B1326" s="1" t="s">
        <v>2610</v>
      </c>
      <c r="C1326">
        <v>890480123</v>
      </c>
      <c r="D1326" t="str">
        <f t="shared" si="41"/>
        <v/>
      </c>
      <c r="E1326" t="str">
        <f t="shared" si="40"/>
        <v>UNIVERSIDAD DE CARTAGENA</v>
      </c>
    </row>
    <row r="1327" spans="1:5" x14ac:dyDescent="0.25">
      <c r="A1327" s="1" t="s">
        <v>2611</v>
      </c>
      <c r="B1327" s="1" t="s">
        <v>2612</v>
      </c>
      <c r="C1327">
        <v>806005353</v>
      </c>
      <c r="D1327" t="str">
        <f t="shared" si="41"/>
        <v/>
      </c>
      <c r="E1327" t="str">
        <f t="shared" si="40"/>
        <v>INSTITUTO DEPARTAMENTAL DE DEPORTES Y RECREACION BOLIVAR - INDERBOL</v>
      </c>
    </row>
    <row r="1328" spans="1:5" x14ac:dyDescent="0.25">
      <c r="A1328" s="1" t="s">
        <v>2613</v>
      </c>
      <c r="B1328" s="1" t="s">
        <v>2614</v>
      </c>
      <c r="C1328">
        <v>900976259</v>
      </c>
      <c r="D1328" t="str">
        <f t="shared" si="41"/>
        <v/>
      </c>
      <c r="E1328" t="str">
        <f t="shared" si="40"/>
        <v>ASOCIACIÓN DE MUNICIPIOS DE LA DEPRESIÓN MOMPOSINA</v>
      </c>
    </row>
    <row r="1329" spans="1:5" x14ac:dyDescent="0.25">
      <c r="A1329" s="1" t="s">
        <v>2615</v>
      </c>
      <c r="B1329" s="1" t="s">
        <v>2616</v>
      </c>
      <c r="C1329">
        <v>901021716</v>
      </c>
      <c r="D1329" t="str">
        <f t="shared" si="41"/>
        <v/>
      </c>
      <c r="E1329" t="str">
        <f t="shared" si="40"/>
        <v>ASOCIACION DE MUNICIPIOS DE LOS SURES - ASOSURES</v>
      </c>
    </row>
    <row r="1330" spans="1:5" x14ac:dyDescent="0.25">
      <c r="A1330" s="1" t="s">
        <v>2617</v>
      </c>
      <c r="B1330" s="1" t="s">
        <v>2618</v>
      </c>
      <c r="C1330">
        <v>900263608</v>
      </c>
      <c r="D1330" t="str">
        <f t="shared" si="41"/>
        <v/>
      </c>
      <c r="E1330" t="str">
        <f t="shared" si="40"/>
        <v>AGUAS DE BOLIVAR S.A. E.S.P.</v>
      </c>
    </row>
    <row r="1331" spans="1:5" x14ac:dyDescent="0.25">
      <c r="A1331" s="1" t="s">
        <v>2619</v>
      </c>
      <c r="B1331" s="1" t="s">
        <v>2620</v>
      </c>
      <c r="C1331">
        <v>901848109</v>
      </c>
      <c r="D1331" t="str">
        <f t="shared" si="41"/>
        <v/>
      </c>
      <c r="E1331" t="str">
        <f t="shared" si="40"/>
        <v>EMPRESA PROMOTORA DE BOLIVAR - "RUTA B"</v>
      </c>
    </row>
    <row r="1332" spans="1:5" x14ac:dyDescent="0.25">
      <c r="A1332" s="1" t="s">
        <v>2621</v>
      </c>
      <c r="B1332" s="1" t="s">
        <v>2622</v>
      </c>
      <c r="C1332">
        <v>901809738</v>
      </c>
      <c r="D1332" t="str">
        <f t="shared" si="41"/>
        <v/>
      </c>
      <c r="E1332" t="str">
        <f t="shared" si="40"/>
        <v>FONDO MIXTO PARA LA COMPETITIVIDAD Y EL DESARROLLO TERRITORIAL DE LA REGIÓN NORTE DE COLOMBIA FONDONORTE</v>
      </c>
    </row>
    <row r="1333" spans="1:5" x14ac:dyDescent="0.25">
      <c r="A1333" s="1" t="s">
        <v>2623</v>
      </c>
      <c r="B1333" s="1" t="s">
        <v>2624</v>
      </c>
      <c r="C1333">
        <v>890480054</v>
      </c>
      <c r="D1333" t="str">
        <f t="shared" si="41"/>
        <v/>
      </c>
      <c r="E1333" t="str">
        <f t="shared" si="40"/>
        <v>INSTITUCIÓN UNIVERSITARIA MAYOR DE CARTAGENA</v>
      </c>
    </row>
    <row r="1334" spans="1:5" x14ac:dyDescent="0.25">
      <c r="A1334" s="1" t="s">
        <v>2625</v>
      </c>
      <c r="B1334" s="1" t="s">
        <v>2626</v>
      </c>
      <c r="C1334">
        <v>806008873</v>
      </c>
      <c r="D1334" t="str">
        <f t="shared" si="41"/>
        <v/>
      </c>
      <c r="E1334" t="str">
        <f t="shared" si="40"/>
        <v>CORPORACION  DE CIENCIA Y TECNOLOGIA PARA EL DESARROLLO DE LA INDUSTRIA NAVAL MARITIMA Y FLUVIAL</v>
      </c>
    </row>
    <row r="1335" spans="1:5" x14ac:dyDescent="0.25">
      <c r="A1335" s="1" t="s">
        <v>2627</v>
      </c>
      <c r="B1335" s="1" t="s">
        <v>2628</v>
      </c>
      <c r="C1335">
        <v>806013999</v>
      </c>
      <c r="D1335" t="str">
        <f t="shared" si="41"/>
        <v/>
      </c>
      <c r="E1335" t="str">
        <f t="shared" si="40"/>
        <v>ESTABLECIMIENTO PÚBLICO AMBIENTAL EPA CARTAGENA</v>
      </c>
    </row>
    <row r="1336" spans="1:5" x14ac:dyDescent="0.25">
      <c r="A1336" s="1" t="s">
        <v>2629</v>
      </c>
      <c r="B1336" s="1" t="s">
        <v>2630</v>
      </c>
      <c r="C1336">
        <v>890480308</v>
      </c>
      <c r="D1336" t="str">
        <f t="shared" si="41"/>
        <v/>
      </c>
      <c r="E1336" t="str">
        <f t="shared" si="40"/>
        <v>INSTITUCIÓN UNIVERSITARIA BELLAS ARTES Y CIENCIAS DE BOLIVAR</v>
      </c>
    </row>
    <row r="1337" spans="1:5" x14ac:dyDescent="0.25">
      <c r="A1337" s="1" t="s">
        <v>2631</v>
      </c>
      <c r="B1337" s="1" t="s">
        <v>2632</v>
      </c>
      <c r="C1337">
        <v>806013631</v>
      </c>
      <c r="D1337" t="str">
        <f t="shared" si="41"/>
        <v/>
      </c>
      <c r="E1337" t="str">
        <f t="shared" si="40"/>
        <v>INSTITUTO DE PATRIMONIO Y CULTURA DE CARTAGENA DE INDIAS</v>
      </c>
    </row>
    <row r="1338" spans="1:5" x14ac:dyDescent="0.25">
      <c r="A1338" s="1" t="s">
        <v>2633</v>
      </c>
      <c r="B1338" s="1" t="s">
        <v>2634</v>
      </c>
      <c r="C1338">
        <v>900758323</v>
      </c>
      <c r="D1338" t="str">
        <f t="shared" si="41"/>
        <v/>
      </c>
      <c r="E1338" t="str">
        <f t="shared" si="40"/>
        <v>AGUAS PÚBLICAS DE CANTAGALLO S.A. E.S.P.</v>
      </c>
    </row>
    <row r="1339" spans="1:5" x14ac:dyDescent="0.25">
      <c r="A1339" s="1" t="s">
        <v>2635</v>
      </c>
      <c r="B1339" s="1" t="s">
        <v>2636</v>
      </c>
      <c r="C1339">
        <v>800037800</v>
      </c>
      <c r="D1339" t="str">
        <f t="shared" si="41"/>
        <v/>
      </c>
      <c r="E1339" t="str">
        <f t="shared" si="40"/>
        <v>BANCO AGRARIO</v>
      </c>
    </row>
    <row r="1340" spans="1:5" x14ac:dyDescent="0.25">
      <c r="A1340" s="1" t="s">
        <v>2637</v>
      </c>
      <c r="B1340" s="1" t="s">
        <v>2638</v>
      </c>
      <c r="C1340">
        <v>891800330</v>
      </c>
      <c r="D1340" t="str">
        <f t="shared" si="41"/>
        <v/>
      </c>
      <c r="E1340" t="str">
        <f t="shared" si="40"/>
        <v>UNIVERSIDAD PEDAGÓGICA Y TECNOLOGICA DE COLOMBIA</v>
      </c>
    </row>
    <row r="1341" spans="1:5" x14ac:dyDescent="0.25">
      <c r="A1341" s="1" t="s">
        <v>2639</v>
      </c>
      <c r="B1341" s="1" t="s">
        <v>2640</v>
      </c>
      <c r="C1341">
        <v>820000919</v>
      </c>
      <c r="D1341" t="str">
        <f t="shared" si="41"/>
        <v/>
      </c>
      <c r="E1341" t="str">
        <f t="shared" si="40"/>
        <v>INSTITUTO DEPARTAMENTAL DEL DEPORTE DE BOYACÁ</v>
      </c>
    </row>
    <row r="1342" spans="1:5" x14ac:dyDescent="0.25">
      <c r="A1342" s="1" t="s">
        <v>2641</v>
      </c>
      <c r="B1342" s="1" t="s">
        <v>2642</v>
      </c>
      <c r="C1342">
        <v>900297725</v>
      </c>
      <c r="D1342" t="str">
        <f t="shared" si="41"/>
        <v/>
      </c>
      <c r="E1342" t="str">
        <f t="shared" si="40"/>
        <v>EMPRESA DEPARTAMENTAL DE SERVICIOS PÚBLICOS DE BOYACÁ S.A. E.S.P</v>
      </c>
    </row>
    <row r="1343" spans="1:5" x14ac:dyDescent="0.25">
      <c r="A1343" s="1" t="s">
        <v>2643</v>
      </c>
      <c r="B1343" s="1" t="s">
        <v>2644</v>
      </c>
      <c r="C1343">
        <v>891800462</v>
      </c>
      <c r="D1343" t="str">
        <f t="shared" si="41"/>
        <v/>
      </c>
      <c r="E1343" t="str">
        <f t="shared" si="40"/>
        <v>INSTITUTO DE FOMENTO Y DESARROLLO DE BOYACA</v>
      </c>
    </row>
    <row r="1344" spans="1:5" x14ac:dyDescent="0.25">
      <c r="A1344" s="1" t="s">
        <v>2645</v>
      </c>
      <c r="B1344" s="1" t="s">
        <v>2646</v>
      </c>
      <c r="C1344">
        <v>901881213</v>
      </c>
      <c r="D1344" t="str">
        <f t="shared" si="41"/>
        <v/>
      </c>
      <c r="E1344" t="str">
        <f t="shared" si="40"/>
        <v>EMPRESA DE RENOVACION E INFRAESTRUCTURA DE SOGAMOSO S.A.S.</v>
      </c>
    </row>
    <row r="1345" spans="1:5" x14ac:dyDescent="0.25">
      <c r="A1345" s="1" t="s">
        <v>2647</v>
      </c>
      <c r="B1345" s="1" t="s">
        <v>2648</v>
      </c>
      <c r="C1345">
        <v>826002660</v>
      </c>
      <c r="D1345" t="str">
        <f t="shared" si="41"/>
        <v/>
      </c>
      <c r="E1345" t="str">
        <f t="shared" si="40"/>
        <v>EMPRESA SOCIAL DEL ESTADO CENTRO DE SALUD NUESTRA SEÑORA DE BELEN</v>
      </c>
    </row>
    <row r="1346" spans="1:5" x14ac:dyDescent="0.25">
      <c r="A1346" s="1" t="s">
        <v>2649</v>
      </c>
      <c r="B1346" s="1" t="s">
        <v>2650</v>
      </c>
      <c r="C1346">
        <v>800082204</v>
      </c>
      <c r="D1346" t="str">
        <f t="shared" si="41"/>
        <v/>
      </c>
      <c r="E1346" t="str">
        <f t="shared" ref="E1346:E1409" si="42">IF(AND(LEFT(A1346,2)="02",LEFT(B1346,4)="DEPA"),B1346,IF(LEFT(A1346,2)="02",_xlfn.CONCAT(B1346," - ",D1346),B1346))</f>
        <v>EMPRESA INDUSTRIAL Y COMERCIAL DE SERVICIOS PUBLICOS DE CHIQUINQUIRA - EMPOCHIQUINQUIRA E.S.P.</v>
      </c>
    </row>
    <row r="1347" spans="1:5" x14ac:dyDescent="0.25">
      <c r="A1347" s="1" t="s">
        <v>2651</v>
      </c>
      <c r="B1347" s="1" t="s">
        <v>2652</v>
      </c>
      <c r="C1347">
        <v>890801063</v>
      </c>
      <c r="D1347" t="str">
        <f t="shared" ref="D1347:D1410" si="43">IF(LEFT(A1347,2)="02",VLOOKUP(_xlfn.CONCAT("02-",MID(A1347,4,2),"000"),$A$2:$B$2494,2,FALSE),"")</f>
        <v/>
      </c>
      <c r="E1347" t="str">
        <f t="shared" si="42"/>
        <v>UNIVERSIDAD DE CALDAS</v>
      </c>
    </row>
    <row r="1348" spans="1:5" x14ac:dyDescent="0.25">
      <c r="A1348" s="1" t="s">
        <v>2653</v>
      </c>
      <c r="B1348" s="1" t="s">
        <v>2654</v>
      </c>
      <c r="C1348">
        <v>890801517</v>
      </c>
      <c r="D1348" t="str">
        <f t="shared" si="43"/>
        <v/>
      </c>
      <c r="E1348" t="str">
        <f t="shared" si="42"/>
        <v>EMPRESA SOCIAL DEL ESTADO HOSPITAL SANTA TERESITA DE PACORA</v>
      </c>
    </row>
    <row r="1349" spans="1:5" x14ac:dyDescent="0.25">
      <c r="A1349" s="1" t="s">
        <v>2655</v>
      </c>
      <c r="B1349" s="1" t="s">
        <v>2656</v>
      </c>
      <c r="C1349">
        <v>900655587</v>
      </c>
      <c r="D1349" t="str">
        <f t="shared" si="43"/>
        <v/>
      </c>
      <c r="E1349" t="str">
        <f t="shared" si="42"/>
        <v>EMPRESA DE SERVICIOS PUBLICOS DE SAMANA E.S.P. S.A.S.-EMSAMANA ESP SAS</v>
      </c>
    </row>
    <row r="1350" spans="1:5" x14ac:dyDescent="0.25">
      <c r="A1350" s="1" t="s">
        <v>2657</v>
      </c>
      <c r="B1350" s="1" t="s">
        <v>2658</v>
      </c>
      <c r="C1350">
        <v>800191101</v>
      </c>
      <c r="D1350" t="str">
        <f t="shared" si="43"/>
        <v/>
      </c>
      <c r="E1350" t="str">
        <f t="shared" si="42"/>
        <v>EMPRESA SOCIAL DEL ESTADO HOSPITAL SAN VICENTE DE PAUL</v>
      </c>
    </row>
    <row r="1351" spans="1:5" x14ac:dyDescent="0.25">
      <c r="A1351" s="1" t="s">
        <v>2659</v>
      </c>
      <c r="B1351" s="1" t="s">
        <v>2660</v>
      </c>
      <c r="C1351">
        <v>810004704</v>
      </c>
      <c r="D1351" t="str">
        <f t="shared" si="43"/>
        <v/>
      </c>
      <c r="E1351" t="str">
        <f t="shared" si="42"/>
        <v>EMPRESA DE RENOVACIÓN URBANA DE LA DORADA Y MAGDALENA CENTRO</v>
      </c>
    </row>
    <row r="1352" spans="1:5" x14ac:dyDescent="0.25">
      <c r="A1352" s="1" t="s">
        <v>2661</v>
      </c>
      <c r="B1352" s="1" t="s">
        <v>2662</v>
      </c>
      <c r="C1352">
        <v>890801099</v>
      </c>
      <c r="D1352" t="str">
        <f t="shared" si="43"/>
        <v/>
      </c>
      <c r="E1352" t="str">
        <f t="shared" si="42"/>
        <v>E.S.E. HOSPITAL DEPARTAMENTAL UNIVERSITARIO SANTA SOFIA DE CALDAS</v>
      </c>
    </row>
    <row r="1353" spans="1:5" x14ac:dyDescent="0.25">
      <c r="A1353" s="1" t="s">
        <v>2663</v>
      </c>
      <c r="B1353" s="1" t="s">
        <v>2664</v>
      </c>
      <c r="C1353">
        <v>800153304</v>
      </c>
      <c r="D1353" t="str">
        <f t="shared" si="43"/>
        <v/>
      </c>
      <c r="E1353" t="str">
        <f t="shared" si="42"/>
        <v>EMPRESAS PUBLICAS DE PENSILVANIA</v>
      </c>
    </row>
    <row r="1354" spans="1:5" x14ac:dyDescent="0.25">
      <c r="A1354" s="1" t="s">
        <v>2665</v>
      </c>
      <c r="B1354" s="1" t="s">
        <v>2666</v>
      </c>
      <c r="C1354">
        <v>900221459</v>
      </c>
      <c r="D1354" t="str">
        <f t="shared" si="43"/>
        <v/>
      </c>
      <c r="E1354" t="str">
        <f t="shared" si="42"/>
        <v>PROMOTORA ENERGETICA DEL CENTRO S.A.S. E.S.P.</v>
      </c>
    </row>
    <row r="1355" spans="1:5" x14ac:dyDescent="0.25">
      <c r="A1355" s="1" t="s">
        <v>2667</v>
      </c>
      <c r="B1355" s="1" t="s">
        <v>2668</v>
      </c>
      <c r="C1355">
        <v>899999063</v>
      </c>
      <c r="D1355" t="str">
        <f t="shared" si="43"/>
        <v/>
      </c>
      <c r="E1355" t="str">
        <f t="shared" si="42"/>
        <v>UNIVERSIDAD NACIONAL DE COLOMBIA</v>
      </c>
    </row>
    <row r="1356" spans="1:5" x14ac:dyDescent="0.25">
      <c r="A1356" s="1" t="s">
        <v>2669</v>
      </c>
      <c r="B1356" s="1" t="s">
        <v>2670</v>
      </c>
      <c r="C1356">
        <v>800194208</v>
      </c>
      <c r="D1356" t="str">
        <f t="shared" si="43"/>
        <v/>
      </c>
      <c r="E1356" t="str">
        <f t="shared" si="42"/>
        <v>GESTIÓN ENERGETICA S.A E.S.P GENSA</v>
      </c>
    </row>
    <row r="1357" spans="1:5" x14ac:dyDescent="0.25">
      <c r="A1357" s="1" t="s">
        <v>2671</v>
      </c>
      <c r="B1357" s="1" t="s">
        <v>2672</v>
      </c>
      <c r="C1357">
        <v>890806006</v>
      </c>
      <c r="D1357" t="str">
        <f t="shared" si="43"/>
        <v/>
      </c>
      <c r="E1357" t="str">
        <f t="shared" si="42"/>
        <v>INSTITUTO DE FINANCIAMIENTO PROMOCIÓN Y DESARROLLO DE CALDAS -INFICALDAS-</v>
      </c>
    </row>
    <row r="1358" spans="1:5" x14ac:dyDescent="0.25">
      <c r="A1358" s="1" t="s">
        <v>2673</v>
      </c>
      <c r="B1358" s="1" t="s">
        <v>2674</v>
      </c>
      <c r="C1358">
        <v>900166673</v>
      </c>
      <c r="D1358" t="str">
        <f t="shared" si="43"/>
        <v/>
      </c>
      <c r="E1358" t="str">
        <f t="shared" si="42"/>
        <v>EMPRESA REGIONAL DE ACUEDUCTO, ALCANTARILLADO Y ASEO DEL NORTE DE CALDAS S.A E.S.P</v>
      </c>
    </row>
    <row r="1359" spans="1:5" x14ac:dyDescent="0.25">
      <c r="A1359" s="1" t="s">
        <v>2675</v>
      </c>
      <c r="B1359" s="1" t="s">
        <v>2676</v>
      </c>
      <c r="C1359">
        <v>800114312</v>
      </c>
      <c r="D1359" t="str">
        <f t="shared" si="43"/>
        <v/>
      </c>
      <c r="E1359" t="str">
        <f t="shared" si="42"/>
        <v>DIRECCIÓN TERRITORIAL DE SALUD DE CALDAS</v>
      </c>
    </row>
    <row r="1360" spans="1:5" x14ac:dyDescent="0.25">
      <c r="A1360" s="1" t="s">
        <v>2677</v>
      </c>
      <c r="B1360" s="1" t="s">
        <v>2678</v>
      </c>
      <c r="C1360">
        <v>901052588</v>
      </c>
      <c r="D1360" t="str">
        <f t="shared" si="43"/>
        <v/>
      </c>
      <c r="E1360" t="str">
        <f t="shared" si="42"/>
        <v>EMPRESA DE SERVICIOS PUBLICOS DE ASEO DEL NOROESTE DE CALDAS S.A.S. E.S.P.</v>
      </c>
    </row>
    <row r="1361" spans="1:5" x14ac:dyDescent="0.25">
      <c r="A1361" s="1" t="s">
        <v>2679</v>
      </c>
      <c r="B1361" s="1" t="s">
        <v>2680</v>
      </c>
      <c r="C1361">
        <v>890801989</v>
      </c>
      <c r="D1361" t="str">
        <f t="shared" si="43"/>
        <v/>
      </c>
      <c r="E1361" t="str">
        <f t="shared" si="42"/>
        <v>HOSPITAL DEPARTAMENTAL SAN JUAN DE DIOS DE RIOSUCIO - CALDAS E.S.E</v>
      </c>
    </row>
    <row r="1362" spans="1:5" x14ac:dyDescent="0.25">
      <c r="A1362" s="1" t="s">
        <v>2681</v>
      </c>
      <c r="B1362" s="1" t="s">
        <v>2682</v>
      </c>
      <c r="C1362">
        <v>901481793</v>
      </c>
      <c r="D1362" t="str">
        <f t="shared" si="43"/>
        <v/>
      </c>
      <c r="E1362" t="str">
        <f t="shared" si="42"/>
        <v>UNION PROMOTORA DE VALOR SAS, SOCIEDAD DE ECONOMIA MIXTA</v>
      </c>
    </row>
    <row r="1363" spans="1:5" x14ac:dyDescent="0.25">
      <c r="A1363" s="1" t="s">
        <v>2683</v>
      </c>
      <c r="B1363" s="1" t="s">
        <v>2684</v>
      </c>
      <c r="C1363">
        <v>890802678</v>
      </c>
      <c r="D1363" t="str">
        <f t="shared" si="43"/>
        <v/>
      </c>
      <c r="E1363" t="str">
        <f t="shared" si="42"/>
        <v>COLEGIO INTEGRADO NACIONAL ORIENTE DE CALDAS</v>
      </c>
    </row>
    <row r="1364" spans="1:5" x14ac:dyDescent="0.25">
      <c r="A1364" s="1" t="s">
        <v>2685</v>
      </c>
      <c r="B1364" s="1" t="s">
        <v>2686</v>
      </c>
      <c r="C1364">
        <v>890801631</v>
      </c>
      <c r="D1364" t="str">
        <f t="shared" si="43"/>
        <v/>
      </c>
      <c r="E1364" t="str">
        <f t="shared" si="42"/>
        <v>EMPRESA MUNICIPAL DE SERVICIO DE ASEO-EMSA ESP</v>
      </c>
    </row>
    <row r="1365" spans="1:5" x14ac:dyDescent="0.25">
      <c r="A1365" s="1" t="s">
        <v>2687</v>
      </c>
      <c r="B1365" s="1" t="s">
        <v>2688</v>
      </c>
      <c r="C1365">
        <v>901161566</v>
      </c>
      <c r="D1365" t="str">
        <f t="shared" si="43"/>
        <v/>
      </c>
      <c r="E1365" t="str">
        <f t="shared" si="42"/>
        <v>EMPRESAS PUBLICAS AGUAS DE FLORENCIA S.A.S. E.S.P</v>
      </c>
    </row>
    <row r="1366" spans="1:5" x14ac:dyDescent="0.25">
      <c r="A1366" s="1" t="s">
        <v>2689</v>
      </c>
      <c r="B1366" s="1" t="s">
        <v>2690</v>
      </c>
      <c r="C1366">
        <v>891190127</v>
      </c>
      <c r="D1366" t="str">
        <f t="shared" si="43"/>
        <v/>
      </c>
      <c r="E1366" t="str">
        <f t="shared" si="42"/>
        <v>ELECTRIFICADORA DEL CAQUETA S.A. ESP</v>
      </c>
    </row>
    <row r="1367" spans="1:5" x14ac:dyDescent="0.25">
      <c r="A1367" s="1" t="s">
        <v>2691</v>
      </c>
      <c r="B1367" s="1" t="s">
        <v>2692</v>
      </c>
      <c r="C1367">
        <v>900098017</v>
      </c>
      <c r="D1367" t="str">
        <f t="shared" si="43"/>
        <v/>
      </c>
      <c r="E1367" t="str">
        <f t="shared" si="42"/>
        <v>EMPRESA DE SERVICIOS PÚBLICOS DOMICILIARIOS DE ALBANIA S.A. E.S.P.</v>
      </c>
    </row>
    <row r="1368" spans="1:5" x14ac:dyDescent="0.25">
      <c r="A1368" s="1" t="s">
        <v>2693</v>
      </c>
      <c r="B1368" s="1" t="s">
        <v>2694</v>
      </c>
      <c r="C1368">
        <v>900211477</v>
      </c>
      <c r="D1368" t="str">
        <f t="shared" si="43"/>
        <v/>
      </c>
      <c r="E1368" t="str">
        <f t="shared" si="42"/>
        <v>EMPRESA SOCIAL DEL ESTADO ESE RAFAEL TOVAR POVEDA</v>
      </c>
    </row>
    <row r="1369" spans="1:5" x14ac:dyDescent="0.25">
      <c r="A1369" s="1" t="s">
        <v>2695</v>
      </c>
      <c r="B1369" s="1" t="s">
        <v>2696</v>
      </c>
      <c r="C1369">
        <v>900252778</v>
      </c>
      <c r="D1369" t="str">
        <f t="shared" si="43"/>
        <v/>
      </c>
      <c r="E1369" t="str">
        <f t="shared" si="42"/>
        <v>AGUAS ANDAKI S.A. E.S.P.</v>
      </c>
    </row>
    <row r="1370" spans="1:5" x14ac:dyDescent="0.25">
      <c r="A1370" s="1" t="s">
        <v>2697</v>
      </c>
      <c r="B1370" s="1" t="s">
        <v>2698</v>
      </c>
      <c r="C1370">
        <v>828000191</v>
      </c>
      <c r="D1370" t="str">
        <f t="shared" si="43"/>
        <v/>
      </c>
      <c r="E1370" t="str">
        <f t="shared" si="42"/>
        <v>EMPRESA MUNICIPAL DE SERVICIOS PUBLICOS DE CARTAGENA DEL CHAIRA</v>
      </c>
    </row>
    <row r="1371" spans="1:5" x14ac:dyDescent="0.25">
      <c r="A1371" s="1" t="s">
        <v>2699</v>
      </c>
      <c r="B1371" s="1" t="s">
        <v>2700</v>
      </c>
      <c r="C1371">
        <v>900280764</v>
      </c>
      <c r="D1371" t="str">
        <f t="shared" si="43"/>
        <v/>
      </c>
      <c r="E1371" t="str">
        <f t="shared" si="42"/>
        <v>EMPRESA DE SERVICIOS PUBLICOS DOMICILIARIOS DE EL PAUJIL S.A. E.S.P.</v>
      </c>
    </row>
    <row r="1372" spans="1:5" x14ac:dyDescent="0.25">
      <c r="A1372" s="1" t="s">
        <v>2701</v>
      </c>
      <c r="B1372" s="1" t="s">
        <v>2702</v>
      </c>
      <c r="C1372">
        <v>900175406</v>
      </c>
      <c r="D1372" t="str">
        <f t="shared" si="43"/>
        <v/>
      </c>
      <c r="E1372" t="str">
        <f t="shared" si="42"/>
        <v>EMPRESA DE SERVICIOS PÚBLICOS DE SAN JOSE DE FRAGUA S.A. E.S.P.</v>
      </c>
    </row>
    <row r="1373" spans="1:5" x14ac:dyDescent="0.25">
      <c r="A1373" s="1" t="s">
        <v>2703</v>
      </c>
      <c r="B1373" s="1" t="s">
        <v>2704</v>
      </c>
      <c r="C1373">
        <v>891500759</v>
      </c>
      <c r="D1373" t="str">
        <f t="shared" si="43"/>
        <v/>
      </c>
      <c r="E1373" t="str">
        <f t="shared" si="42"/>
        <v>COLEGIO MAYOR DEL CAUCA</v>
      </c>
    </row>
    <row r="1374" spans="1:5" x14ac:dyDescent="0.25">
      <c r="A1374" s="1" t="s">
        <v>2705</v>
      </c>
      <c r="B1374" s="1" t="s">
        <v>2706</v>
      </c>
      <c r="C1374">
        <v>901422916</v>
      </c>
      <c r="D1374" t="str">
        <f t="shared" si="43"/>
        <v/>
      </c>
      <c r="E1374" t="str">
        <f t="shared" si="42"/>
        <v>MUNICIPIOS ASOCIADOS DEL CAUCA (MASCAUCA)</v>
      </c>
    </row>
    <row r="1375" spans="1:5" x14ac:dyDescent="0.25">
      <c r="A1375" s="1" t="s">
        <v>2707</v>
      </c>
      <c r="B1375" s="1" t="s">
        <v>2708</v>
      </c>
      <c r="C1375">
        <v>900146012</v>
      </c>
      <c r="D1375" t="str">
        <f t="shared" si="43"/>
        <v/>
      </c>
      <c r="E1375" t="str">
        <f t="shared" si="42"/>
        <v>EMPRESA SOCIAL DEL ESTADO GUAPI ESE</v>
      </c>
    </row>
    <row r="1376" spans="1:5" x14ac:dyDescent="0.25">
      <c r="A1376" s="1" t="s">
        <v>2709</v>
      </c>
      <c r="B1376" s="1" t="s">
        <v>2710</v>
      </c>
      <c r="C1376">
        <v>901787002</v>
      </c>
      <c r="D1376" t="str">
        <f t="shared" si="43"/>
        <v/>
      </c>
      <c r="E1376" t="str">
        <f t="shared" si="42"/>
        <v>FONDO MIXTO DE GESTION TERRITORIAL, CIENCIA, TECNOLOGIA Y CULTURA</v>
      </c>
    </row>
    <row r="1377" spans="1:5" x14ac:dyDescent="0.25">
      <c r="A1377" s="1" t="s">
        <v>2711</v>
      </c>
      <c r="B1377" s="1" t="s">
        <v>2712</v>
      </c>
      <c r="C1377">
        <v>891500319</v>
      </c>
      <c r="D1377" t="str">
        <f t="shared" si="43"/>
        <v/>
      </c>
      <c r="E1377" t="str">
        <f t="shared" si="42"/>
        <v>UNIVERSIDAD DEL CAUCA</v>
      </c>
    </row>
    <row r="1378" spans="1:5" x14ac:dyDescent="0.25">
      <c r="A1378" s="1" t="s">
        <v>2713</v>
      </c>
      <c r="B1378" s="1" t="s">
        <v>2714</v>
      </c>
      <c r="C1378">
        <v>817004722</v>
      </c>
      <c r="D1378" t="str">
        <f t="shared" si="43"/>
        <v/>
      </c>
      <c r="E1378" t="str">
        <f t="shared" si="42"/>
        <v>INSTITUTO DEPARTAMENTAL DEL DEPORTE EN TODO EL DEPARTAMENTO DEL CAUCA-INDEPORTES CAUCA</v>
      </c>
    </row>
    <row r="1379" spans="1:5" x14ac:dyDescent="0.25">
      <c r="A1379" s="1" t="s">
        <v>2715</v>
      </c>
      <c r="B1379" s="1" t="s">
        <v>2716</v>
      </c>
      <c r="C1379">
        <v>891502163</v>
      </c>
      <c r="D1379" t="str">
        <f t="shared" si="43"/>
        <v/>
      </c>
      <c r="E1379" t="str">
        <f t="shared" si="42"/>
        <v xml:space="preserve">EMPRESA DE TELECOMUNICACIONES DE POPAYAN S.A EMTEL </v>
      </c>
    </row>
    <row r="1380" spans="1:5" x14ac:dyDescent="0.25">
      <c r="A1380" s="1" t="s">
        <v>2717</v>
      </c>
      <c r="B1380" s="1" t="s">
        <v>2718</v>
      </c>
      <c r="C1380">
        <v>900316215</v>
      </c>
      <c r="D1380" t="str">
        <f t="shared" si="43"/>
        <v/>
      </c>
      <c r="E1380" t="str">
        <f t="shared" si="42"/>
        <v>EMPRESA CAUCANA DE SERVICIOS PUBLICOS EMCASERVICIOS SA ESP</v>
      </c>
    </row>
    <row r="1381" spans="1:5" x14ac:dyDescent="0.25">
      <c r="A1381" s="1" t="s">
        <v>2719</v>
      </c>
      <c r="B1381" s="1" t="s">
        <v>2720</v>
      </c>
      <c r="C1381">
        <v>891500719</v>
      </c>
      <c r="D1381" t="str">
        <f t="shared" si="43"/>
        <v/>
      </c>
      <c r="E1381" t="str">
        <f t="shared" si="42"/>
        <v>INDUSTRIA LICORERA DEL CAUCA</v>
      </c>
    </row>
    <row r="1382" spans="1:5" x14ac:dyDescent="0.25">
      <c r="A1382" s="1" t="s">
        <v>2721</v>
      </c>
      <c r="B1382" s="1" t="s">
        <v>2722</v>
      </c>
      <c r="C1382">
        <v>891501676</v>
      </c>
      <c r="D1382" t="str">
        <f t="shared" si="43"/>
        <v/>
      </c>
      <c r="E1382" t="str">
        <f t="shared" si="42"/>
        <v>HOSPITAL SUSANA LÓPEZ DE VALENCIA E.S.E</v>
      </c>
    </row>
    <row r="1383" spans="1:5" x14ac:dyDescent="0.25">
      <c r="A1383" s="1" t="s">
        <v>2723</v>
      </c>
      <c r="B1383" s="1" t="s">
        <v>2724</v>
      </c>
      <c r="C1383">
        <v>891500025</v>
      </c>
      <c r="D1383" t="str">
        <f t="shared" si="43"/>
        <v/>
      </c>
      <c r="E1383" t="str">
        <f t="shared" si="42"/>
        <v>CENTRALES ELÉCTRICAS DEL CAUCA S.A. EMPRESA DE SERVICIOS PÚBLICOS</v>
      </c>
    </row>
    <row r="1384" spans="1:5" x14ac:dyDescent="0.25">
      <c r="A1384" s="1" t="s">
        <v>2725</v>
      </c>
      <c r="B1384" s="1" t="s">
        <v>2726</v>
      </c>
      <c r="C1384">
        <v>817004686</v>
      </c>
      <c r="D1384" t="str">
        <f t="shared" si="43"/>
        <v/>
      </c>
      <c r="E1384" t="str">
        <f t="shared" si="42"/>
        <v>REGIÓN DE PLANIFICACIÓN Y GESTIÓN DEL NORTE DEL CAUCA</v>
      </c>
    </row>
    <row r="1385" spans="1:5" x14ac:dyDescent="0.25">
      <c r="A1385" s="1" t="s">
        <v>2727</v>
      </c>
      <c r="B1385" s="1" t="s">
        <v>2728</v>
      </c>
      <c r="C1385">
        <v>901439755</v>
      </c>
      <c r="D1385" t="str">
        <f t="shared" si="43"/>
        <v/>
      </c>
      <c r="E1385" t="str">
        <f t="shared" si="42"/>
        <v>EMPRESAS PUBLICAS DE PIAMONTE AAA S.A.S E.S.P.</v>
      </c>
    </row>
    <row r="1386" spans="1:5" x14ac:dyDescent="0.25">
      <c r="A1386" s="1" t="s">
        <v>2729</v>
      </c>
      <c r="B1386" s="1" t="s">
        <v>2730</v>
      </c>
      <c r="C1386">
        <v>900149163</v>
      </c>
      <c r="D1386" t="str">
        <f t="shared" si="43"/>
        <v/>
      </c>
      <c r="E1386" t="str">
        <f t="shared" si="42"/>
        <v>AGUAS DEL CESAR S.A. E.S.P</v>
      </c>
    </row>
    <row r="1387" spans="1:5" x14ac:dyDescent="0.25">
      <c r="A1387" s="1" t="s">
        <v>2731</v>
      </c>
      <c r="B1387" s="1" t="s">
        <v>2732</v>
      </c>
      <c r="C1387">
        <v>892399994</v>
      </c>
      <c r="D1387" t="str">
        <f t="shared" si="43"/>
        <v/>
      </c>
      <c r="E1387" t="str">
        <f t="shared" si="42"/>
        <v>HOSPITAL ROSARIO PUMAREJO DE LOPEZ</v>
      </c>
    </row>
    <row r="1388" spans="1:5" x14ac:dyDescent="0.25">
      <c r="A1388" s="1" t="s">
        <v>2733</v>
      </c>
      <c r="B1388" s="1" t="s">
        <v>2734</v>
      </c>
      <c r="C1388">
        <v>900759667</v>
      </c>
      <c r="D1388" t="str">
        <f t="shared" si="43"/>
        <v/>
      </c>
      <c r="E1388" t="str">
        <f t="shared" si="42"/>
        <v>EMPRESA DE ACUEDUCTO ,ALCANTARILLADO Y ASEO DEL MUNICIPIO DE LA JAGUA DE IBIRICO -CESAR S.A E.S.P"AAA DE LA JAGUA DE IBIRICO SA ESP"</v>
      </c>
    </row>
    <row r="1389" spans="1:5" x14ac:dyDescent="0.25">
      <c r="A1389" s="1" t="s">
        <v>2735</v>
      </c>
      <c r="B1389" s="1" t="s">
        <v>2736</v>
      </c>
      <c r="C1389">
        <v>824000425</v>
      </c>
      <c r="D1389" t="str">
        <f t="shared" si="43"/>
        <v/>
      </c>
      <c r="E1389" t="str">
        <f t="shared" si="42"/>
        <v>HOSPITAL SAN JOSE DE BECERRIL E.S.E.</v>
      </c>
    </row>
    <row r="1390" spans="1:5" x14ac:dyDescent="0.25">
      <c r="A1390" s="1" t="s">
        <v>2737</v>
      </c>
      <c r="B1390" s="1" t="s">
        <v>2738</v>
      </c>
      <c r="C1390">
        <v>900187817</v>
      </c>
      <c r="D1390" t="str">
        <f t="shared" si="43"/>
        <v/>
      </c>
      <c r="E1390" t="str">
        <f t="shared" si="42"/>
        <v>AREA METROPOLITANA  DE  VALLEDUPAR</v>
      </c>
    </row>
    <row r="1391" spans="1:5" x14ac:dyDescent="0.25">
      <c r="A1391" s="1" t="s">
        <v>2739</v>
      </c>
      <c r="B1391" s="1" t="s">
        <v>2740</v>
      </c>
      <c r="C1391">
        <v>800118095</v>
      </c>
      <c r="D1391" t="str">
        <f t="shared" si="43"/>
        <v/>
      </c>
      <c r="E1391" t="str">
        <f t="shared" si="42"/>
        <v>EMPRESA DE SERVICIOS PÚBLICOS DE AGUSTIN CODAZZI E.S.P.</v>
      </c>
    </row>
    <row r="1392" spans="1:5" x14ac:dyDescent="0.25">
      <c r="A1392" s="1" t="s">
        <v>2741</v>
      </c>
      <c r="B1392" s="1" t="s">
        <v>2742</v>
      </c>
      <c r="C1392">
        <v>800154065</v>
      </c>
      <c r="D1392" t="str">
        <f t="shared" si="43"/>
        <v/>
      </c>
      <c r="E1392" t="str">
        <f t="shared" si="42"/>
        <v>EMPRESA DE SERVICIOS PUBLICOS DE BECERRIL E.S.P.</v>
      </c>
    </row>
    <row r="1393" spans="1:5" x14ac:dyDescent="0.25">
      <c r="A1393" s="1" t="s">
        <v>2743</v>
      </c>
      <c r="B1393" s="1" t="s">
        <v>2744</v>
      </c>
      <c r="C1393">
        <v>800239720</v>
      </c>
      <c r="D1393" t="str">
        <f t="shared" si="43"/>
        <v/>
      </c>
      <c r="E1393" t="str">
        <f t="shared" si="42"/>
        <v>EMPRESA DE SERVICIOS PÚBLICOS DE ACUEDUCTO ALCANTARILLADO Y ASEO DEL MUNICIPIO DE CURUMANI ACUACUR E.S.P.</v>
      </c>
    </row>
    <row r="1394" spans="1:5" x14ac:dyDescent="0.25">
      <c r="A1394" s="1" t="s">
        <v>2745</v>
      </c>
      <c r="B1394" s="1" t="s">
        <v>2746</v>
      </c>
      <c r="C1394">
        <v>892300343</v>
      </c>
      <c r="D1394" t="str">
        <f t="shared" si="43"/>
        <v/>
      </c>
      <c r="E1394" t="str">
        <f t="shared" si="42"/>
        <v>E.S.E. HOSPITAL SAN JOSÉ - LA GLORIA</v>
      </c>
    </row>
    <row r="1395" spans="1:5" x14ac:dyDescent="0.25">
      <c r="A1395" s="1" t="s">
        <v>2747</v>
      </c>
      <c r="B1395" s="1" t="s">
        <v>2748</v>
      </c>
      <c r="C1395">
        <v>824003760</v>
      </c>
      <c r="D1395" t="str">
        <f t="shared" si="43"/>
        <v/>
      </c>
      <c r="E1395" t="str">
        <f t="shared" si="42"/>
        <v>EMPRESA DE SERVICIOS PUBLICOS DE MANAURE BALCON DEL CESAR E.S.P</v>
      </c>
    </row>
    <row r="1396" spans="1:5" x14ac:dyDescent="0.25">
      <c r="A1396" s="1" t="s">
        <v>2749</v>
      </c>
      <c r="B1396" s="1" t="s">
        <v>2750</v>
      </c>
      <c r="C1396">
        <v>900586660</v>
      </c>
      <c r="D1396" t="str">
        <f t="shared" si="43"/>
        <v/>
      </c>
      <c r="E1396" t="str">
        <f t="shared" si="42"/>
        <v>EMPRESAS DE SERVICIOS PUBLICOS DE PUEBLO BELLO S.A.S. ESP</v>
      </c>
    </row>
    <row r="1397" spans="1:5" x14ac:dyDescent="0.25">
      <c r="A1397" s="1" t="s">
        <v>2751</v>
      </c>
      <c r="B1397" s="1" t="s">
        <v>2752</v>
      </c>
      <c r="C1397">
        <v>824003215</v>
      </c>
      <c r="D1397" t="str">
        <f t="shared" si="43"/>
        <v/>
      </c>
      <c r="E1397" t="str">
        <f t="shared" si="42"/>
        <v>E.S.P. EMPRESA DE SERVICIOS PÚBLICOS DE LA PAZ</v>
      </c>
    </row>
    <row r="1398" spans="1:5" x14ac:dyDescent="0.25">
      <c r="A1398" s="1" t="s">
        <v>2753</v>
      </c>
      <c r="B1398" s="1" t="s">
        <v>2754</v>
      </c>
      <c r="C1398">
        <v>824002284</v>
      </c>
      <c r="D1398" t="str">
        <f t="shared" si="43"/>
        <v/>
      </c>
      <c r="E1398" t="str">
        <f t="shared" si="42"/>
        <v xml:space="preserve">EMPRESA DE SERVICIOS PÚBLICOS DE SAN DIEGO E.S.P. </v>
      </c>
    </row>
    <row r="1399" spans="1:5" x14ac:dyDescent="0.25">
      <c r="A1399" s="1" t="s">
        <v>2755</v>
      </c>
      <c r="B1399" s="1" t="s">
        <v>2756</v>
      </c>
      <c r="C1399">
        <v>892300285</v>
      </c>
      <c r="D1399" t="str">
        <f t="shared" si="43"/>
        <v/>
      </c>
      <c r="E1399" t="str">
        <f t="shared" si="42"/>
        <v>UNIVERSIDAD POPULAR DEL CESAR</v>
      </c>
    </row>
    <row r="1400" spans="1:5" x14ac:dyDescent="0.25">
      <c r="A1400" s="1" t="s">
        <v>2757</v>
      </c>
      <c r="B1400" s="1" t="s">
        <v>2758</v>
      </c>
      <c r="C1400">
        <v>800096329</v>
      </c>
      <c r="D1400" t="str">
        <f t="shared" si="43"/>
        <v/>
      </c>
      <c r="E1400" t="str">
        <f t="shared" si="42"/>
        <v xml:space="preserve">FINANCIERA DE DESARROLLO TERRITORIAL S.A. FINDETER </v>
      </c>
    </row>
    <row r="1401" spans="1:5" x14ac:dyDescent="0.25">
      <c r="A1401" s="1" t="s">
        <v>2759</v>
      </c>
      <c r="B1401" s="1" t="s">
        <v>2760</v>
      </c>
      <c r="C1401">
        <v>901538245</v>
      </c>
      <c r="D1401" t="str">
        <f t="shared" si="43"/>
        <v/>
      </c>
      <c r="E1401" t="str">
        <f t="shared" si="42"/>
        <v>CORPORACIÓN DEL SINU Y SAN JORGE PARA LA AYUDA SOCIAL</v>
      </c>
    </row>
    <row r="1402" spans="1:5" x14ac:dyDescent="0.25">
      <c r="A1402" s="1" t="s">
        <v>2761</v>
      </c>
      <c r="B1402" s="1" t="s">
        <v>2762</v>
      </c>
      <c r="C1402">
        <v>901308226</v>
      </c>
      <c r="D1402" t="str">
        <f t="shared" si="43"/>
        <v/>
      </c>
      <c r="E1402" t="str">
        <f t="shared" si="42"/>
        <v>AGUAS DE VALENCIA SAS E.S.P.</v>
      </c>
    </row>
    <row r="1403" spans="1:5" x14ac:dyDescent="0.25">
      <c r="A1403" s="1" t="s">
        <v>2763</v>
      </c>
      <c r="B1403" s="1" t="s">
        <v>2764</v>
      </c>
      <c r="C1403">
        <v>900907644</v>
      </c>
      <c r="D1403" t="str">
        <f t="shared" si="43"/>
        <v/>
      </c>
      <c r="E1403" t="str">
        <f t="shared" si="42"/>
        <v>COMPAÑIA ENERGETICA DEL CARIBE S.A.S. E.S.P.</v>
      </c>
    </row>
    <row r="1404" spans="1:5" x14ac:dyDescent="0.25">
      <c r="A1404" s="1" t="s">
        <v>2765</v>
      </c>
      <c r="B1404" s="1" t="s">
        <v>2766</v>
      </c>
      <c r="C1404">
        <v>812004130</v>
      </c>
      <c r="D1404" t="str">
        <f t="shared" si="43"/>
        <v/>
      </c>
      <c r="E1404" t="str">
        <f t="shared" si="42"/>
        <v>INSTITUTO DEPARTAMENTAL DE DEPORTES DE CÓRDOBA</v>
      </c>
    </row>
    <row r="1405" spans="1:5" x14ac:dyDescent="0.25">
      <c r="A1405" s="1" t="s">
        <v>2767</v>
      </c>
      <c r="B1405" s="1" t="s">
        <v>2768</v>
      </c>
      <c r="C1405">
        <v>901081430</v>
      </c>
      <c r="D1405" t="str">
        <f t="shared" si="43"/>
        <v/>
      </c>
      <c r="E1405" t="str">
        <f t="shared" si="42"/>
        <v>REGION DE PLANEACIÓN Y GESTIÓN DEL PUEBLO ZENÚ</v>
      </c>
    </row>
    <row r="1406" spans="1:5" x14ac:dyDescent="0.25">
      <c r="A1406" s="1" t="s">
        <v>2769</v>
      </c>
      <c r="B1406" s="1" t="s">
        <v>2770</v>
      </c>
      <c r="C1406">
        <v>901559961</v>
      </c>
      <c r="D1406" t="str">
        <f t="shared" si="43"/>
        <v/>
      </c>
      <c r="E1406" t="str">
        <f t="shared" si="42"/>
        <v>ASOCIACIÒN DE MUNICIPIO DE CÒRDOBA Y DEL URABÀ ANTIOQUEÑO "AMUCED"</v>
      </c>
    </row>
    <row r="1407" spans="1:5" x14ac:dyDescent="0.25">
      <c r="A1407" s="1" t="s">
        <v>2771</v>
      </c>
      <c r="B1407" s="1" t="s">
        <v>2772</v>
      </c>
      <c r="C1407">
        <v>901832619</v>
      </c>
      <c r="D1407" t="str">
        <f t="shared" si="43"/>
        <v/>
      </c>
      <c r="E1407" t="str">
        <f t="shared" si="42"/>
        <v>FONDO PARA LA GESTIÓN DE LA ECONOMIA CIRCULAR DE LOS TERRITORIOS ECO 360 E.S.P. S.A.S</v>
      </c>
    </row>
    <row r="1408" spans="1:5" x14ac:dyDescent="0.25">
      <c r="A1408" s="1" t="s">
        <v>2773</v>
      </c>
      <c r="B1408" s="1" t="s">
        <v>2774</v>
      </c>
      <c r="C1408">
        <v>891080031</v>
      </c>
      <c r="D1408" t="str">
        <f t="shared" si="43"/>
        <v/>
      </c>
      <c r="E1408" t="str">
        <f t="shared" si="42"/>
        <v>UNIVERSIDAD DE CORDOBA</v>
      </c>
    </row>
    <row r="1409" spans="1:5" x14ac:dyDescent="0.25">
      <c r="A1409" s="1" t="s">
        <v>2775</v>
      </c>
      <c r="B1409" s="1" t="s">
        <v>2776</v>
      </c>
      <c r="C1409">
        <v>900229952</v>
      </c>
      <c r="D1409" t="str">
        <f t="shared" si="43"/>
        <v/>
      </c>
      <c r="E1409" t="str">
        <f t="shared" si="42"/>
        <v>AGUAS DE CORDOBA S.A E.S.P</v>
      </c>
    </row>
    <row r="1410" spans="1:5" x14ac:dyDescent="0.25">
      <c r="A1410" s="1" t="s">
        <v>2777</v>
      </c>
      <c r="B1410" s="1" t="s">
        <v>2778</v>
      </c>
      <c r="C1410">
        <v>901033784</v>
      </c>
      <c r="D1410" t="str">
        <f t="shared" si="43"/>
        <v/>
      </c>
      <c r="E1410" t="str">
        <f t="shared" ref="E1410:E1473" si="44">IF(AND(LEFT(A1410,2)="02",LEFT(B1410,4)="DEPA"),B1410,IF(LEFT(A1410,2)="02",_xlfn.CONCAT(B1410," - ",D1410),B1410))</f>
        <v>ASOCIACIÓN DE MUNICIPIOS DE LA COSTA - ASOMUCOSTA</v>
      </c>
    </row>
    <row r="1411" spans="1:5" x14ac:dyDescent="0.25">
      <c r="A1411" s="1" t="s">
        <v>2779</v>
      </c>
      <c r="B1411" s="1" t="s">
        <v>2780</v>
      </c>
      <c r="C1411">
        <v>900210090</v>
      </c>
      <c r="D1411" t="str">
        <f t="shared" ref="D1411:D1474" si="45">IF(LEFT(A1411,2)="02",VLOOKUP(_xlfn.CONCAT("02-",MID(A1411,4,2),"000"),$A$2:$B$2494,2,FALSE),"")</f>
        <v/>
      </c>
      <c r="E1411" t="str">
        <f t="shared" si="44"/>
        <v>FONDO MIXTO PARA EL DESARROLLO REGIONAL</v>
      </c>
    </row>
    <row r="1412" spans="1:5" x14ac:dyDescent="0.25">
      <c r="A1412" s="1" t="s">
        <v>2781</v>
      </c>
      <c r="B1412" s="1" t="s">
        <v>2782</v>
      </c>
      <c r="C1412">
        <v>900548339</v>
      </c>
      <c r="D1412" t="str">
        <f t="shared" si="45"/>
        <v/>
      </c>
      <c r="E1412" t="str">
        <f t="shared" si="44"/>
        <v>ASOCIACION DE MUNICIPIOS DEL SINU, SABANA Y COSTA CORDOBESA</v>
      </c>
    </row>
    <row r="1413" spans="1:5" x14ac:dyDescent="0.25">
      <c r="A1413" s="1" t="s">
        <v>2783</v>
      </c>
      <c r="B1413" s="1" t="s">
        <v>2784</v>
      </c>
      <c r="C1413">
        <v>900240130</v>
      </c>
      <c r="D1413" t="str">
        <f t="shared" si="45"/>
        <v/>
      </c>
      <c r="E1413" t="str">
        <f t="shared" si="44"/>
        <v>ASOCIACION DE MUNICIPIOS DEL DEPARTAMENTO DE CORDOBA</v>
      </c>
    </row>
    <row r="1414" spans="1:5" x14ac:dyDescent="0.25">
      <c r="A1414" s="1" t="s">
        <v>2785</v>
      </c>
      <c r="B1414" s="1" t="s">
        <v>2786</v>
      </c>
      <c r="C1414">
        <v>900258115</v>
      </c>
      <c r="D1414" t="str">
        <f t="shared" si="45"/>
        <v/>
      </c>
      <c r="E1414" t="str">
        <f t="shared" si="44"/>
        <v>ASOCIACION DE MUNICIPIOS DEL GOLFO DE MORROSQUILLO</v>
      </c>
    </row>
    <row r="1415" spans="1:5" x14ac:dyDescent="0.25">
      <c r="A1415" s="1" t="s">
        <v>2787</v>
      </c>
      <c r="B1415" s="1" t="s">
        <v>2788</v>
      </c>
      <c r="C1415">
        <v>900918272</v>
      </c>
      <c r="D1415" t="str">
        <f t="shared" si="45"/>
        <v/>
      </c>
      <c r="E1415" t="str">
        <f t="shared" si="44"/>
        <v>ASOCIACION DE MUNICIPIOS SOSTENIBLES DE COLOMBIA</v>
      </c>
    </row>
    <row r="1416" spans="1:5" x14ac:dyDescent="0.25">
      <c r="A1416" s="1" t="s">
        <v>2789</v>
      </c>
      <c r="B1416" s="1" t="s">
        <v>2790</v>
      </c>
      <c r="C1416">
        <v>812005726</v>
      </c>
      <c r="D1416" t="str">
        <f t="shared" si="45"/>
        <v/>
      </c>
      <c r="E1416" t="str">
        <f t="shared" si="44"/>
        <v>EMPRESA SOCIAL DEL ESTADO VIDASINÚ</v>
      </c>
    </row>
    <row r="1417" spans="1:5" x14ac:dyDescent="0.25">
      <c r="A1417" s="1" t="s">
        <v>2791</v>
      </c>
      <c r="B1417" s="1" t="s">
        <v>2792</v>
      </c>
      <c r="C1417">
        <v>900372918</v>
      </c>
      <c r="D1417" t="str">
        <f t="shared" si="45"/>
        <v/>
      </c>
      <c r="E1417" t="str">
        <f t="shared" si="44"/>
        <v>MONTERIA CIUDAD AMABLE S.A.S.</v>
      </c>
    </row>
    <row r="1418" spans="1:5" x14ac:dyDescent="0.25">
      <c r="A1418" s="1" t="s">
        <v>2793</v>
      </c>
      <c r="B1418" s="1" t="s">
        <v>2794</v>
      </c>
      <c r="C1418">
        <v>812004010</v>
      </c>
      <c r="D1418" t="str">
        <f t="shared" si="45"/>
        <v/>
      </c>
      <c r="E1418" t="str">
        <f t="shared" si="44"/>
        <v>E.S.E CAMU DE BUENAVISTA</v>
      </c>
    </row>
    <row r="1419" spans="1:5" x14ac:dyDescent="0.25">
      <c r="A1419" s="1" t="s">
        <v>2795</v>
      </c>
      <c r="B1419" s="1" t="s">
        <v>2796</v>
      </c>
      <c r="C1419">
        <v>900258155</v>
      </c>
      <c r="D1419" t="str">
        <f t="shared" si="45"/>
        <v/>
      </c>
      <c r="E1419" t="str">
        <f t="shared" si="44"/>
        <v>JAGUAZUL S.A E.S.P.</v>
      </c>
    </row>
    <row r="1420" spans="1:5" x14ac:dyDescent="0.25">
      <c r="A1420" s="1" t="s">
        <v>2797</v>
      </c>
      <c r="B1420" s="1" t="s">
        <v>2798</v>
      </c>
      <c r="C1420">
        <v>900258711</v>
      </c>
      <c r="D1420" t="str">
        <f t="shared" si="45"/>
        <v/>
      </c>
      <c r="E1420" t="str">
        <f t="shared" si="44"/>
        <v>INSTITUTO DE INFRAESTRUCTURA Y CONCESIONES DE CUNDINAMARCA - ICCU</v>
      </c>
    </row>
    <row r="1421" spans="1:5" x14ac:dyDescent="0.25">
      <c r="A1421" s="1" t="s">
        <v>2799</v>
      </c>
      <c r="B1421" s="1" t="s">
        <v>2800</v>
      </c>
      <c r="C1421">
        <v>829000127</v>
      </c>
      <c r="D1421" t="str">
        <f t="shared" si="45"/>
        <v/>
      </c>
      <c r="E1421" t="str">
        <f t="shared" si="44"/>
        <v>CORPORACIÓN AUTÓNOMA REGIONAL DEL RIO GRANDE DE LA MAGDALENA</v>
      </c>
    </row>
    <row r="1422" spans="1:5" x14ac:dyDescent="0.25">
      <c r="A1422" s="1" t="s">
        <v>2801</v>
      </c>
      <c r="B1422" s="1" t="s">
        <v>2802</v>
      </c>
      <c r="C1422">
        <v>900222346</v>
      </c>
      <c r="D1422" t="str">
        <f t="shared" si="45"/>
        <v/>
      </c>
      <c r="E1422" t="str">
        <f t="shared" si="44"/>
        <v>EMPRESAS PÚBLICAS DE CUNDINAMARCA S.A. ESP.</v>
      </c>
    </row>
    <row r="1423" spans="1:5" x14ac:dyDescent="0.25">
      <c r="A1423" s="1" t="s">
        <v>2803</v>
      </c>
      <c r="B1423" s="1" t="s">
        <v>2804</v>
      </c>
      <c r="C1423">
        <v>901278478</v>
      </c>
      <c r="D1423" t="str">
        <f t="shared" si="45"/>
        <v/>
      </c>
      <c r="E1423" t="str">
        <f t="shared" si="44"/>
        <v>TOMINÉ S.A.S.</v>
      </c>
    </row>
    <row r="1424" spans="1:5" x14ac:dyDescent="0.25">
      <c r="A1424" s="1" t="s">
        <v>2805</v>
      </c>
      <c r="B1424" s="1" t="s">
        <v>2806</v>
      </c>
      <c r="C1424">
        <v>900294905</v>
      </c>
      <c r="D1424" t="str">
        <f t="shared" si="45"/>
        <v/>
      </c>
      <c r="E1424" t="str">
        <f t="shared" si="44"/>
        <v>INSTITUTO DEPARTAMENTAL DE CULTURA TURISMO DE CUNDINAMARCA</v>
      </c>
    </row>
    <row r="1425" spans="1:5" x14ac:dyDescent="0.25">
      <c r="A1425" s="1" t="s">
        <v>2807</v>
      </c>
      <c r="B1425" s="1" t="s">
        <v>2808</v>
      </c>
      <c r="C1425">
        <v>890680062</v>
      </c>
      <c r="D1425" t="str">
        <f t="shared" si="45"/>
        <v/>
      </c>
      <c r="E1425" t="str">
        <f t="shared" si="44"/>
        <v>UNIVERSIDAD DE CUNDINAMARCA</v>
      </c>
    </row>
    <row r="1426" spans="1:5" x14ac:dyDescent="0.25">
      <c r="A1426" s="1" t="s">
        <v>2809</v>
      </c>
      <c r="B1426" s="1" t="s">
        <v>2810</v>
      </c>
      <c r="C1426">
        <v>830021022</v>
      </c>
      <c r="D1426" t="str">
        <f t="shared" si="45"/>
        <v/>
      </c>
      <c r="E1426" t="str">
        <f t="shared" si="44"/>
        <v>EMPRESA INMOBILIARIA Y DE SERVICIOS LOGISTICOS DE CUNDINAMARCA</v>
      </c>
    </row>
    <row r="1427" spans="1:5" x14ac:dyDescent="0.25">
      <c r="A1427" s="1" t="s">
        <v>2811</v>
      </c>
      <c r="B1427" s="1" t="s">
        <v>2812</v>
      </c>
      <c r="C1427">
        <v>901039684</v>
      </c>
      <c r="D1427" t="str">
        <f t="shared" si="45"/>
        <v/>
      </c>
      <c r="E1427" t="str">
        <f t="shared" si="44"/>
        <v>FONDO MIXTO DE ETNOCULTURA Y DESARROLLO SOCIAL - FONPACIFICO</v>
      </c>
    </row>
    <row r="1428" spans="1:5" x14ac:dyDescent="0.25">
      <c r="A1428" s="1" t="s">
        <v>2813</v>
      </c>
      <c r="B1428" s="1" t="s">
        <v>2814</v>
      </c>
      <c r="C1428">
        <v>891680089</v>
      </c>
      <c r="D1428" t="str">
        <f t="shared" si="45"/>
        <v/>
      </c>
      <c r="E1428" t="str">
        <f t="shared" si="44"/>
        <v>UNIVERSIDAD TECNOLÓGICA DEL CHOCÓ</v>
      </c>
    </row>
    <row r="1429" spans="1:5" x14ac:dyDescent="0.25">
      <c r="A1429" s="1" t="s">
        <v>2815</v>
      </c>
      <c r="B1429" s="1" t="s">
        <v>2816</v>
      </c>
      <c r="C1429">
        <v>900354051</v>
      </c>
      <c r="D1429" t="str">
        <f t="shared" si="45"/>
        <v/>
      </c>
      <c r="E1429" t="str">
        <f t="shared" si="44"/>
        <v>AGUAS DEL CHOCÓ S.A. E.S.P.</v>
      </c>
    </row>
    <row r="1430" spans="1:5" x14ac:dyDescent="0.25">
      <c r="A1430" s="1" t="s">
        <v>2817</v>
      </c>
      <c r="B1430" s="1" t="s">
        <v>2818</v>
      </c>
      <c r="C1430">
        <v>818000293</v>
      </c>
      <c r="D1430" t="str">
        <f t="shared" si="45"/>
        <v/>
      </c>
      <c r="E1430" t="str">
        <f t="shared" si="44"/>
        <v>EMPRESA MIXTA DE SERVICIOS PÚBLICOS DE ENERGÍA ELÉCTRICA DE ACANDÍ ESP</v>
      </c>
    </row>
    <row r="1431" spans="1:5" x14ac:dyDescent="0.25">
      <c r="A1431" s="1" t="s">
        <v>2819</v>
      </c>
      <c r="B1431" s="1" t="s">
        <v>2820</v>
      </c>
      <c r="C1431">
        <v>818001629</v>
      </c>
      <c r="D1431" t="str">
        <f t="shared" si="45"/>
        <v/>
      </c>
      <c r="E1431" t="str">
        <f t="shared" si="44"/>
        <v>E.S.P. EMPRESA DISTRIBUIDORA DEL PACÍFICO S.A.</v>
      </c>
    </row>
    <row r="1432" spans="1:5" x14ac:dyDescent="0.25">
      <c r="A1432" s="1" t="s">
        <v>2821</v>
      </c>
      <c r="B1432" s="1" t="s">
        <v>2822</v>
      </c>
      <c r="C1432">
        <v>901698332</v>
      </c>
      <c r="D1432" t="str">
        <f t="shared" si="45"/>
        <v/>
      </c>
      <c r="E1432" t="str">
        <f t="shared" si="44"/>
        <v>CORPORACION MIXTA PARA EL DESARROLLO INTEGRAL, LA SOSTENIBILIDAD SOCIAL Y AMBIENTAL DE LAS REGIONES</v>
      </c>
    </row>
    <row r="1433" spans="1:5" x14ac:dyDescent="0.25">
      <c r="A1433" s="1" t="s">
        <v>2823</v>
      </c>
      <c r="B1433" s="1" t="s">
        <v>2824</v>
      </c>
      <c r="C1433">
        <v>901802829</v>
      </c>
      <c r="D1433" t="str">
        <f t="shared" si="45"/>
        <v/>
      </c>
      <c r="E1433" t="str">
        <f t="shared" si="44"/>
        <v>EMPRESA   DE  DESARROLLO  URBANO  TERRITORIO   &amp;  DESARROLLO</v>
      </c>
    </row>
    <row r="1434" spans="1:5" x14ac:dyDescent="0.25">
      <c r="A1434" s="1" t="s">
        <v>2825</v>
      </c>
      <c r="B1434" s="1" t="s">
        <v>2826</v>
      </c>
      <c r="C1434">
        <v>901705454</v>
      </c>
      <c r="D1434" t="str">
        <f t="shared" si="45"/>
        <v/>
      </c>
      <c r="E1434" t="str">
        <f t="shared" si="44"/>
        <v>FONDO MIXTO PARA LA PROMOCION Y DESARROLLO DE PROYECTOS TERRITORIALES Y DE GESTION SOCIAL DEL PACIFICO</v>
      </c>
    </row>
    <row r="1435" spans="1:5" x14ac:dyDescent="0.25">
      <c r="A1435" s="1" t="s">
        <v>2827</v>
      </c>
      <c r="B1435" s="1" t="s">
        <v>2828</v>
      </c>
      <c r="C1435">
        <v>891180010</v>
      </c>
      <c r="D1435" t="str">
        <f t="shared" si="45"/>
        <v/>
      </c>
      <c r="E1435" t="str">
        <f t="shared" si="44"/>
        <v>EMPRESAS PUBLICAS DE NEIVA-E.S.P.</v>
      </c>
    </row>
    <row r="1436" spans="1:5" x14ac:dyDescent="0.25">
      <c r="A1436" s="1" t="s">
        <v>2829</v>
      </c>
      <c r="B1436" s="1" t="s">
        <v>2830</v>
      </c>
      <c r="C1436">
        <v>900168928</v>
      </c>
      <c r="D1436" t="str">
        <f t="shared" si="45"/>
        <v/>
      </c>
      <c r="E1436" t="str">
        <f t="shared" si="44"/>
        <v>EMPRESA DE ACUEDUCTO ALCANTARILLADO Y ASEO DE CAMPOALEGRE S.A E.S.P. EMAC</v>
      </c>
    </row>
    <row r="1437" spans="1:5" x14ac:dyDescent="0.25">
      <c r="A1437" s="1" t="s">
        <v>2831</v>
      </c>
      <c r="B1437" s="1" t="s">
        <v>2832</v>
      </c>
      <c r="C1437">
        <v>813005578</v>
      </c>
      <c r="D1437" t="str">
        <f t="shared" si="45"/>
        <v/>
      </c>
      <c r="E1437" t="str">
        <f t="shared" si="44"/>
        <v>INSTITUTO DEPARTAMENTAL DEL DEPORTE LA EDUCACION FISICA LA RECREACION Y APROVECHAMIENTO DEL TIEMPO LIBRE DEL HUILA - INDERHUILA</v>
      </c>
    </row>
    <row r="1438" spans="1:5" x14ac:dyDescent="0.25">
      <c r="A1438" s="1" t="s">
        <v>2833</v>
      </c>
      <c r="B1438" s="1" t="s">
        <v>2834</v>
      </c>
      <c r="C1438">
        <v>891180084</v>
      </c>
      <c r="D1438" t="str">
        <f t="shared" si="45"/>
        <v/>
      </c>
      <c r="E1438" t="str">
        <f t="shared" si="44"/>
        <v>UNIVERSIDAD SURCOLOMBIANA</v>
      </c>
    </row>
    <row r="1439" spans="1:5" x14ac:dyDescent="0.25">
      <c r="A1439" s="1" t="s">
        <v>2835</v>
      </c>
      <c r="B1439" s="1" t="s">
        <v>2836</v>
      </c>
      <c r="C1439">
        <v>900250077</v>
      </c>
      <c r="D1439" t="str">
        <f t="shared" si="45"/>
        <v/>
      </c>
      <c r="E1439" t="str">
        <f t="shared" si="44"/>
        <v>EMPRESAS PÚBLICAS DE YAGUARÁ S.A. E.S.P.</v>
      </c>
    </row>
    <row r="1440" spans="1:5" x14ac:dyDescent="0.25">
      <c r="A1440" s="1" t="s">
        <v>2837</v>
      </c>
      <c r="B1440" s="1" t="s">
        <v>2838</v>
      </c>
      <c r="C1440">
        <v>900330919</v>
      </c>
      <c r="D1440" t="str">
        <f t="shared" si="45"/>
        <v/>
      </c>
      <c r="E1440" t="str">
        <f t="shared" si="44"/>
        <v>EMPRESAS PÚBLICAS DE TIMANÁ S.A. E.S.P</v>
      </c>
    </row>
    <row r="1441" spans="1:5" x14ac:dyDescent="0.25">
      <c r="A1441" s="1" t="s">
        <v>2839</v>
      </c>
      <c r="B1441" s="1" t="s">
        <v>2840</v>
      </c>
      <c r="C1441">
        <v>900305071</v>
      </c>
      <c r="D1441" t="str">
        <f t="shared" si="45"/>
        <v/>
      </c>
      <c r="E1441" t="str">
        <f t="shared" si="44"/>
        <v>EMPRESA DE SERVICIOS PUBLICOS DOMICILIARIOS  DE ALTAMIRA S.A. E.S.P</v>
      </c>
    </row>
    <row r="1442" spans="1:5" x14ac:dyDescent="0.25">
      <c r="A1442" s="1" t="s">
        <v>2841</v>
      </c>
      <c r="B1442" s="1" t="s">
        <v>2842</v>
      </c>
      <c r="C1442">
        <v>900335153</v>
      </c>
      <c r="D1442" t="str">
        <f t="shared" si="45"/>
        <v/>
      </c>
      <c r="E1442" t="str">
        <f t="shared" si="44"/>
        <v>EMPRESAS PUBLICAS DE TELLO S.A.S E.S.P</v>
      </c>
    </row>
    <row r="1443" spans="1:5" x14ac:dyDescent="0.25">
      <c r="A1443" s="1" t="s">
        <v>2843</v>
      </c>
      <c r="B1443" s="1" t="s">
        <v>2844</v>
      </c>
      <c r="C1443">
        <v>891180001</v>
      </c>
      <c r="D1443" t="str">
        <f t="shared" si="45"/>
        <v/>
      </c>
      <c r="E1443" t="str">
        <f t="shared" si="44"/>
        <v>ELECTRIFICADORA DEL HUILA S.A. E.S.P.</v>
      </c>
    </row>
    <row r="1444" spans="1:5" x14ac:dyDescent="0.25">
      <c r="A1444" s="1" t="s">
        <v>2845</v>
      </c>
      <c r="B1444" s="1" t="s">
        <v>2846</v>
      </c>
      <c r="C1444">
        <v>813001950</v>
      </c>
      <c r="D1444" t="str">
        <f t="shared" si="45"/>
        <v/>
      </c>
      <c r="E1444" t="str">
        <f t="shared" si="44"/>
        <v>BIORGANICOS DEL SUR DEL HUILA S. A. E.S.P.</v>
      </c>
    </row>
    <row r="1445" spans="1:5" x14ac:dyDescent="0.25">
      <c r="A1445" s="1" t="s">
        <v>2847</v>
      </c>
      <c r="B1445" s="1" t="s">
        <v>2848</v>
      </c>
      <c r="C1445">
        <v>900010050</v>
      </c>
      <c r="D1445" t="str">
        <f t="shared" si="45"/>
        <v/>
      </c>
      <c r="E1445" t="str">
        <f t="shared" si="44"/>
        <v>CORPORACION CENTRO PROVINCIAL DE GESTION AGROEMPRESARIAL DEL CENTRO DEL DEPARTAMENTO DEL HUILA</v>
      </c>
    </row>
    <row r="1446" spans="1:5" x14ac:dyDescent="0.25">
      <c r="A1446" s="1" t="s">
        <v>2849</v>
      </c>
      <c r="B1446" s="1" t="s">
        <v>2850</v>
      </c>
      <c r="C1446">
        <v>891180268</v>
      </c>
      <c r="D1446" t="str">
        <f t="shared" si="45"/>
        <v/>
      </c>
      <c r="E1446" t="str">
        <f t="shared" si="44"/>
        <v>E.S.E.HOSPITAL UNIVERSITARIO HERNANDO MONCALEANO PERDOMO</v>
      </c>
    </row>
    <row r="1447" spans="1:5" x14ac:dyDescent="0.25">
      <c r="A1447" s="1" t="s">
        <v>2851</v>
      </c>
      <c r="B1447" s="1" t="s">
        <v>2852</v>
      </c>
      <c r="C1447">
        <v>900057486</v>
      </c>
      <c r="D1447" t="str">
        <f t="shared" si="45"/>
        <v/>
      </c>
      <c r="E1447" t="str">
        <f t="shared" si="44"/>
        <v>CORPORACION CENTRO PROVINCIAL DE GESTION AGROEMPRESARIAL DEL CENTRO ORIENTE DEL HUILA  ECOSISTEMA LA SIBERIA</v>
      </c>
    </row>
    <row r="1448" spans="1:5" x14ac:dyDescent="0.25">
      <c r="A1448" s="1" t="s">
        <v>2853</v>
      </c>
      <c r="B1448" s="1" t="s">
        <v>2854</v>
      </c>
      <c r="C1448">
        <v>830504349</v>
      </c>
      <c r="D1448" t="str">
        <f t="shared" si="45"/>
        <v/>
      </c>
      <c r="E1448" t="str">
        <f t="shared" si="44"/>
        <v>ASOCIACION AGROEMPRESARIAL DEL SUR OCCIDENTE DEL DEPARTAMENTO DEL HUILA</v>
      </c>
    </row>
    <row r="1449" spans="1:5" x14ac:dyDescent="0.25">
      <c r="A1449" s="1" t="s">
        <v>2855</v>
      </c>
      <c r="B1449" s="1" t="s">
        <v>2856</v>
      </c>
      <c r="C1449">
        <v>900256320</v>
      </c>
      <c r="D1449" t="str">
        <f t="shared" si="45"/>
        <v/>
      </c>
      <c r="E1449" t="str">
        <f t="shared" si="44"/>
        <v>EMPRESAS DEL PUEBLO Y PARA EL PUEBLO DE GIGANTE - EMPUGIGANTE S.A. E.S.P.</v>
      </c>
    </row>
    <row r="1450" spans="1:5" x14ac:dyDescent="0.25">
      <c r="A1450" s="1" t="s">
        <v>2857</v>
      </c>
      <c r="B1450" s="1" t="s">
        <v>2858</v>
      </c>
      <c r="C1450">
        <v>901539311</v>
      </c>
      <c r="D1450" t="str">
        <f t="shared" si="45"/>
        <v/>
      </c>
      <c r="E1450" t="str">
        <f t="shared" si="44"/>
        <v>SERVICIOS CATASTRALES NACIONALES ARGA S.A.S.</v>
      </c>
    </row>
    <row r="1451" spans="1:5" x14ac:dyDescent="0.25">
      <c r="A1451" s="1" t="s">
        <v>2859</v>
      </c>
      <c r="B1451" s="1" t="s">
        <v>2860</v>
      </c>
      <c r="C1451">
        <v>900126216</v>
      </c>
      <c r="D1451" t="str">
        <f t="shared" si="45"/>
        <v/>
      </c>
      <c r="E1451" t="str">
        <f t="shared" si="44"/>
        <v>EMPRESAS PUBLICAS DE RIVERA S.A. E.S.P.</v>
      </c>
    </row>
    <row r="1452" spans="1:5" x14ac:dyDescent="0.25">
      <c r="A1452" s="1" t="s">
        <v>2861</v>
      </c>
      <c r="B1452" s="1" t="s">
        <v>2862</v>
      </c>
      <c r="C1452">
        <v>813013343</v>
      </c>
      <c r="D1452" t="str">
        <f t="shared" si="45"/>
        <v/>
      </c>
      <c r="E1452" t="str">
        <f t="shared" si="44"/>
        <v>EMPRESA MUNICIPAL DE SERVICIOS PUBLICOS DEL MUNICIPIO DE BARAYA HUILA "EMPUBARAYA" E.S.P.</v>
      </c>
    </row>
    <row r="1453" spans="1:5" x14ac:dyDescent="0.25">
      <c r="A1453" s="1" t="s">
        <v>2863</v>
      </c>
      <c r="B1453" s="1" t="s">
        <v>2864</v>
      </c>
      <c r="C1453">
        <v>900239471</v>
      </c>
      <c r="D1453" t="str">
        <f t="shared" si="45"/>
        <v/>
      </c>
      <c r="E1453" t="str">
        <f t="shared" si="44"/>
        <v>EMPRESAS PUBLICAS DE LA ARGENTINA SOCIEDAD ANONIMA EMPRESA DE SERVICIOS PUBLICOS</v>
      </c>
    </row>
    <row r="1454" spans="1:5" x14ac:dyDescent="0.25">
      <c r="A1454" s="1" t="s">
        <v>2865</v>
      </c>
      <c r="B1454" s="1" t="s">
        <v>2866</v>
      </c>
      <c r="C1454">
        <v>891180026</v>
      </c>
      <c r="D1454" t="str">
        <f t="shared" si="45"/>
        <v/>
      </c>
      <c r="E1454" t="str">
        <f t="shared" si="44"/>
        <v>ESE HOSPITAL DEPARTAMENTAL SAN VICENTE DE PAUL</v>
      </c>
    </row>
    <row r="1455" spans="1:5" x14ac:dyDescent="0.25">
      <c r="A1455" s="1" t="s">
        <v>2867</v>
      </c>
      <c r="B1455" s="1" t="s">
        <v>2868</v>
      </c>
      <c r="C1455">
        <v>900094866</v>
      </c>
      <c r="D1455" t="str">
        <f t="shared" si="45"/>
        <v/>
      </c>
      <c r="E1455" t="str">
        <f t="shared" si="44"/>
        <v>FONDO DE VIVIENDA DE INTERES SOCIAL DEL HUILA FONVIHUILA</v>
      </c>
    </row>
    <row r="1456" spans="1:5" x14ac:dyDescent="0.25">
      <c r="A1456" s="1" t="s">
        <v>2869</v>
      </c>
      <c r="B1456" s="1" t="s">
        <v>2870</v>
      </c>
      <c r="C1456">
        <v>891180117</v>
      </c>
      <c r="D1456" t="str">
        <f t="shared" si="45"/>
        <v/>
      </c>
      <c r="E1456" t="str">
        <f t="shared" si="44"/>
        <v>E.S.E HOSPITAL DEPARTAMENTAL SAN ANTONIO DE PADUA</v>
      </c>
    </row>
    <row r="1457" spans="1:5" x14ac:dyDescent="0.25">
      <c r="A1457" s="1" t="s">
        <v>2871</v>
      </c>
      <c r="B1457" s="1" t="s">
        <v>2872</v>
      </c>
      <c r="C1457">
        <v>800100553</v>
      </c>
      <c r="D1457" t="str">
        <f t="shared" si="45"/>
        <v/>
      </c>
      <c r="E1457" t="str">
        <f t="shared" si="44"/>
        <v>SOCIEDAD DE ACUEDUCTOS ALCANTARILLADOS Y ASEO - AGUAS DEL HUILA S.A. E.S.P.</v>
      </c>
    </row>
    <row r="1458" spans="1:5" x14ac:dyDescent="0.25">
      <c r="A1458" s="1" t="s">
        <v>2873</v>
      </c>
      <c r="B1458" s="1" t="s">
        <v>2874</v>
      </c>
      <c r="C1458">
        <v>830510717</v>
      </c>
      <c r="D1458" t="str">
        <f t="shared" si="45"/>
        <v/>
      </c>
      <c r="E1458" t="str">
        <f t="shared" si="44"/>
        <v>SURCOLOMBIANA DE GAS S.A. E.S.P - SURGAS S.A E.S.P</v>
      </c>
    </row>
    <row r="1459" spans="1:5" x14ac:dyDescent="0.25">
      <c r="A1459" s="1" t="s">
        <v>2875</v>
      </c>
      <c r="B1459" s="1" t="s">
        <v>2876</v>
      </c>
      <c r="C1459">
        <v>813011027</v>
      </c>
      <c r="D1459" t="str">
        <f t="shared" si="45"/>
        <v/>
      </c>
      <c r="E1459" t="str">
        <f t="shared" si="44"/>
        <v>E.S.E SANTA ROSA DE LIMA DE PAICOL</v>
      </c>
    </row>
    <row r="1460" spans="1:5" x14ac:dyDescent="0.25">
      <c r="A1460" s="1" t="s">
        <v>2877</v>
      </c>
      <c r="B1460" s="1" t="s">
        <v>2878</v>
      </c>
      <c r="C1460">
        <v>813004018</v>
      </c>
      <c r="D1460" t="str">
        <f t="shared" si="45"/>
        <v/>
      </c>
      <c r="E1460" t="str">
        <f t="shared" si="44"/>
        <v>EMPRESA SOCIAL DEL ESTADO CENTRO DE SALUD MIGUEL BARRETO LOPEZ</v>
      </c>
    </row>
    <row r="1461" spans="1:5" x14ac:dyDescent="0.25">
      <c r="A1461" s="1" t="s">
        <v>2879</v>
      </c>
      <c r="B1461" s="1" t="s">
        <v>2880</v>
      </c>
      <c r="C1461">
        <v>813002781</v>
      </c>
      <c r="D1461" t="str">
        <f t="shared" si="45"/>
        <v/>
      </c>
      <c r="E1461" t="str">
        <f t="shared" si="44"/>
        <v>E.S.P. EMPRESA DE SERVICIOS PÚBLICOS LA PLATA HUILA</v>
      </c>
    </row>
    <row r="1462" spans="1:5" x14ac:dyDescent="0.25">
      <c r="A1462" s="1" t="s">
        <v>2881</v>
      </c>
      <c r="B1462" s="1" t="s">
        <v>2882</v>
      </c>
      <c r="C1462">
        <v>900250887</v>
      </c>
      <c r="D1462" t="str">
        <f t="shared" si="45"/>
        <v/>
      </c>
      <c r="E1462" t="str">
        <f t="shared" si="44"/>
        <v>EMPRESAS PUBLICAS DE ACEVEDO S.A.S. E.S.P.</v>
      </c>
    </row>
    <row r="1463" spans="1:5" x14ac:dyDescent="0.25">
      <c r="A1463" s="1" t="s">
        <v>2883</v>
      </c>
      <c r="B1463" s="1" t="s">
        <v>2884</v>
      </c>
      <c r="C1463">
        <v>900252348</v>
      </c>
      <c r="D1463" t="str">
        <f t="shared" si="45"/>
        <v/>
      </c>
      <c r="E1463" t="str">
        <f t="shared" si="44"/>
        <v>EMPRESAS PUBLICAS DE AIPE S.A. E.S.P.</v>
      </c>
    </row>
    <row r="1464" spans="1:5" x14ac:dyDescent="0.25">
      <c r="A1464" s="1" t="s">
        <v>2885</v>
      </c>
      <c r="B1464" s="1" t="s">
        <v>2886</v>
      </c>
      <c r="C1464">
        <v>900263189</v>
      </c>
      <c r="D1464" t="str">
        <f t="shared" si="45"/>
        <v/>
      </c>
      <c r="E1464" t="str">
        <f t="shared" si="44"/>
        <v>EMPRESAS PUBLICAS DE ALGECIRAS SOCIEDAD ANONIMA EMPRESA DE SERVICIOS PUBLICOS</v>
      </c>
    </row>
    <row r="1465" spans="1:5" x14ac:dyDescent="0.25">
      <c r="A1465" s="1" t="s">
        <v>2887</v>
      </c>
      <c r="B1465" s="1" t="s">
        <v>2888</v>
      </c>
      <c r="C1465">
        <v>891180074</v>
      </c>
      <c r="D1465" t="str">
        <f t="shared" si="45"/>
        <v/>
      </c>
      <c r="E1465" t="str">
        <f t="shared" si="44"/>
        <v>EMPRESAS PÚBLICAS DE GARZÓN E.S.P.</v>
      </c>
    </row>
    <row r="1466" spans="1:5" x14ac:dyDescent="0.25">
      <c r="A1466" s="1" t="s">
        <v>2889</v>
      </c>
      <c r="B1466" s="1" t="s">
        <v>2890</v>
      </c>
      <c r="C1466">
        <v>900331282</v>
      </c>
      <c r="D1466" t="str">
        <f t="shared" si="45"/>
        <v/>
      </c>
      <c r="E1466" t="str">
        <f t="shared" si="44"/>
        <v>EMPRESA DE ACUEDUCTO, ALCANTARILLADO Y ASEO DE GUADALUPE S.A E.S.P</v>
      </c>
    </row>
    <row r="1467" spans="1:5" x14ac:dyDescent="0.25">
      <c r="A1467" s="1" t="s">
        <v>2891</v>
      </c>
      <c r="B1467" s="1" t="s">
        <v>2892</v>
      </c>
      <c r="C1467">
        <v>899999316</v>
      </c>
      <c r="D1467" t="str">
        <f t="shared" si="45"/>
        <v/>
      </c>
      <c r="E1467" t="str">
        <f t="shared" si="44"/>
        <v>EMPRESA NACIONAL PROMOTORA DEL DESARROLLO TERRITORIAL ENTERRITORIO</v>
      </c>
    </row>
    <row r="1468" spans="1:5" x14ac:dyDescent="0.25">
      <c r="A1468" s="1" t="s">
        <v>2893</v>
      </c>
      <c r="B1468" s="1" t="s">
        <v>2894</v>
      </c>
      <c r="C1468">
        <v>813002609</v>
      </c>
      <c r="D1468" t="str">
        <f t="shared" si="45"/>
        <v/>
      </c>
      <c r="E1468" t="str">
        <f t="shared" si="44"/>
        <v>EMPRESAS PÚBLICAS DE PALERMO E.S.P.</v>
      </c>
    </row>
    <row r="1469" spans="1:5" x14ac:dyDescent="0.25">
      <c r="A1469" s="1" t="s">
        <v>2895</v>
      </c>
      <c r="B1469" s="1" t="s">
        <v>2896</v>
      </c>
      <c r="C1469">
        <v>900332875</v>
      </c>
      <c r="D1469" t="str">
        <f t="shared" si="45"/>
        <v/>
      </c>
      <c r="E1469" t="str">
        <f t="shared" si="44"/>
        <v xml:space="preserve">EMPRESAS PUBLICAS DE TESALIA S.A. E.S.P  </v>
      </c>
    </row>
    <row r="1470" spans="1:5" x14ac:dyDescent="0.25">
      <c r="A1470" s="1" t="s">
        <v>2897</v>
      </c>
      <c r="B1470" s="1" t="s">
        <v>2898</v>
      </c>
      <c r="C1470">
        <v>891180198</v>
      </c>
      <c r="D1470" t="str">
        <f t="shared" si="45"/>
        <v/>
      </c>
      <c r="E1470" t="str">
        <f t="shared" si="44"/>
        <v>EMPRESA SOCIAL DEL ESTADO HOSPITAL MUNICIPAL SAN ANTONIO DE TIMANÁ</v>
      </c>
    </row>
    <row r="1471" spans="1:5" x14ac:dyDescent="0.25">
      <c r="A1471" s="1" t="s">
        <v>2899</v>
      </c>
      <c r="B1471" s="1" t="s">
        <v>2900</v>
      </c>
      <c r="C1471">
        <v>900377266</v>
      </c>
      <c r="D1471" t="str">
        <f t="shared" si="45"/>
        <v/>
      </c>
      <c r="E1471" t="str">
        <f t="shared" si="44"/>
        <v>EMPRESAS PUBLICAS DE VILLAVIEJA SAS ESP</v>
      </c>
    </row>
    <row r="1472" spans="1:5" x14ac:dyDescent="0.25">
      <c r="A1472" s="1" t="s">
        <v>2901</v>
      </c>
      <c r="B1472" s="1" t="s">
        <v>2902</v>
      </c>
      <c r="C1472">
        <v>892115029</v>
      </c>
      <c r="D1472" t="str">
        <f t="shared" si="45"/>
        <v/>
      </c>
      <c r="E1472" t="str">
        <f t="shared" si="44"/>
        <v>UNIVERSIDAD DE LA GUAJIRA</v>
      </c>
    </row>
    <row r="1473" spans="1:5" x14ac:dyDescent="0.25">
      <c r="A1473" s="1" t="s">
        <v>2903</v>
      </c>
      <c r="B1473" s="1" t="s">
        <v>2904</v>
      </c>
      <c r="C1473">
        <v>825000834</v>
      </c>
      <c r="D1473" t="str">
        <f t="shared" si="45"/>
        <v/>
      </c>
      <c r="E1473" t="str">
        <f t="shared" si="44"/>
        <v>E.S.E HOSPITAL SANTA RITA DE CASSIA</v>
      </c>
    </row>
    <row r="1474" spans="1:5" x14ac:dyDescent="0.25">
      <c r="A1474" s="1" t="s">
        <v>2905</v>
      </c>
      <c r="B1474" s="1" t="s">
        <v>2906</v>
      </c>
      <c r="C1474">
        <v>901557295</v>
      </c>
      <c r="D1474" t="str">
        <f t="shared" si="45"/>
        <v/>
      </c>
      <c r="E1474" t="str">
        <f t="shared" ref="E1474:E1537" si="46">IF(AND(LEFT(A1474,2)="02",LEFT(B1474,4)="DEPA"),B1474,IF(LEFT(A1474,2)="02",_xlfn.CONCAT(B1474," - ",D1474),B1474))</f>
        <v>EMPRESA DEPARTAMENTAL DE SERVICIOS PÚBLICOS DOMICILIARIOS DE ACUEDUCTO, ALCANTARILLADO Y ASEO DE LA GUAJIRA S.A E.S.P</v>
      </c>
    </row>
    <row r="1475" spans="1:5" x14ac:dyDescent="0.25">
      <c r="A1475" s="1" t="s">
        <v>2907</v>
      </c>
      <c r="B1475" s="1" t="s">
        <v>2908</v>
      </c>
      <c r="C1475">
        <v>901877022</v>
      </c>
      <c r="D1475" t="str">
        <f t="shared" ref="D1475:D1538" si="47">IF(LEFT(A1475,2)="02",VLOOKUP(_xlfn.CONCAT("02-",MID(A1475,4,2),"000"),$A$2:$B$2494,2,FALSE),"")</f>
        <v/>
      </c>
      <c r="E1475" t="str">
        <f t="shared" si="46"/>
        <v>EMPRESA DE DESARROLLO URBANO Y RURAL DE MAICAO SAS</v>
      </c>
    </row>
    <row r="1476" spans="1:5" x14ac:dyDescent="0.25">
      <c r="A1476" s="1" t="s">
        <v>2909</v>
      </c>
      <c r="B1476" s="1" t="s">
        <v>2910</v>
      </c>
      <c r="C1476">
        <v>892115009</v>
      </c>
      <c r="D1476" t="str">
        <f t="shared" si="47"/>
        <v/>
      </c>
      <c r="E1476" t="str">
        <f t="shared" si="46"/>
        <v>E.S.E. HOSPITAL NUESTRA SEÑORA DE LOS REMEDIOS DE RIOHACHA GUAJIRA</v>
      </c>
    </row>
    <row r="1477" spans="1:5" x14ac:dyDescent="0.25">
      <c r="A1477" s="1" t="s">
        <v>2911</v>
      </c>
      <c r="B1477" s="1" t="s">
        <v>2912</v>
      </c>
      <c r="C1477">
        <v>900363408</v>
      </c>
      <c r="D1477" t="str">
        <f t="shared" si="47"/>
        <v/>
      </c>
      <c r="E1477" t="str">
        <f t="shared" si="46"/>
        <v>EMPRESA DE ACUEDUCTO ALCANTARILLADO Y ASEO DEL MUNICIPIO DE DIBULLA  S.A - E.S.P.</v>
      </c>
    </row>
    <row r="1478" spans="1:5" x14ac:dyDescent="0.25">
      <c r="A1478" s="1" t="s">
        <v>2913</v>
      </c>
      <c r="B1478" s="1" t="s">
        <v>2914</v>
      </c>
      <c r="C1478">
        <v>900375703</v>
      </c>
      <c r="D1478" t="str">
        <f t="shared" si="47"/>
        <v/>
      </c>
      <c r="E1478" t="str">
        <f t="shared" si="46"/>
        <v>ACUEDUCTO, ALCANTARILLADO Y ASEO DE URIBIA S.A.S. E.S.P.</v>
      </c>
    </row>
    <row r="1479" spans="1:5" x14ac:dyDescent="0.25">
      <c r="A1479" s="1" t="s">
        <v>2915</v>
      </c>
      <c r="B1479" s="1" t="s">
        <v>2916</v>
      </c>
      <c r="C1479">
        <v>900094880</v>
      </c>
      <c r="D1479" t="str">
        <f t="shared" si="47"/>
        <v/>
      </c>
      <c r="E1479" t="str">
        <f t="shared" si="46"/>
        <v>AGUAS DEL MAGDALENA S.A.E.S.P</v>
      </c>
    </row>
    <row r="1480" spans="1:5" x14ac:dyDescent="0.25">
      <c r="A1480" s="1" t="s">
        <v>2917</v>
      </c>
      <c r="B1480" s="1" t="s">
        <v>2918</v>
      </c>
      <c r="C1480">
        <v>890102257</v>
      </c>
      <c r="D1480" t="str">
        <f t="shared" si="47"/>
        <v/>
      </c>
      <c r="E1480" t="str">
        <f t="shared" si="46"/>
        <v>UNIVERSIDAD DEL ATLANTICO</v>
      </c>
    </row>
    <row r="1481" spans="1:5" x14ac:dyDescent="0.25">
      <c r="A1481" s="1" t="s">
        <v>2919</v>
      </c>
      <c r="B1481" s="1" t="s">
        <v>2920</v>
      </c>
      <c r="C1481">
        <v>891780111</v>
      </c>
      <c r="D1481" t="str">
        <f t="shared" si="47"/>
        <v/>
      </c>
      <c r="E1481" t="str">
        <f t="shared" si="46"/>
        <v>UNIVERSIDAD DEL MAGDALENA</v>
      </c>
    </row>
    <row r="1482" spans="1:5" x14ac:dyDescent="0.25">
      <c r="A1482" s="1" t="s">
        <v>2921</v>
      </c>
      <c r="B1482" s="1" t="s">
        <v>2922</v>
      </c>
      <c r="C1482">
        <v>901001018</v>
      </c>
      <c r="D1482" t="str">
        <f t="shared" si="47"/>
        <v/>
      </c>
      <c r="E1482" t="str">
        <f t="shared" si="46"/>
        <v>ASOCIACION REGIONAL DE MUNICIPIOS DE LOS DEPARTAMENTOS DE LA REGION ATLANTICA DE COLOMBIA-ARARAT</v>
      </c>
    </row>
    <row r="1483" spans="1:5" x14ac:dyDescent="0.25">
      <c r="A1483" s="1" t="s">
        <v>2923</v>
      </c>
      <c r="B1483" s="1" t="s">
        <v>2924</v>
      </c>
      <c r="C1483">
        <v>901478870</v>
      </c>
      <c r="D1483" t="str">
        <f t="shared" si="47"/>
        <v/>
      </c>
      <c r="E1483" t="str">
        <f t="shared" si="46"/>
        <v>FONDO MIXTO PARA LA PROMOCION DE LA INFRAESTRUCTURA , EL DESARROLLO INTEGRAL Y LA GESTION SOCIAL SIERRA NEVADA</v>
      </c>
    </row>
    <row r="1484" spans="1:5" x14ac:dyDescent="0.25">
      <c r="A1484" s="1" t="s">
        <v>2925</v>
      </c>
      <c r="B1484" s="1" t="s">
        <v>2926</v>
      </c>
      <c r="C1484">
        <v>819000599</v>
      </c>
      <c r="D1484" t="str">
        <f t="shared" si="47"/>
        <v/>
      </c>
      <c r="E1484" t="str">
        <f t="shared" si="46"/>
        <v>ASOCIACION  DE MUNICIPIOS DE LA SUBREGION CIENAGA GRANDE DE SANTA MARTA</v>
      </c>
    </row>
    <row r="1485" spans="1:5" x14ac:dyDescent="0.25">
      <c r="A1485" s="1" t="s">
        <v>2927</v>
      </c>
      <c r="B1485" s="1" t="s">
        <v>2928</v>
      </c>
      <c r="C1485">
        <v>901128252</v>
      </c>
      <c r="D1485" t="str">
        <f t="shared" si="47"/>
        <v/>
      </c>
      <c r="E1485" t="str">
        <f t="shared" si="46"/>
        <v>EMPRESA DISTRITAL DE DESARROLLO Y RENOVACION URBANO SOSTENIBLE DE SANTA MARTA</v>
      </c>
    </row>
    <row r="1486" spans="1:5" x14ac:dyDescent="0.25">
      <c r="A1486" s="1" t="s">
        <v>2929</v>
      </c>
      <c r="B1486" s="1" t="s">
        <v>2930</v>
      </c>
      <c r="C1486">
        <v>901848543</v>
      </c>
      <c r="D1486" t="str">
        <f t="shared" si="47"/>
        <v/>
      </c>
      <c r="E1486" t="str">
        <f t="shared" si="46"/>
        <v>EMPRESA DE DESARROLLO SOSTENIBLE DEL MAGDALENA</v>
      </c>
    </row>
    <row r="1487" spans="1:5" x14ac:dyDescent="0.25">
      <c r="A1487" s="1" t="s">
        <v>2931</v>
      </c>
      <c r="B1487" s="1" t="s">
        <v>2932</v>
      </c>
      <c r="C1487">
        <v>800250062</v>
      </c>
      <c r="D1487" t="str">
        <f t="shared" si="47"/>
        <v/>
      </c>
      <c r="E1487" t="str">
        <f t="shared" si="46"/>
        <v>INSTITUTO DE INVESTIGACIONES COSTERAS Y MARINAS JOSÉ BENITO VIVES DE ANDREIS - INVEMAR</v>
      </c>
    </row>
    <row r="1488" spans="1:5" x14ac:dyDescent="0.25">
      <c r="A1488" s="1" t="s">
        <v>2933</v>
      </c>
      <c r="B1488" s="1" t="s">
        <v>2934</v>
      </c>
      <c r="C1488">
        <v>900342579</v>
      </c>
      <c r="D1488" t="str">
        <f t="shared" si="47"/>
        <v/>
      </c>
      <c r="E1488" t="str">
        <f t="shared" si="46"/>
        <v>SISTEMA ESTRATEGICO DE TRANSPORTE PUBLICO DE SANTA MARTA SOCIEDAD POR ACCIONES SIMPLIFICADA</v>
      </c>
    </row>
    <row r="1489" spans="1:5" x14ac:dyDescent="0.25">
      <c r="A1489" s="1" t="s">
        <v>2935</v>
      </c>
      <c r="B1489" s="1" t="s">
        <v>2936</v>
      </c>
      <c r="C1489">
        <v>822006595</v>
      </c>
      <c r="D1489" t="str">
        <f t="shared" si="47"/>
        <v/>
      </c>
      <c r="E1489" t="str">
        <f t="shared" si="46"/>
        <v>EMPRESA SOCIAL DEL ESTADO DEL DEPARTAMENTO DEL META E.S.E. - SOLUCION SALUD</v>
      </c>
    </row>
    <row r="1490" spans="1:5" x14ac:dyDescent="0.25">
      <c r="A1490" s="1" t="s">
        <v>2937</v>
      </c>
      <c r="B1490" s="1" t="s">
        <v>2938</v>
      </c>
      <c r="C1490">
        <v>901445387</v>
      </c>
      <c r="D1490" t="str">
        <f t="shared" si="47"/>
        <v/>
      </c>
      <c r="E1490" t="str">
        <f t="shared" si="46"/>
        <v>ASOCIACION SUPRADEPARTAMENTAL DE MUNICIPIOS PARA EL PROGRESO "ASOSUPRO"</v>
      </c>
    </row>
    <row r="1491" spans="1:5" x14ac:dyDescent="0.25">
      <c r="A1491" s="1" t="s">
        <v>2939</v>
      </c>
      <c r="B1491" s="1" t="s">
        <v>2940</v>
      </c>
      <c r="C1491">
        <v>822004534</v>
      </c>
      <c r="D1491" t="str">
        <f t="shared" si="47"/>
        <v/>
      </c>
      <c r="E1491" t="str">
        <f t="shared" si="46"/>
        <v>PIEDEMONTE E.I.C.M.</v>
      </c>
    </row>
    <row r="1492" spans="1:5" x14ac:dyDescent="0.25">
      <c r="A1492" s="1" t="s">
        <v>2941</v>
      </c>
      <c r="B1492" s="1" t="s">
        <v>2942</v>
      </c>
      <c r="C1492">
        <v>900258798</v>
      </c>
      <c r="D1492" t="str">
        <f t="shared" si="47"/>
        <v/>
      </c>
      <c r="E1492" t="str">
        <f t="shared" si="46"/>
        <v>AGUAS DE CASTILLA S.A.  E.S.P.</v>
      </c>
    </row>
    <row r="1493" spans="1:5" x14ac:dyDescent="0.25">
      <c r="A1493" s="1" t="s">
        <v>2943</v>
      </c>
      <c r="B1493" s="1" t="s">
        <v>2944</v>
      </c>
      <c r="C1493">
        <v>800037021</v>
      </c>
      <c r="D1493" t="str">
        <f t="shared" si="47"/>
        <v/>
      </c>
      <c r="E1493" t="str">
        <f t="shared" si="46"/>
        <v>HOSPITAL DEPARTAMENTAL DE GRANADA E.S.E.</v>
      </c>
    </row>
    <row r="1494" spans="1:5" x14ac:dyDescent="0.25">
      <c r="A1494" s="1" t="s">
        <v>2945</v>
      </c>
      <c r="B1494" s="1" t="s">
        <v>2946</v>
      </c>
      <c r="C1494">
        <v>900056772</v>
      </c>
      <c r="D1494" t="str">
        <f t="shared" si="47"/>
        <v/>
      </c>
      <c r="E1494" t="str">
        <f t="shared" si="46"/>
        <v>ASOCIACION DE MUNICIPIOS DEL META</v>
      </c>
    </row>
    <row r="1495" spans="1:5" x14ac:dyDescent="0.25">
      <c r="A1495" s="1" t="s">
        <v>2947</v>
      </c>
      <c r="B1495" s="1" t="s">
        <v>2948</v>
      </c>
      <c r="C1495">
        <v>822002858</v>
      </c>
      <c r="D1495" t="str">
        <f t="shared" si="47"/>
        <v/>
      </c>
      <c r="E1495" t="str">
        <f t="shared" si="46"/>
        <v>ASOCIACION DE MUNICIPIOS DEL ARIARI</v>
      </c>
    </row>
    <row r="1496" spans="1:5" x14ac:dyDescent="0.25">
      <c r="A1496" s="1" t="s">
        <v>2949</v>
      </c>
      <c r="B1496" s="1" t="s">
        <v>2950</v>
      </c>
      <c r="C1496">
        <v>900220547</v>
      </c>
      <c r="D1496" t="str">
        <f t="shared" si="47"/>
        <v/>
      </c>
      <c r="E1496" t="str">
        <f t="shared" si="46"/>
        <v>AGENCIA PARA LA INFRAESTRUCTURA DEL META-AIM</v>
      </c>
    </row>
    <row r="1497" spans="1:5" x14ac:dyDescent="0.25">
      <c r="A1497" s="1" t="s">
        <v>2951</v>
      </c>
      <c r="B1497" s="1" t="s">
        <v>2952</v>
      </c>
      <c r="C1497">
        <v>892000265</v>
      </c>
      <c r="D1497" t="str">
        <f t="shared" si="47"/>
        <v/>
      </c>
      <c r="E1497" t="str">
        <f t="shared" si="46"/>
        <v>EMPRESA DE ACUEDUCTO Y ALCANTARILLADO DE VILLAVICENCIO E.S.P.</v>
      </c>
    </row>
    <row r="1498" spans="1:5" x14ac:dyDescent="0.25">
      <c r="A1498" s="1" t="s">
        <v>2953</v>
      </c>
      <c r="B1498" s="1" t="s">
        <v>2954</v>
      </c>
      <c r="C1498">
        <v>822006587</v>
      </c>
      <c r="D1498" t="str">
        <f t="shared" si="47"/>
        <v/>
      </c>
      <c r="E1498" t="str">
        <f t="shared" si="46"/>
        <v>EMPRESA DE SERVICIOS PÚBLICOS DEL META EDESA S.A. E.S.P.</v>
      </c>
    </row>
    <row r="1499" spans="1:5" x14ac:dyDescent="0.25">
      <c r="A1499" s="1" t="s">
        <v>2955</v>
      </c>
      <c r="B1499" s="1" t="s">
        <v>2956</v>
      </c>
      <c r="C1499">
        <v>892000757</v>
      </c>
      <c r="D1499" t="str">
        <f t="shared" si="47"/>
        <v/>
      </c>
      <c r="E1499" t="str">
        <f t="shared" si="46"/>
        <v>UNIVERSIDAD DE LOS LLANOS</v>
      </c>
    </row>
    <row r="1500" spans="1:5" x14ac:dyDescent="0.25">
      <c r="A1500" s="1" t="s">
        <v>2957</v>
      </c>
      <c r="B1500" s="1" t="s">
        <v>2958</v>
      </c>
      <c r="C1500">
        <v>822001468</v>
      </c>
      <c r="D1500" t="str">
        <f t="shared" si="47"/>
        <v/>
      </c>
      <c r="E1500" t="str">
        <f t="shared" si="46"/>
        <v>EMPRESA DE SERVICIOS PUBLICOS MUNICIPALES PERLA DEL MANACACIAS E.S.P.</v>
      </c>
    </row>
    <row r="1501" spans="1:5" x14ac:dyDescent="0.25">
      <c r="A1501" s="1" t="s">
        <v>2959</v>
      </c>
      <c r="B1501" s="1" t="s">
        <v>2960</v>
      </c>
      <c r="C1501">
        <v>892000563</v>
      </c>
      <c r="D1501" t="str">
        <f t="shared" si="47"/>
        <v/>
      </c>
      <c r="E1501" t="str">
        <f t="shared" si="46"/>
        <v>INSTITUTO DE TURISMO DEL META</v>
      </c>
    </row>
    <row r="1502" spans="1:5" x14ac:dyDescent="0.25">
      <c r="A1502" s="1" t="s">
        <v>2961</v>
      </c>
      <c r="B1502" s="1" t="s">
        <v>2962</v>
      </c>
      <c r="C1502">
        <v>822002510</v>
      </c>
      <c r="D1502" t="str">
        <f t="shared" si="47"/>
        <v/>
      </c>
      <c r="E1502" t="str">
        <f t="shared" si="46"/>
        <v>INSTITUTO DE DEPORTE Y RECREACION DEL META</v>
      </c>
    </row>
    <row r="1503" spans="1:5" x14ac:dyDescent="0.25">
      <c r="A1503" s="1" t="s">
        <v>2963</v>
      </c>
      <c r="B1503" s="1" t="s">
        <v>2964</v>
      </c>
      <c r="C1503">
        <v>822002144</v>
      </c>
      <c r="D1503" t="str">
        <f t="shared" si="47"/>
        <v/>
      </c>
      <c r="E1503" t="str">
        <f t="shared" si="46"/>
        <v>INSTITUTO DEPARTAMENTAL DE CULTURA DEL META</v>
      </c>
    </row>
    <row r="1504" spans="1:5" x14ac:dyDescent="0.25">
      <c r="A1504" s="1" t="s">
        <v>2965</v>
      </c>
      <c r="B1504" s="1" t="s">
        <v>2966</v>
      </c>
      <c r="C1504">
        <v>892000501</v>
      </c>
      <c r="D1504" t="str">
        <f t="shared" si="47"/>
        <v/>
      </c>
      <c r="E1504" t="str">
        <f t="shared" si="46"/>
        <v>HOSPITAL DEPARTAMENTAL DE VILLAVICENCIO</v>
      </c>
    </row>
    <row r="1505" spans="1:5" x14ac:dyDescent="0.25">
      <c r="A1505" s="1" t="s">
        <v>2967</v>
      </c>
      <c r="B1505" s="1" t="s">
        <v>2968</v>
      </c>
      <c r="C1505">
        <v>822001833</v>
      </c>
      <c r="D1505" t="str">
        <f t="shared" si="47"/>
        <v/>
      </c>
      <c r="E1505" t="str">
        <f t="shared" si="46"/>
        <v>EMPRESA DE SERVICIOS PUBLICOS DE ACACIAS ESPA</v>
      </c>
    </row>
    <row r="1506" spans="1:5" x14ac:dyDescent="0.25">
      <c r="A1506" s="1" t="s">
        <v>2969</v>
      </c>
      <c r="B1506" s="1" t="s">
        <v>2970</v>
      </c>
      <c r="C1506">
        <v>900237479</v>
      </c>
      <c r="D1506" t="str">
        <f t="shared" si="47"/>
        <v/>
      </c>
      <c r="E1506" t="str">
        <f t="shared" si="46"/>
        <v>EMPRESA SE SERVICIOS PUBLICOS DE PUERTO LOPEZ ESPUERTO S.A. E.S.P</v>
      </c>
    </row>
    <row r="1507" spans="1:5" x14ac:dyDescent="0.25">
      <c r="A1507" s="1" t="s">
        <v>2971</v>
      </c>
      <c r="B1507" s="1" t="s">
        <v>2972</v>
      </c>
      <c r="C1507">
        <v>800118954</v>
      </c>
      <c r="D1507" t="str">
        <f t="shared" si="47"/>
        <v/>
      </c>
      <c r="E1507" t="str">
        <f t="shared" si="46"/>
        <v>UNIVERSIDAD DE NARIÑO</v>
      </c>
    </row>
    <row r="1508" spans="1:5" x14ac:dyDescent="0.25">
      <c r="A1508" s="1" t="s">
        <v>2973</v>
      </c>
      <c r="B1508" s="1" t="s">
        <v>2974</v>
      </c>
      <c r="C1508">
        <v>814000358</v>
      </c>
      <c r="D1508" t="str">
        <f t="shared" si="47"/>
        <v/>
      </c>
      <c r="E1508" t="str">
        <f t="shared" si="46"/>
        <v>ASOC SUPRADEPTAL MUNICIPIOS REGION DEL ALTO PATIA</v>
      </c>
    </row>
    <row r="1509" spans="1:5" x14ac:dyDescent="0.25">
      <c r="A1509" s="1" t="s">
        <v>2975</v>
      </c>
      <c r="B1509" s="1" t="s">
        <v>2976</v>
      </c>
      <c r="C1509">
        <v>901818707</v>
      </c>
      <c r="D1509" t="str">
        <f t="shared" si="47"/>
        <v/>
      </c>
      <c r="E1509" t="str">
        <f t="shared" si="46"/>
        <v>CORPORACION MIXTA PARA EL DESARROLLO SOCIAL Y AMBIENTAL DE COLOMBIA</v>
      </c>
    </row>
    <row r="1510" spans="1:5" x14ac:dyDescent="0.25">
      <c r="A1510" s="1" t="s">
        <v>2977</v>
      </c>
      <c r="B1510" s="1" t="s">
        <v>2978</v>
      </c>
      <c r="C1510">
        <v>900358918</v>
      </c>
      <c r="D1510" t="str">
        <f t="shared" si="47"/>
        <v/>
      </c>
      <c r="E1510" t="str">
        <f t="shared" si="46"/>
        <v>UNIDAD ADMINISTRATIVA ESPECIAL DEL SISTEMA ESTRATEGICO DE TRANSPORTE PUBLICO - UAE-SETP</v>
      </c>
    </row>
    <row r="1511" spans="1:5" x14ac:dyDescent="0.25">
      <c r="A1511" s="1" t="s">
        <v>2979</v>
      </c>
      <c r="B1511" s="1" t="s">
        <v>2980</v>
      </c>
      <c r="C1511">
        <v>891280001</v>
      </c>
      <c r="D1511" t="str">
        <f t="shared" si="47"/>
        <v/>
      </c>
      <c r="E1511" t="str">
        <f t="shared" si="46"/>
        <v>INSTITUTO DEPARTAMENTAL DE SALUD DE NARIÑO</v>
      </c>
    </row>
    <row r="1512" spans="1:5" x14ac:dyDescent="0.25">
      <c r="A1512" s="1" t="s">
        <v>2981</v>
      </c>
      <c r="B1512" s="1" t="s">
        <v>2982</v>
      </c>
      <c r="C1512">
        <v>891200528</v>
      </c>
      <c r="D1512" t="str">
        <f t="shared" si="47"/>
        <v/>
      </c>
      <c r="E1512" t="str">
        <f t="shared" si="46"/>
        <v>HOSPITAL UNIVERSITARIO DEPARTAMENTAL DE NARIÑO EMPRESA SOCIAL DEL ESTADO</v>
      </c>
    </row>
    <row r="1513" spans="1:5" x14ac:dyDescent="0.25">
      <c r="A1513" s="1" t="s">
        <v>2983</v>
      </c>
      <c r="B1513" s="1" t="s">
        <v>2984</v>
      </c>
      <c r="C1513">
        <v>891200200</v>
      </c>
      <c r="D1513" t="str">
        <f t="shared" si="47"/>
        <v/>
      </c>
      <c r="E1513" t="str">
        <f t="shared" si="46"/>
        <v>CENTRALES ELÉCTRICAS DE NARIÑO S.A. E.S.P.</v>
      </c>
    </row>
    <row r="1514" spans="1:5" x14ac:dyDescent="0.25">
      <c r="A1514" s="1" t="s">
        <v>2985</v>
      </c>
      <c r="B1514" s="1" t="s">
        <v>2986</v>
      </c>
      <c r="C1514">
        <v>901488582</v>
      </c>
      <c r="D1514" t="str">
        <f t="shared" si="47"/>
        <v/>
      </c>
      <c r="E1514" t="str">
        <f t="shared" si="46"/>
        <v>SERVICIOS INTEGRALES DEL ESTADO SAS</v>
      </c>
    </row>
    <row r="1515" spans="1:5" x14ac:dyDescent="0.25">
      <c r="A1515" s="1" t="s">
        <v>2987</v>
      </c>
      <c r="B1515" s="1" t="s">
        <v>2988</v>
      </c>
      <c r="C1515">
        <v>800200999</v>
      </c>
      <c r="D1515" t="str">
        <f t="shared" si="47"/>
        <v/>
      </c>
      <c r="E1515" t="str">
        <f t="shared" si="46"/>
        <v>INSTITUTO DE SERVICIOS VARIOS DE IPIALES  ISERVI  E.S.P.</v>
      </c>
    </row>
    <row r="1516" spans="1:5" x14ac:dyDescent="0.25">
      <c r="A1516" s="1" t="s">
        <v>2989</v>
      </c>
      <c r="B1516" s="1" t="s">
        <v>2990</v>
      </c>
      <c r="C1516">
        <v>900292948</v>
      </c>
      <c r="D1516" t="str">
        <f t="shared" si="47"/>
        <v/>
      </c>
      <c r="E1516" t="str">
        <f t="shared" si="46"/>
        <v>UNIMOS EMPRESA MUNICIPAL DE TELECOMUNICACIONES DE IPIALES S.A. E.S.P.</v>
      </c>
    </row>
    <row r="1517" spans="1:5" x14ac:dyDescent="0.25">
      <c r="A1517" s="1" t="s">
        <v>2991</v>
      </c>
      <c r="B1517" s="1" t="s">
        <v>2992</v>
      </c>
      <c r="C1517">
        <v>900135676</v>
      </c>
      <c r="D1517" t="str">
        <f t="shared" si="47"/>
        <v/>
      </c>
      <c r="E1517" t="str">
        <f t="shared" si="46"/>
        <v>EMPRESA SOCIAL DEL ESTADO CENTRO DE SALUD SAN MIGUEL</v>
      </c>
    </row>
    <row r="1518" spans="1:5" x14ac:dyDescent="0.25">
      <c r="A1518" s="1" t="s">
        <v>2993</v>
      </c>
      <c r="B1518" s="1" t="s">
        <v>2994</v>
      </c>
      <c r="C1518">
        <v>900192832</v>
      </c>
      <c r="D1518" t="str">
        <f t="shared" si="47"/>
        <v/>
      </c>
      <c r="E1518" t="str">
        <f t="shared" si="46"/>
        <v>CENTRO DE SALUD SAN LORENZO E.S.E</v>
      </c>
    </row>
    <row r="1519" spans="1:5" x14ac:dyDescent="0.25">
      <c r="A1519" s="1" t="s">
        <v>2995</v>
      </c>
      <c r="B1519" s="1" t="s">
        <v>2996</v>
      </c>
      <c r="C1519">
        <v>800014918</v>
      </c>
      <c r="D1519" t="str">
        <f t="shared" si="47"/>
        <v/>
      </c>
      <c r="E1519" t="str">
        <f t="shared" si="46"/>
        <v>ESE HOSPITAL UNIVERSITARIO ERASMO MEOZ</v>
      </c>
    </row>
    <row r="1520" spans="1:5" x14ac:dyDescent="0.25">
      <c r="A1520" s="1" t="s">
        <v>2997</v>
      </c>
      <c r="B1520" s="1" t="s">
        <v>2998</v>
      </c>
      <c r="C1520">
        <v>890208727</v>
      </c>
      <c r="D1520" t="str">
        <f t="shared" si="47"/>
        <v/>
      </c>
      <c r="E1520" t="str">
        <f t="shared" si="46"/>
        <v>UNIDADES TECNOLOGICAS DE SANTANDER</v>
      </c>
    </row>
    <row r="1521" spans="1:5" x14ac:dyDescent="0.25">
      <c r="A1521" s="1" t="s">
        <v>2999</v>
      </c>
      <c r="B1521" s="1" t="s">
        <v>3000</v>
      </c>
      <c r="C1521">
        <v>807008857</v>
      </c>
      <c r="D1521" t="str">
        <f t="shared" si="47"/>
        <v/>
      </c>
      <c r="E1521" t="str">
        <f t="shared" si="46"/>
        <v>EMPRESA SOCIAL DEL ESTADO HOSPITAL REGIONAL NORTE</v>
      </c>
    </row>
    <row r="1522" spans="1:5" x14ac:dyDescent="0.25">
      <c r="A1522" s="1" t="s">
        <v>3001</v>
      </c>
      <c r="B1522" s="1" t="s">
        <v>3002</v>
      </c>
      <c r="C1522">
        <v>890500622</v>
      </c>
      <c r="D1522" t="str">
        <f t="shared" si="47"/>
        <v/>
      </c>
      <c r="E1522" t="str">
        <f t="shared" si="46"/>
        <v>UNIVERSIDAD FRANCISCO DE PAULA SANTANDER - CÚCUTA</v>
      </c>
    </row>
    <row r="1523" spans="1:5" x14ac:dyDescent="0.25">
      <c r="A1523" s="1" t="s">
        <v>3003</v>
      </c>
      <c r="B1523" s="1" t="s">
        <v>3004</v>
      </c>
      <c r="C1523">
        <v>890501510</v>
      </c>
      <c r="D1523" t="str">
        <f t="shared" si="47"/>
        <v/>
      </c>
      <c r="E1523" t="str">
        <f t="shared" si="46"/>
        <v>UNIVERSIDAD DE PAMPLONA</v>
      </c>
    </row>
    <row r="1524" spans="1:5" x14ac:dyDescent="0.25">
      <c r="A1524" s="1" t="s">
        <v>3005</v>
      </c>
      <c r="B1524" s="1" t="s">
        <v>3006</v>
      </c>
      <c r="C1524">
        <v>901485464</v>
      </c>
      <c r="D1524" t="str">
        <f t="shared" si="47"/>
        <v/>
      </c>
      <c r="E1524" t="str">
        <f t="shared" si="46"/>
        <v>EICE FARO DEL CATATUMBO S.A.S.</v>
      </c>
    </row>
    <row r="1525" spans="1:5" x14ac:dyDescent="0.25">
      <c r="A1525" s="1" t="s">
        <v>3007</v>
      </c>
      <c r="B1525" s="1" t="s">
        <v>3008</v>
      </c>
      <c r="C1525">
        <v>807009100</v>
      </c>
      <c r="D1525" t="str">
        <f t="shared" si="47"/>
        <v/>
      </c>
      <c r="E1525" t="str">
        <f t="shared" si="46"/>
        <v>CENTRO TECNOLOGICO DE CUCUTA</v>
      </c>
    </row>
    <row r="1526" spans="1:5" x14ac:dyDescent="0.25">
      <c r="A1526" s="1" t="s">
        <v>3009</v>
      </c>
      <c r="B1526" s="1" t="s">
        <v>3010</v>
      </c>
      <c r="C1526">
        <v>901783188</v>
      </c>
      <c r="D1526" t="str">
        <f t="shared" si="47"/>
        <v/>
      </c>
      <c r="E1526" t="str">
        <f t="shared" si="46"/>
        <v>FONDO MIXTO DE INVERSION Y DESARROLLO PARA LA PAZ DE COLOMBIA</v>
      </c>
    </row>
    <row r="1527" spans="1:5" x14ac:dyDescent="0.25">
      <c r="A1527" s="1" t="s">
        <v>3011</v>
      </c>
      <c r="B1527" s="1" t="s">
        <v>3012</v>
      </c>
      <c r="C1527">
        <v>807002043</v>
      </c>
      <c r="D1527" t="str">
        <f t="shared" si="47"/>
        <v/>
      </c>
      <c r="E1527" t="str">
        <f t="shared" si="46"/>
        <v>EMPRESAS MUNICIPALES DE SERVICIOS PUBLICOS DOMICILIARIOS DE EL ZULIA E.S.P.</v>
      </c>
    </row>
    <row r="1528" spans="1:5" x14ac:dyDescent="0.25">
      <c r="A1528" s="1" t="s">
        <v>3013</v>
      </c>
      <c r="B1528" s="1" t="s">
        <v>3014</v>
      </c>
      <c r="C1528">
        <v>800163130</v>
      </c>
      <c r="D1528" t="str">
        <f t="shared" si="47"/>
        <v/>
      </c>
      <c r="E1528" t="str">
        <f t="shared" si="46"/>
        <v>UNIVERSIDAD FRANCISCO DE PAULA SANTANDER - SECCIONAL OCAÑA</v>
      </c>
    </row>
    <row r="1529" spans="1:5" x14ac:dyDescent="0.25">
      <c r="A1529" s="1" t="s">
        <v>3015</v>
      </c>
      <c r="B1529" s="1" t="s">
        <v>3016</v>
      </c>
      <c r="C1529">
        <v>890501578</v>
      </c>
      <c r="D1529" t="str">
        <f t="shared" si="47"/>
        <v/>
      </c>
      <c r="E1529" t="str">
        <f t="shared" si="46"/>
        <v>INSTITUTO SUPERIOR DE EDUCACION RURAL DE PAMPLONA</v>
      </c>
    </row>
    <row r="1530" spans="1:5" x14ac:dyDescent="0.25">
      <c r="A1530" s="1" t="s">
        <v>3017</v>
      </c>
      <c r="B1530" s="1" t="s">
        <v>3018</v>
      </c>
      <c r="C1530">
        <v>800063823</v>
      </c>
      <c r="D1530" t="str">
        <f t="shared" si="47"/>
        <v/>
      </c>
      <c r="E1530" t="str">
        <f t="shared" si="46"/>
        <v>EMPRESAS PUBLICAS DEL QUINDIO S. A. E. S. P.</v>
      </c>
    </row>
    <row r="1531" spans="1:5" x14ac:dyDescent="0.25">
      <c r="A1531" s="1" t="s">
        <v>3019</v>
      </c>
      <c r="B1531" s="1" t="s">
        <v>3020</v>
      </c>
      <c r="C1531">
        <v>801004883</v>
      </c>
      <c r="D1531" t="str">
        <f t="shared" si="47"/>
        <v/>
      </c>
      <c r="E1531" t="str">
        <f t="shared" si="46"/>
        <v>EMPRESA PARA EL DESARROLLO TERRITORIAL - PROYECTA</v>
      </c>
    </row>
    <row r="1532" spans="1:5" x14ac:dyDescent="0.25">
      <c r="A1532" s="1" t="s">
        <v>3021</v>
      </c>
      <c r="B1532" s="1" t="s">
        <v>3022</v>
      </c>
      <c r="C1532">
        <v>890000377</v>
      </c>
      <c r="D1532" t="str">
        <f t="shared" si="47"/>
        <v/>
      </c>
      <c r="E1532" t="str">
        <f t="shared" si="46"/>
        <v>EMPRESAS PUBLICAS DE CALARCA ESP</v>
      </c>
    </row>
    <row r="1533" spans="1:5" x14ac:dyDescent="0.25">
      <c r="A1533" s="1" t="s">
        <v>3023</v>
      </c>
      <c r="B1533" s="1" t="s">
        <v>3024</v>
      </c>
      <c r="C1533">
        <v>801001532</v>
      </c>
      <c r="D1533" t="str">
        <f t="shared" si="47"/>
        <v/>
      </c>
      <c r="E1533" t="str">
        <f t="shared" si="46"/>
        <v>INSTITUTO DE DEPORTE Y RECREACIÓN DEL QUINDIO - INDEPORTES QUINDIO</v>
      </c>
    </row>
    <row r="1534" spans="1:5" x14ac:dyDescent="0.25">
      <c r="A1534" s="1" t="s">
        <v>3025</v>
      </c>
      <c r="B1534" s="1" t="s">
        <v>3026</v>
      </c>
      <c r="C1534">
        <v>800000118</v>
      </c>
      <c r="D1534" t="str">
        <f t="shared" si="47"/>
        <v/>
      </c>
      <c r="E1534" t="str">
        <f t="shared" si="46"/>
        <v>E.S.E. HOSPITAL DEPARTAMENTAL UNIVERSITARIO DEL QUINDÍO SAN JUAN DE DIOS</v>
      </c>
    </row>
    <row r="1535" spans="1:5" x14ac:dyDescent="0.25">
      <c r="A1535" s="1" t="s">
        <v>3027</v>
      </c>
      <c r="B1535" s="1" t="s">
        <v>3028</v>
      </c>
      <c r="C1535">
        <v>800052640</v>
      </c>
      <c r="D1535" t="str">
        <f t="shared" si="47"/>
        <v/>
      </c>
      <c r="E1535" t="str">
        <f t="shared" si="46"/>
        <v>E.S.P. EMPRESA DE ENERGÍA DEL QUINDÍO S.A.</v>
      </c>
    </row>
    <row r="1536" spans="1:5" x14ac:dyDescent="0.25">
      <c r="A1536" s="1" t="s">
        <v>3029</v>
      </c>
      <c r="B1536" s="1" t="s">
        <v>3030</v>
      </c>
      <c r="C1536">
        <v>800213626</v>
      </c>
      <c r="D1536" t="str">
        <f t="shared" si="47"/>
        <v/>
      </c>
      <c r="E1536" t="str">
        <f t="shared" si="46"/>
        <v>FONDO MIXTO DE LA CULTURA Y LAS ARTES DEL DEPARTAMENTO DEL QUINDIO</v>
      </c>
    </row>
    <row r="1537" spans="1:5" x14ac:dyDescent="0.25">
      <c r="A1537" s="1" t="s">
        <v>3031</v>
      </c>
      <c r="B1537" s="1" t="s">
        <v>3032</v>
      </c>
      <c r="C1537">
        <v>901700548</v>
      </c>
      <c r="D1537" t="str">
        <f t="shared" si="47"/>
        <v/>
      </c>
      <c r="E1537" t="str">
        <f t="shared" si="46"/>
        <v>EMPRESA DE DESARROLLO TERRITORIAL IMPULSA MAS S.A.S.</v>
      </c>
    </row>
    <row r="1538" spans="1:5" x14ac:dyDescent="0.25">
      <c r="A1538" s="1" t="s">
        <v>3033</v>
      </c>
      <c r="B1538" s="1" t="s">
        <v>3034</v>
      </c>
      <c r="C1538">
        <v>890000439</v>
      </c>
      <c r="D1538" t="str">
        <f t="shared" si="47"/>
        <v/>
      </c>
      <c r="E1538" t="str">
        <f t="shared" ref="E1538:E1601" si="48">IF(AND(LEFT(A1538,2)="02",LEFT(B1538,4)="DEPA"),B1538,IF(LEFT(A1538,2)="02",_xlfn.CONCAT(B1538," - ",D1538),B1538))</f>
        <v>EMPRESAS PUBLICAS DE ARMENIA  (EPA)</v>
      </c>
    </row>
    <row r="1539" spans="1:5" x14ac:dyDescent="0.25">
      <c r="A1539" s="1" t="s">
        <v>3035</v>
      </c>
      <c r="B1539" s="1" t="s">
        <v>3036</v>
      </c>
      <c r="C1539">
        <v>890000432</v>
      </c>
      <c r="D1539" t="str">
        <f t="shared" ref="D1539:D1602" si="49">IF(LEFT(A1539,2)="02",VLOOKUP(_xlfn.CONCAT("02-",MID(A1539,4,2),"000"),$A$2:$B$2494,2,FALSE),"")</f>
        <v/>
      </c>
      <c r="E1539" t="str">
        <f t="shared" si="48"/>
        <v>UNIVERSIDAD DEL QUINDIO</v>
      </c>
    </row>
    <row r="1540" spans="1:5" x14ac:dyDescent="0.25">
      <c r="A1540" s="1" t="s">
        <v>3037</v>
      </c>
      <c r="B1540" s="1" t="s">
        <v>3038</v>
      </c>
      <c r="C1540">
        <v>891480035</v>
      </c>
      <c r="D1540" t="str">
        <f t="shared" si="49"/>
        <v/>
      </c>
      <c r="E1540" t="str">
        <f t="shared" si="48"/>
        <v>UNIVERSIDAD TECNOLOGICA DE PEREIRA</v>
      </c>
    </row>
    <row r="1541" spans="1:5" x14ac:dyDescent="0.25">
      <c r="A1541" s="1" t="s">
        <v>3039</v>
      </c>
      <c r="B1541" s="1" t="s">
        <v>3040</v>
      </c>
      <c r="C1541">
        <v>900259215</v>
      </c>
      <c r="D1541" t="str">
        <f t="shared" si="49"/>
        <v/>
      </c>
      <c r="E1541" t="str">
        <f t="shared" si="48"/>
        <v>EMPRESAS PÚBLICAS DE RISARALDA S.A E.S.P.</v>
      </c>
    </row>
    <row r="1542" spans="1:5" x14ac:dyDescent="0.25">
      <c r="A1542" s="1" t="s">
        <v>3041</v>
      </c>
      <c r="B1542" s="1" t="s">
        <v>3042</v>
      </c>
      <c r="C1542">
        <v>901065380</v>
      </c>
      <c r="D1542" t="str">
        <f t="shared" si="49"/>
        <v/>
      </c>
      <c r="E1542" t="str">
        <f t="shared" si="48"/>
        <v>EMPRESA DE DESARROLLO URBANO DE PEREIRA - EDUP</v>
      </c>
    </row>
    <row r="1543" spans="1:5" x14ac:dyDescent="0.25">
      <c r="A1543" s="1" t="s">
        <v>3043</v>
      </c>
      <c r="B1543" s="1" t="s">
        <v>3044</v>
      </c>
      <c r="C1543">
        <v>900118630</v>
      </c>
      <c r="D1543" t="str">
        <f t="shared" si="49"/>
        <v/>
      </c>
      <c r="E1543" t="str">
        <f t="shared" si="48"/>
        <v>EMPRESA DE DESARROLLO TERRITORIAL URBANO Y RURAL DE RISARALDA - EDUR</v>
      </c>
    </row>
    <row r="1544" spans="1:5" x14ac:dyDescent="0.25">
      <c r="A1544" s="1" t="s">
        <v>3045</v>
      </c>
      <c r="B1544" s="1" t="s">
        <v>3046</v>
      </c>
      <c r="C1544">
        <v>800231235</v>
      </c>
      <c r="D1544" t="str">
        <f t="shared" si="49"/>
        <v/>
      </c>
      <c r="E1544" t="str">
        <f t="shared" si="48"/>
        <v>E.S.E. HOSPITAL UNIVERSITARIO SAN JORGE - PEREIRA</v>
      </c>
    </row>
    <row r="1545" spans="1:5" x14ac:dyDescent="0.25">
      <c r="A1545" s="1" t="s">
        <v>3047</v>
      </c>
      <c r="B1545" s="1" t="s">
        <v>3048</v>
      </c>
      <c r="C1545">
        <v>816002982</v>
      </c>
      <c r="D1545" t="str">
        <f t="shared" si="49"/>
        <v/>
      </c>
      <c r="E1545" t="str">
        <f t="shared" si="48"/>
        <v>EMPRESA DE SERVICIOS PUBLICOS SANTUARIO, RISARALDA</v>
      </c>
    </row>
    <row r="1546" spans="1:5" x14ac:dyDescent="0.25">
      <c r="A1546" s="1" t="s">
        <v>3049</v>
      </c>
      <c r="B1546" s="1" t="s">
        <v>3050</v>
      </c>
      <c r="C1546">
        <v>816007158</v>
      </c>
      <c r="D1546" t="str">
        <f t="shared" si="49"/>
        <v/>
      </c>
      <c r="E1546" t="str">
        <f t="shared" si="48"/>
        <v>EMPRESA VIAL Y DE TRANSPORTE DEL MUNICIPIO DE MISTRATÓ RISARALDA LTDA E.S.C.</v>
      </c>
    </row>
    <row r="1547" spans="1:5" x14ac:dyDescent="0.25">
      <c r="A1547" s="1" t="s">
        <v>3051</v>
      </c>
      <c r="B1547" s="1" t="s">
        <v>3052</v>
      </c>
      <c r="C1547">
        <v>900104353</v>
      </c>
      <c r="D1547" t="str">
        <f t="shared" si="49"/>
        <v/>
      </c>
      <c r="E1547" t="str">
        <f t="shared" si="48"/>
        <v>ASOCIACIÓN DE MUNICIPIOS DE RISARALDA</v>
      </c>
    </row>
    <row r="1548" spans="1:5" x14ac:dyDescent="0.25">
      <c r="A1548" s="1" t="s">
        <v>3053</v>
      </c>
      <c r="B1548" s="1" t="s">
        <v>3054</v>
      </c>
      <c r="C1548">
        <v>891411995</v>
      </c>
      <c r="D1548" t="str">
        <f t="shared" si="49"/>
        <v/>
      </c>
      <c r="E1548" t="str">
        <f t="shared" si="48"/>
        <v>EMPRESAS PUBLICAS DE MARSELLA E.S.P.</v>
      </c>
    </row>
    <row r="1549" spans="1:5" x14ac:dyDescent="0.25">
      <c r="A1549" s="1" t="s">
        <v>3055</v>
      </c>
      <c r="B1549" s="1" t="s">
        <v>3056</v>
      </c>
      <c r="C1549">
        <v>800091379</v>
      </c>
      <c r="D1549" t="str">
        <f t="shared" si="49"/>
        <v/>
      </c>
      <c r="E1549" t="str">
        <f t="shared" si="48"/>
        <v>EMPRESA DE SERVICIOS PUBLICOS DEL MUNICIPIO DE LA CELIA S.A.S E.S.P.</v>
      </c>
    </row>
    <row r="1550" spans="1:5" x14ac:dyDescent="0.25">
      <c r="A1550" s="1" t="s">
        <v>3057</v>
      </c>
      <c r="B1550" s="1" t="s">
        <v>3058</v>
      </c>
      <c r="C1550">
        <v>816003379</v>
      </c>
      <c r="D1550" t="str">
        <f t="shared" si="49"/>
        <v/>
      </c>
      <c r="E1550" t="str">
        <f t="shared" si="48"/>
        <v>DINAMICA SERVICIOS PUBLICOS E INGENIERIA E.S.P. S.A.S.</v>
      </c>
    </row>
    <row r="1551" spans="1:5" x14ac:dyDescent="0.25">
      <c r="A1551" s="1" t="s">
        <v>3059</v>
      </c>
      <c r="B1551" s="1" t="s">
        <v>3060</v>
      </c>
      <c r="C1551">
        <v>816005958</v>
      </c>
      <c r="D1551" t="str">
        <f t="shared" si="49"/>
        <v/>
      </c>
      <c r="E1551" t="str">
        <f t="shared" si="48"/>
        <v>CONSTRUCCIONES, INFRAESTRUCTURA E INVERSIONES - CII ESTATAL</v>
      </c>
    </row>
    <row r="1552" spans="1:5" x14ac:dyDescent="0.25">
      <c r="A1552" s="1" t="s">
        <v>3061</v>
      </c>
      <c r="B1552" s="1" t="s">
        <v>3062</v>
      </c>
      <c r="C1552">
        <v>816001609</v>
      </c>
      <c r="D1552" t="str">
        <f t="shared" si="49"/>
        <v/>
      </c>
      <c r="E1552" t="str">
        <f t="shared" si="48"/>
        <v>SERVICIUDAD EMPRESA INDUSTRIAL Y COMERCIAL DEL ESTADO EMPRESA DE SERVICIOS PUBLICOS DOMICILIARIOS</v>
      </c>
    </row>
    <row r="1553" spans="1:5" x14ac:dyDescent="0.25">
      <c r="A1553" s="1" t="s">
        <v>3063</v>
      </c>
      <c r="B1553" s="1" t="s">
        <v>3064</v>
      </c>
      <c r="C1553">
        <v>800099124</v>
      </c>
      <c r="D1553" t="str">
        <f t="shared" si="49"/>
        <v/>
      </c>
      <c r="E1553" t="str">
        <f t="shared" si="48"/>
        <v>E.S.E. HOSPITAL SAN JOSE</v>
      </c>
    </row>
    <row r="1554" spans="1:5" x14ac:dyDescent="0.25">
      <c r="A1554" s="1" t="s">
        <v>3065</v>
      </c>
      <c r="B1554" s="1" t="s">
        <v>3066</v>
      </c>
      <c r="C1554">
        <v>816007531</v>
      </c>
      <c r="D1554" t="str">
        <f t="shared" si="49"/>
        <v/>
      </c>
      <c r="E1554" t="str">
        <f t="shared" si="48"/>
        <v>EMPRESA DE SERVICIOS PUBLICOS DE PUEBLO RICO E.S.P.</v>
      </c>
    </row>
    <row r="1555" spans="1:5" x14ac:dyDescent="0.25">
      <c r="A1555" s="1" t="s">
        <v>3067</v>
      </c>
      <c r="B1555" s="1" t="s">
        <v>3068</v>
      </c>
      <c r="C1555">
        <v>800122736</v>
      </c>
      <c r="D1555" t="str">
        <f t="shared" si="49"/>
        <v/>
      </c>
      <c r="E1555" t="str">
        <f t="shared" si="48"/>
        <v>EMPRESAS PÚBLICAS MUNICIPALES DE QUINCHIA E.S.P.</v>
      </c>
    </row>
    <row r="1556" spans="1:5" x14ac:dyDescent="0.25">
      <c r="A1556" s="1" t="s">
        <v>3069</v>
      </c>
      <c r="B1556" s="1" t="s">
        <v>3070</v>
      </c>
      <c r="C1556">
        <v>891480036</v>
      </c>
      <c r="D1556" t="str">
        <f t="shared" si="49"/>
        <v/>
      </c>
      <c r="E1556" t="str">
        <f t="shared" si="48"/>
        <v>E.S.E. HOSPITAL SAN VICENTE DE PAUL</v>
      </c>
    </row>
    <row r="1557" spans="1:5" x14ac:dyDescent="0.25">
      <c r="A1557" s="1" t="s">
        <v>3071</v>
      </c>
      <c r="B1557" s="1" t="s">
        <v>3072</v>
      </c>
      <c r="C1557">
        <v>800050603</v>
      </c>
      <c r="D1557" t="str">
        <f t="shared" si="49"/>
        <v/>
      </c>
      <c r="E1557" t="str">
        <f t="shared" si="48"/>
        <v>EMPRESA DE OBRAS SANITARIAS DE SANTA ROSA DE CABAL EMPOCABAL E.S.P.</v>
      </c>
    </row>
    <row r="1558" spans="1:5" x14ac:dyDescent="0.25">
      <c r="A1558" s="1" t="s">
        <v>3073</v>
      </c>
      <c r="B1558" s="1" t="s">
        <v>3074</v>
      </c>
      <c r="C1558">
        <v>900006037</v>
      </c>
      <c r="D1558" t="str">
        <f t="shared" si="49"/>
        <v/>
      </c>
      <c r="E1558" t="str">
        <f t="shared" si="48"/>
        <v>ESE - HOSPITAL UNIVERSITARIO DE SANTADER</v>
      </c>
    </row>
    <row r="1559" spans="1:5" x14ac:dyDescent="0.25">
      <c r="A1559" s="1" t="s">
        <v>3075</v>
      </c>
      <c r="B1559" s="1" t="s">
        <v>3076</v>
      </c>
      <c r="C1559">
        <v>900622272</v>
      </c>
      <c r="D1559" t="str">
        <f t="shared" si="49"/>
        <v/>
      </c>
      <c r="E1559" t="str">
        <f t="shared" si="48"/>
        <v>ASOCIACION DE MUNICIPIOS DE LA PROVINCIA DE VELEZ Y TERRITO RIOS NACIONALES ASPROVEL</v>
      </c>
    </row>
    <row r="1560" spans="1:5" x14ac:dyDescent="0.25">
      <c r="A1560" s="1" t="s">
        <v>3077</v>
      </c>
      <c r="B1560" s="1" t="s">
        <v>3078</v>
      </c>
      <c r="C1560">
        <v>901859427</v>
      </c>
      <c r="D1560" t="str">
        <f t="shared" si="49"/>
        <v/>
      </c>
      <c r="E1560" t="str">
        <f t="shared" si="48"/>
        <v>FONDESCOL, FONDO MIXTO NACIONAL PARA EL FOMENTO DEPORTIVO, LA CULTURA, LA TECNOLOGIA, ORDENAMIENTO TERRITORIAL ALREDEDOR DEL AGUA Y JUSTICIA AMBIENTAL, ENERGIAS RENOVABLES Y EL DESARROLLO COLOMBIANO</v>
      </c>
    </row>
    <row r="1561" spans="1:5" x14ac:dyDescent="0.25">
      <c r="A1561" s="1" t="s">
        <v>3079</v>
      </c>
      <c r="B1561" s="1" t="s">
        <v>3080</v>
      </c>
      <c r="C1561">
        <v>800024581</v>
      </c>
      <c r="D1561" t="str">
        <f t="shared" si="49"/>
        <v/>
      </c>
      <c r="E1561" t="str">
        <f t="shared" si="48"/>
        <v>INSTITUTO UNIVERSITARIO DE LA PAZ – UNIPAZ</v>
      </c>
    </row>
    <row r="1562" spans="1:5" x14ac:dyDescent="0.25">
      <c r="A1562" s="1" t="s">
        <v>3081</v>
      </c>
      <c r="B1562" s="1" t="s">
        <v>5</v>
      </c>
      <c r="C1562">
        <v>800194600</v>
      </c>
      <c r="D1562" t="str">
        <f t="shared" si="49"/>
        <v/>
      </c>
      <c r="E1562" t="str">
        <f t="shared" si="48"/>
        <v>LA CORPORACION COLOMBIANA DE INVESTIGACION AGROPECUARIA - AGROSAVIA</v>
      </c>
    </row>
    <row r="1563" spans="1:5" x14ac:dyDescent="0.25">
      <c r="A1563" s="1" t="s">
        <v>3082</v>
      </c>
      <c r="B1563" s="1" t="s">
        <v>3083</v>
      </c>
      <c r="C1563">
        <v>890201213</v>
      </c>
      <c r="D1563" t="str">
        <f t="shared" si="49"/>
        <v/>
      </c>
      <c r="E1563" t="str">
        <f t="shared" si="48"/>
        <v>UNIVERSIDAD INDUSTRIAL DE SANTANDER</v>
      </c>
    </row>
    <row r="1564" spans="1:5" x14ac:dyDescent="0.25">
      <c r="A1564" s="1" t="s">
        <v>3084</v>
      </c>
      <c r="B1564" s="1" t="s">
        <v>3085</v>
      </c>
      <c r="C1564">
        <v>901473251</v>
      </c>
      <c r="D1564" t="str">
        <f t="shared" si="49"/>
        <v/>
      </c>
      <c r="E1564" t="str">
        <f t="shared" si="48"/>
        <v>FONCOLOMBIA, FONDO MIXTO PARA EL DESARROLLO INTEGRAL Y LA GESTION SOCIAL DE COLOMBIA</v>
      </c>
    </row>
    <row r="1565" spans="1:5" x14ac:dyDescent="0.25">
      <c r="A1565" s="1" t="s">
        <v>3086</v>
      </c>
      <c r="B1565" s="1" t="s">
        <v>3087</v>
      </c>
      <c r="C1565">
        <v>900346154</v>
      </c>
      <c r="D1565" t="str">
        <f t="shared" si="49"/>
        <v/>
      </c>
      <c r="E1565" t="str">
        <f t="shared" si="48"/>
        <v>AGUAS DE PUERTO WILCHES S.A.S E.S.P</v>
      </c>
    </row>
    <row r="1566" spans="1:5" x14ac:dyDescent="0.25">
      <c r="A1566" s="1" t="s">
        <v>3088</v>
      </c>
      <c r="B1566" s="1" t="s">
        <v>3089</v>
      </c>
      <c r="C1566">
        <v>890270948</v>
      </c>
      <c r="D1566" t="str">
        <f t="shared" si="49"/>
        <v/>
      </c>
      <c r="E1566" t="str">
        <f t="shared" si="48"/>
        <v>INSPECCION DE TRANSITO Y TRANSPORTE DE BARRANCABERMEJA</v>
      </c>
    </row>
    <row r="1567" spans="1:5" x14ac:dyDescent="0.25">
      <c r="A1567" s="1" t="s">
        <v>3090</v>
      </c>
      <c r="B1567" s="1" t="s">
        <v>3091</v>
      </c>
      <c r="C1567">
        <v>900067136</v>
      </c>
      <c r="D1567" t="str">
        <f t="shared" si="49"/>
        <v/>
      </c>
      <c r="E1567" t="str">
        <f t="shared" si="48"/>
        <v>EMPRESA SOCIAL DEL ESTADO HOSPITAL REGIONAL DE VELEZ</v>
      </c>
    </row>
    <row r="1568" spans="1:5" x14ac:dyDescent="0.25">
      <c r="A1568" s="1" t="s">
        <v>3092</v>
      </c>
      <c r="B1568" s="1" t="s">
        <v>3093</v>
      </c>
      <c r="C1568">
        <v>901751864</v>
      </c>
      <c r="D1568" t="str">
        <f t="shared" si="49"/>
        <v/>
      </c>
      <c r="E1568" t="str">
        <f t="shared" si="48"/>
        <v>FONDO MIXTO PARA EL DESARROLLO INTEGRAL DE LAS REGIONES DE COLOMBIA</v>
      </c>
    </row>
    <row r="1569" spans="1:5" x14ac:dyDescent="0.25">
      <c r="A1569" s="1" t="s">
        <v>3094</v>
      </c>
      <c r="B1569" s="1" t="s">
        <v>3095</v>
      </c>
      <c r="C1569">
        <v>900045408</v>
      </c>
      <c r="D1569" t="str">
        <f t="shared" si="49"/>
        <v/>
      </c>
      <c r="E1569" t="str">
        <f t="shared" si="48"/>
        <v>AGUAS DE BARRANCABERMEJA S.A. E.S.P</v>
      </c>
    </row>
    <row r="1570" spans="1:5" x14ac:dyDescent="0.25">
      <c r="A1570" s="1" t="s">
        <v>3096</v>
      </c>
      <c r="B1570" s="1" t="s">
        <v>3097</v>
      </c>
      <c r="C1570">
        <v>829001846</v>
      </c>
      <c r="D1570" t="str">
        <f t="shared" si="49"/>
        <v/>
      </c>
      <c r="E1570" t="str">
        <f t="shared" si="48"/>
        <v>EMPRESA SOCIAL DEL ESTADO E.S.E. BARRANCABERMEJA</v>
      </c>
    </row>
    <row r="1571" spans="1:5" x14ac:dyDescent="0.25">
      <c r="A1571" s="1" t="s">
        <v>3098</v>
      </c>
      <c r="B1571" s="1" t="s">
        <v>3099</v>
      </c>
      <c r="C1571">
        <v>900639462</v>
      </c>
      <c r="D1571" t="str">
        <f t="shared" si="49"/>
        <v/>
      </c>
      <c r="E1571" t="str">
        <f t="shared" si="48"/>
        <v>AGUAS DEL SOCORRO S.A. E.S.P.</v>
      </c>
    </row>
    <row r="1572" spans="1:5" x14ac:dyDescent="0.25">
      <c r="A1572" s="1" t="s">
        <v>3100</v>
      </c>
      <c r="B1572" s="1" t="s">
        <v>3101</v>
      </c>
      <c r="C1572">
        <v>892200323</v>
      </c>
      <c r="D1572" t="str">
        <f t="shared" si="49"/>
        <v/>
      </c>
      <c r="E1572" t="str">
        <f t="shared" si="48"/>
        <v>UNIVERSIDAD DE SUCRE</v>
      </c>
    </row>
    <row r="1573" spans="1:5" x14ac:dyDescent="0.25">
      <c r="A1573" s="1" t="s">
        <v>3102</v>
      </c>
      <c r="B1573" s="1" t="s">
        <v>3103</v>
      </c>
      <c r="C1573">
        <v>800084547</v>
      </c>
      <c r="D1573" t="str">
        <f t="shared" si="49"/>
        <v/>
      </c>
      <c r="E1573" t="str">
        <f t="shared" si="48"/>
        <v>EMPRESA MUNICIPAL  DE SERVICIOS PUBLICOS DE COROZAL</v>
      </c>
    </row>
    <row r="1574" spans="1:5" x14ac:dyDescent="0.25">
      <c r="A1574" s="1" t="s">
        <v>3104</v>
      </c>
      <c r="B1574" s="1" t="s">
        <v>3105</v>
      </c>
      <c r="C1574">
        <v>901732245</v>
      </c>
      <c r="D1574" t="str">
        <f t="shared" si="49"/>
        <v/>
      </c>
      <c r="E1574" t="str">
        <f t="shared" si="48"/>
        <v>AGUAS DE TOROBE SAS</v>
      </c>
    </row>
    <row r="1575" spans="1:5" x14ac:dyDescent="0.25">
      <c r="A1575" s="1" t="s">
        <v>3106</v>
      </c>
      <c r="B1575" s="1" t="s">
        <v>3107</v>
      </c>
      <c r="C1575">
        <v>900412476</v>
      </c>
      <c r="D1575" t="str">
        <f t="shared" si="49"/>
        <v/>
      </c>
      <c r="E1575" t="str">
        <f t="shared" si="48"/>
        <v>EMPRESA MUNICIPAL DE ACUEDUCTO, ALCATARILLADO Y ASEO DEL MUNICIPIO DE BUENAVISTA-SUCRE S.A. E.S.P.</v>
      </c>
    </row>
    <row r="1576" spans="1:5" x14ac:dyDescent="0.25">
      <c r="A1576" s="1" t="s">
        <v>3108</v>
      </c>
      <c r="B1576" s="1" t="s">
        <v>3109</v>
      </c>
      <c r="C1576">
        <v>900264081</v>
      </c>
      <c r="D1576" t="str">
        <f t="shared" si="49"/>
        <v/>
      </c>
      <c r="E1576" t="str">
        <f t="shared" si="48"/>
        <v>EMPRESA DE SERVICIOS PUBLICOS DE GALERAS S.A ESP</v>
      </c>
    </row>
    <row r="1577" spans="1:5" x14ac:dyDescent="0.25">
      <c r="A1577" s="1" t="s">
        <v>3110</v>
      </c>
      <c r="B1577" s="1" t="s">
        <v>3111</v>
      </c>
      <c r="C1577">
        <v>823000293</v>
      </c>
      <c r="D1577" t="str">
        <f t="shared" si="49"/>
        <v/>
      </c>
      <c r="E1577" t="str">
        <f t="shared" si="48"/>
        <v>FONDO ROTATORIO MUNICIPAL DE VALORIZACION DE SINCELEJO - FOMVAS</v>
      </c>
    </row>
    <row r="1578" spans="1:5" x14ac:dyDescent="0.25">
      <c r="A1578" s="1" t="s">
        <v>3112</v>
      </c>
      <c r="B1578" s="1" t="s">
        <v>3113</v>
      </c>
      <c r="C1578">
        <v>823000050</v>
      </c>
      <c r="D1578" t="str">
        <f t="shared" si="49"/>
        <v/>
      </c>
      <c r="E1578" t="str">
        <f t="shared" si="48"/>
        <v>CORPORACIÓN AUTÓNOMA REGIONAL DE SUCRE CARSUCRE</v>
      </c>
    </row>
    <row r="1579" spans="1:5" x14ac:dyDescent="0.25">
      <c r="A1579" s="1" t="s">
        <v>3114</v>
      </c>
      <c r="B1579" s="1" t="s">
        <v>3115</v>
      </c>
      <c r="C1579">
        <v>900258919</v>
      </c>
      <c r="D1579" t="str">
        <f t="shared" si="49"/>
        <v/>
      </c>
      <c r="E1579" t="str">
        <f t="shared" si="48"/>
        <v>EMPRESA AGUAS DE SUCRE S.A. E.S.P.</v>
      </c>
    </row>
    <row r="1580" spans="1:5" x14ac:dyDescent="0.25">
      <c r="A1580" s="1" t="s">
        <v>3116</v>
      </c>
      <c r="B1580" s="1" t="s">
        <v>3117</v>
      </c>
      <c r="C1580">
        <v>823002411</v>
      </c>
      <c r="D1580" t="str">
        <f t="shared" si="49"/>
        <v/>
      </c>
      <c r="E1580" t="str">
        <f t="shared" si="48"/>
        <v>INSTITUTO DEPARTAMENTAL DE DEPORTES Y RECREACIÓN DE SUCRE - INDERSUCRE</v>
      </c>
    </row>
    <row r="1581" spans="1:5" x14ac:dyDescent="0.25">
      <c r="A1581" s="1" t="s">
        <v>3118</v>
      </c>
      <c r="B1581" s="1" t="s">
        <v>3119</v>
      </c>
      <c r="C1581">
        <v>800225219</v>
      </c>
      <c r="D1581" t="str">
        <f t="shared" si="49"/>
        <v/>
      </c>
      <c r="E1581" t="str">
        <f t="shared" si="48"/>
        <v>FONDO MIXTO DE PROMOCION DE LA CULTURA Y LAS ARTES  DE SUCRE</v>
      </c>
    </row>
    <row r="1582" spans="1:5" x14ac:dyDescent="0.25">
      <c r="A1582" s="1" t="s">
        <v>3120</v>
      </c>
      <c r="B1582" s="1" t="s">
        <v>3121</v>
      </c>
      <c r="C1582">
        <v>892280033</v>
      </c>
      <c r="D1582" t="str">
        <f t="shared" si="49"/>
        <v/>
      </c>
      <c r="E1582" t="str">
        <f t="shared" si="48"/>
        <v>HOSPITAL UNIVERSITARIO  DE SINCELEJO - ESE</v>
      </c>
    </row>
    <row r="1583" spans="1:5" x14ac:dyDescent="0.25">
      <c r="A1583" s="1" t="s">
        <v>3122</v>
      </c>
      <c r="B1583" s="1" t="s">
        <v>3123</v>
      </c>
      <c r="C1583">
        <v>900084706</v>
      </c>
      <c r="D1583" t="str">
        <f t="shared" si="49"/>
        <v/>
      </c>
      <c r="E1583" t="str">
        <f t="shared" si="48"/>
        <v>EMPRESA MUNICIPAL DE ACUEDUCTO ALCANTARILLADO Y ASEO DEL MUNICIPIO DE LA UNION S. A  E. S. P.</v>
      </c>
    </row>
    <row r="1584" spans="1:5" x14ac:dyDescent="0.25">
      <c r="A1584" s="1" t="s">
        <v>3124</v>
      </c>
      <c r="B1584" s="1" t="s">
        <v>3125</v>
      </c>
      <c r="C1584">
        <v>900395709</v>
      </c>
      <c r="D1584" t="str">
        <f t="shared" si="49"/>
        <v/>
      </c>
      <c r="E1584" t="str">
        <f t="shared" si="48"/>
        <v>METRO SABANAS S.A.S</v>
      </c>
    </row>
    <row r="1585" spans="1:5" x14ac:dyDescent="0.25">
      <c r="A1585" s="1" t="s">
        <v>3126</v>
      </c>
      <c r="B1585" s="1" t="s">
        <v>3127</v>
      </c>
      <c r="C1585">
        <v>823000308</v>
      </c>
      <c r="D1585" t="str">
        <f t="shared" si="49"/>
        <v/>
      </c>
      <c r="E1585" t="str">
        <f t="shared" si="48"/>
        <v>INSTITUTO MUNICIPAL PARA EL DEPORTE LA RECREACION EL APROVECHAMIENTO DEL TIEMPO LIBRE Y DE  LA EDUCACION EXTRAESCOLAR DE SINCELEJO</v>
      </c>
    </row>
    <row r="1586" spans="1:5" x14ac:dyDescent="0.25">
      <c r="A1586" s="1" t="s">
        <v>3128</v>
      </c>
      <c r="B1586" s="1" t="s">
        <v>3129</v>
      </c>
      <c r="C1586">
        <v>900303124</v>
      </c>
      <c r="D1586" t="str">
        <f t="shared" si="49"/>
        <v/>
      </c>
      <c r="E1586" t="str">
        <f t="shared" si="48"/>
        <v>E.S.P. EMPRESA OFICIAL DE ACUEDUCTO, ALCANTARILLADO Y ASEO DE TOLUVIEJO S.A.</v>
      </c>
    </row>
    <row r="1587" spans="1:5" x14ac:dyDescent="0.25">
      <c r="A1587" s="1" t="s">
        <v>3130</v>
      </c>
      <c r="B1587" s="1" t="s">
        <v>3131</v>
      </c>
      <c r="C1587">
        <v>890700640</v>
      </c>
      <c r="D1587" t="str">
        <f t="shared" si="49"/>
        <v/>
      </c>
      <c r="E1587" t="str">
        <f t="shared" si="48"/>
        <v>UNIVERSIDAD DEL TOLIMA</v>
      </c>
    </row>
    <row r="1588" spans="1:5" x14ac:dyDescent="0.25">
      <c r="A1588" s="1" t="s">
        <v>3132</v>
      </c>
      <c r="B1588" s="1" t="s">
        <v>3133</v>
      </c>
      <c r="C1588">
        <v>890704505</v>
      </c>
      <c r="D1588" t="str">
        <f t="shared" si="49"/>
        <v/>
      </c>
      <c r="E1588" t="str">
        <f t="shared" si="48"/>
        <v>HOSPITAL ISMAEL PERDOMO E.S.E</v>
      </c>
    </row>
    <row r="1589" spans="1:5" x14ac:dyDescent="0.25">
      <c r="A1589" s="1" t="s">
        <v>3134</v>
      </c>
      <c r="B1589" s="1" t="s">
        <v>3135</v>
      </c>
      <c r="C1589">
        <v>809011513</v>
      </c>
      <c r="D1589" t="str">
        <f t="shared" si="49"/>
        <v/>
      </c>
      <c r="E1589" t="str">
        <f t="shared" si="48"/>
        <v>CORPORACION DESARROLLO Y PAZ DEL TOLIMA - TOLIPAZ</v>
      </c>
    </row>
    <row r="1590" spans="1:5" x14ac:dyDescent="0.25">
      <c r="A1590" s="1" t="s">
        <v>3136</v>
      </c>
      <c r="B1590" s="1" t="s">
        <v>3137</v>
      </c>
      <c r="C1590">
        <v>800123131</v>
      </c>
      <c r="D1590" t="str">
        <f t="shared" si="49"/>
        <v/>
      </c>
      <c r="E1590" t="str">
        <f t="shared" si="48"/>
        <v>CORPORACION FRESNENSE DE OBRAS SANITARIAS CORFRESNOS E.S.P.</v>
      </c>
    </row>
    <row r="1591" spans="1:5" x14ac:dyDescent="0.25">
      <c r="A1591" s="1" t="s">
        <v>3138</v>
      </c>
      <c r="B1591" s="1" t="s">
        <v>3139</v>
      </c>
      <c r="C1591">
        <v>809006200</v>
      </c>
      <c r="D1591" t="str">
        <f t="shared" si="49"/>
        <v/>
      </c>
      <c r="E1591" t="str">
        <f t="shared" si="48"/>
        <v>EMPRESA DE SERVICIOS PUBLICOS DE COELLO TOLIMA  E.S.P.</v>
      </c>
    </row>
    <row r="1592" spans="1:5" x14ac:dyDescent="0.25">
      <c r="A1592" s="1" t="s">
        <v>3140</v>
      </c>
      <c r="B1592" s="1" t="s">
        <v>3141</v>
      </c>
      <c r="C1592">
        <v>900235058</v>
      </c>
      <c r="D1592" t="str">
        <f t="shared" si="49"/>
        <v/>
      </c>
      <c r="E1592" t="str">
        <f t="shared" si="48"/>
        <v>EMPRESA DEPARTAMENTAL DE ACUEDUCTO ALCANTARILLADO Y ASEO DEL TOLIMA - EDAT S.A. E.S.P.</v>
      </c>
    </row>
    <row r="1593" spans="1:5" x14ac:dyDescent="0.25">
      <c r="A1593" s="1" t="s">
        <v>3142</v>
      </c>
      <c r="B1593" s="1" t="s">
        <v>3143</v>
      </c>
      <c r="C1593">
        <v>890700906</v>
      </c>
      <c r="D1593" t="str">
        <f t="shared" si="49"/>
        <v/>
      </c>
      <c r="E1593" t="str">
        <f t="shared" si="48"/>
        <v>CONSERVATORIO DEL TOLIMA</v>
      </c>
    </row>
    <row r="1594" spans="1:5" x14ac:dyDescent="0.25">
      <c r="A1594" s="1" t="s">
        <v>3144</v>
      </c>
      <c r="B1594" s="1" t="s">
        <v>3145</v>
      </c>
      <c r="C1594">
        <v>809004412</v>
      </c>
      <c r="D1594" t="str">
        <f t="shared" si="49"/>
        <v/>
      </c>
      <c r="E1594" t="str">
        <f t="shared" si="48"/>
        <v>EMPRESA DE SERVICIOS PÚBLICOS DE PURIFICACIÓN TOLIMA - PURIFICA E.S.P.</v>
      </c>
    </row>
    <row r="1595" spans="1:5" x14ac:dyDescent="0.25">
      <c r="A1595" s="1" t="s">
        <v>3146</v>
      </c>
      <c r="B1595" s="1" t="s">
        <v>3147</v>
      </c>
      <c r="C1595">
        <v>800173719</v>
      </c>
      <c r="D1595" t="str">
        <f t="shared" si="49"/>
        <v/>
      </c>
      <c r="E1595" t="str">
        <f t="shared" si="48"/>
        <v>INSTITUTO TOLIMENSE DE FORMACIÓN TÉCNICA PROFESIONAL</v>
      </c>
    </row>
    <row r="1596" spans="1:5" x14ac:dyDescent="0.25">
      <c r="A1596" s="1" t="s">
        <v>3148</v>
      </c>
      <c r="B1596" s="1" t="s">
        <v>3149</v>
      </c>
      <c r="C1596">
        <v>809001720</v>
      </c>
      <c r="D1596" t="str">
        <f t="shared" si="49"/>
        <v/>
      </c>
      <c r="E1596" t="str">
        <f t="shared" si="48"/>
        <v>EMPRESA DE SERVICIOS PUBLICOS DOMICILIARIOS DE MELGAR E.S.P</v>
      </c>
    </row>
    <row r="1597" spans="1:5" x14ac:dyDescent="0.25">
      <c r="A1597" s="1" t="s">
        <v>3150</v>
      </c>
      <c r="B1597" s="1" t="s">
        <v>3151</v>
      </c>
      <c r="C1597">
        <v>890701718</v>
      </c>
      <c r="D1597" t="str">
        <f t="shared" si="49"/>
        <v/>
      </c>
      <c r="E1597" t="str">
        <f t="shared" si="48"/>
        <v>HOSPITAL REGIONAL- ALFONSO JARAMILLO SALAZAR - EMPRESA SOCIAL DEL ESTADO</v>
      </c>
    </row>
    <row r="1598" spans="1:5" x14ac:dyDescent="0.25">
      <c r="A1598" s="1" t="s">
        <v>3152</v>
      </c>
      <c r="B1598" s="1" t="s">
        <v>3153</v>
      </c>
      <c r="C1598">
        <v>809002366</v>
      </c>
      <c r="D1598" t="str">
        <f t="shared" si="49"/>
        <v/>
      </c>
      <c r="E1598" t="str">
        <f t="shared" si="48"/>
        <v>EMPOCHAPARRAL EMPRESA DE SERVICIOS PUBLICOS DE CHAPARRAL E.S.P</v>
      </c>
    </row>
    <row r="1599" spans="1:5" x14ac:dyDescent="0.25">
      <c r="A1599" s="1" t="s">
        <v>3154</v>
      </c>
      <c r="B1599" s="1" t="s">
        <v>3155</v>
      </c>
      <c r="C1599">
        <v>900314568</v>
      </c>
      <c r="D1599" t="str">
        <f t="shared" si="49"/>
        <v/>
      </c>
      <c r="E1599" t="str">
        <f t="shared" si="48"/>
        <v>INSTITUTO DE FINANCIAMIENTO, PROMOCION Y DESARROLLO DE MARIQUITA "INFI-MARIQUITA."</v>
      </c>
    </row>
    <row r="1600" spans="1:5" x14ac:dyDescent="0.25">
      <c r="A1600" s="1" t="s">
        <v>3156</v>
      </c>
      <c r="B1600" s="1" t="s">
        <v>3157</v>
      </c>
      <c r="C1600">
        <v>809003128</v>
      </c>
      <c r="D1600" t="str">
        <f t="shared" si="49"/>
        <v/>
      </c>
      <c r="E1600" t="str">
        <f t="shared" si="48"/>
        <v>HOSPITAL NUESTRA SEÑORA DE FATIMA EMPRESA SOCIAL DEL ESTADO</v>
      </c>
    </row>
    <row r="1601" spans="1:5" x14ac:dyDescent="0.25">
      <c r="A1601" s="1" t="s">
        <v>3158</v>
      </c>
      <c r="B1601" s="1" t="s">
        <v>3159</v>
      </c>
      <c r="C1601">
        <v>890702369</v>
      </c>
      <c r="D1601" t="str">
        <f t="shared" si="49"/>
        <v/>
      </c>
      <c r="E1601" t="str">
        <f t="shared" si="48"/>
        <v>CENTRAL DE URGENCIAS LOUIS PASTEUR E.S.E.</v>
      </c>
    </row>
    <row r="1602" spans="1:5" x14ac:dyDescent="0.25">
      <c r="A1602" s="1" t="s">
        <v>3160</v>
      </c>
      <c r="B1602" s="1" t="s">
        <v>3161</v>
      </c>
      <c r="C1602">
        <v>890399010</v>
      </c>
      <c r="D1602" t="str">
        <f t="shared" si="49"/>
        <v/>
      </c>
      <c r="E1602" t="str">
        <f t="shared" ref="E1602:E1665" si="50">IF(AND(LEFT(A1602,2)="02",LEFT(B1602,4)="DEPA"),B1602,IF(LEFT(A1602,2)="02",_xlfn.CONCAT(B1602," - ",D1602),B1602))</f>
        <v>UNIVERSIDAD DEL VALLE</v>
      </c>
    </row>
    <row r="1603" spans="1:5" x14ac:dyDescent="0.25">
      <c r="A1603" s="1" t="s">
        <v>3162</v>
      </c>
      <c r="B1603" s="1" t="s">
        <v>3163</v>
      </c>
      <c r="C1603">
        <v>805012896</v>
      </c>
      <c r="D1603" t="str">
        <f t="shared" ref="D1603:D1666" si="51">IF(LEFT(A1603,2)="02",VLOOKUP(_xlfn.CONCAT("02-",MID(A1603,4,2),"000"),$A$2:$B$2494,2,FALSE),"")</f>
        <v/>
      </c>
      <c r="E1603" t="str">
        <f t="shared" si="50"/>
        <v>INSTITUTO DEL DEPORTE LA EDUCACION FISICA DEL VALLE - INDERVALLE</v>
      </c>
    </row>
    <row r="1604" spans="1:5" x14ac:dyDescent="0.25">
      <c r="A1604" s="1" t="s">
        <v>3164</v>
      </c>
      <c r="B1604" s="1" t="s">
        <v>3165</v>
      </c>
      <c r="C1604">
        <v>800182554</v>
      </c>
      <c r="D1604" t="str">
        <f t="shared" si="51"/>
        <v/>
      </c>
      <c r="E1604" t="str">
        <f t="shared" si="50"/>
        <v xml:space="preserve">CORPORACION PARA EL DESARROLLO SOCIAL Y CULTURAL DEL VALLE DEL CAUCA </v>
      </c>
    </row>
    <row r="1605" spans="1:5" x14ac:dyDescent="0.25">
      <c r="A1605" s="1" t="s">
        <v>3166</v>
      </c>
      <c r="B1605" s="1" t="s">
        <v>3167</v>
      </c>
      <c r="C1605">
        <v>890325989</v>
      </c>
      <c r="D1605" t="str">
        <f t="shared" si="51"/>
        <v/>
      </c>
      <c r="E1605" t="str">
        <f t="shared" si="50"/>
        <v>INSTITUTO DEPARTAMENTAL DE BELLAS ARTES</v>
      </c>
    </row>
    <row r="1606" spans="1:5" x14ac:dyDescent="0.25">
      <c r="A1606" s="1" t="s">
        <v>3168</v>
      </c>
      <c r="B1606" s="1" t="s">
        <v>3169</v>
      </c>
      <c r="C1606">
        <v>890399002</v>
      </c>
      <c r="D1606" t="str">
        <f t="shared" si="51"/>
        <v/>
      </c>
      <c r="E1606" t="str">
        <f t="shared" si="50"/>
        <v>CORPORACION AUTÓNOMA REGIONAL DEL VALLE DEL CAUCA</v>
      </c>
    </row>
    <row r="1607" spans="1:5" x14ac:dyDescent="0.25">
      <c r="A1607" s="1" t="s">
        <v>3170</v>
      </c>
      <c r="B1607" s="1" t="s">
        <v>3171</v>
      </c>
      <c r="C1607">
        <v>890331524</v>
      </c>
      <c r="D1607" t="str">
        <f t="shared" si="51"/>
        <v/>
      </c>
      <c r="E1607" t="str">
        <f t="shared" si="50"/>
        <v>CANAL REGIONAL DE TELEVISIÓN PARA EL PACÍFICO LTDA - TELEPACÍFICO</v>
      </c>
    </row>
    <row r="1608" spans="1:5" x14ac:dyDescent="0.25">
      <c r="A1608" s="1" t="s">
        <v>3172</v>
      </c>
      <c r="B1608" s="1" t="s">
        <v>3173</v>
      </c>
      <c r="C1608">
        <v>800214426</v>
      </c>
      <c r="D1608" t="str">
        <f t="shared" si="51"/>
        <v/>
      </c>
      <c r="E1608" t="str">
        <f t="shared" si="50"/>
        <v>FONDO MIXTO DE PROMOCIÓN DE LA CULTURA Y LAS ARTES DEL VALLE DEL CAUCA</v>
      </c>
    </row>
    <row r="1609" spans="1:5" x14ac:dyDescent="0.25">
      <c r="A1609" s="1" t="s">
        <v>3174</v>
      </c>
      <c r="B1609" s="1" t="s">
        <v>3175</v>
      </c>
      <c r="C1609">
        <v>800199735</v>
      </c>
      <c r="D1609" t="str">
        <f t="shared" si="51"/>
        <v/>
      </c>
      <c r="E1609" t="str">
        <f t="shared" si="50"/>
        <v>FONDO MIXTO PARA LA PROMOCIÓN DEL DEPORTE Y LA GESTIÓN SOCIAL</v>
      </c>
    </row>
    <row r="1610" spans="1:5" x14ac:dyDescent="0.25">
      <c r="A1610" s="1" t="s">
        <v>3176</v>
      </c>
      <c r="B1610" s="1" t="s">
        <v>3177</v>
      </c>
      <c r="C1610">
        <v>901127870</v>
      </c>
      <c r="D1610" t="str">
        <f t="shared" si="51"/>
        <v/>
      </c>
      <c r="E1610" t="str">
        <f t="shared" si="50"/>
        <v>REGIÓN ADMINISTRATIVA Y DE PLANIFICACIÓN RAP PACÍFICO</v>
      </c>
    </row>
    <row r="1611" spans="1:5" x14ac:dyDescent="0.25">
      <c r="A1611" s="1" t="s">
        <v>3178</v>
      </c>
      <c r="B1611" s="1" t="s">
        <v>3179</v>
      </c>
      <c r="C1611">
        <v>800124023</v>
      </c>
      <c r="D1611" t="str">
        <f t="shared" si="51"/>
        <v/>
      </c>
      <c r="E1611" t="str">
        <f t="shared" si="50"/>
        <v>INSTITUTO TÉCNICO AGRICOLA - ITA</v>
      </c>
    </row>
    <row r="1612" spans="1:5" x14ac:dyDescent="0.25">
      <c r="A1612" s="1" t="s">
        <v>3180</v>
      </c>
      <c r="B1612" s="1" t="s">
        <v>3181</v>
      </c>
      <c r="C1612">
        <v>901351960</v>
      </c>
      <c r="D1612" t="str">
        <f t="shared" si="51"/>
        <v/>
      </c>
      <c r="E1612" t="str">
        <f t="shared" si="50"/>
        <v>SOCIEDAD DE AVANCES TECNOLÓGICOS PARA EL DESARROLLO DEL DEPARTAMENTO DEL VALLE DEL CAUCA SAS - VALLEAVANZA</v>
      </c>
    </row>
    <row r="1613" spans="1:5" x14ac:dyDescent="0.25">
      <c r="A1613" s="1" t="s">
        <v>3182</v>
      </c>
      <c r="B1613" s="1" t="s">
        <v>3183</v>
      </c>
      <c r="C1613">
        <v>800086201</v>
      </c>
      <c r="D1613" t="str">
        <f t="shared" si="51"/>
        <v/>
      </c>
      <c r="E1613" t="str">
        <f t="shared" si="50"/>
        <v>INSTITUTO  PARA LA INVESTIGACION Y LA PRESERVACION DEL PATRIMONIO CULTURAL Y NATURAL DEL VALLE DEL CAUCA-INCIVA</v>
      </c>
    </row>
    <row r="1614" spans="1:5" x14ac:dyDescent="0.25">
      <c r="A1614" s="1" t="s">
        <v>3184</v>
      </c>
      <c r="B1614" s="1" t="s">
        <v>3185</v>
      </c>
      <c r="C1614">
        <v>805001868</v>
      </c>
      <c r="D1614" t="str">
        <f t="shared" si="51"/>
        <v/>
      </c>
      <c r="E1614" t="str">
        <f t="shared" si="50"/>
        <v>INSTITUCION UNIVERSITARIA ESCUELA NACIONAL DEL DEPORTE</v>
      </c>
    </row>
    <row r="1615" spans="1:5" x14ac:dyDescent="0.25">
      <c r="A1615" s="1" t="s">
        <v>3186</v>
      </c>
      <c r="B1615" s="1" t="s">
        <v>3187</v>
      </c>
      <c r="C1615">
        <v>901244985</v>
      </c>
      <c r="D1615" t="str">
        <f t="shared" si="51"/>
        <v/>
      </c>
      <c r="E1615" t="str">
        <f t="shared" si="50"/>
        <v xml:space="preserve">ARCHIVOS DEL ESTADO Y TECNOLOGIAS DE LA INFORMACION S.A.S. </v>
      </c>
    </row>
    <row r="1616" spans="1:5" x14ac:dyDescent="0.25">
      <c r="A1616" s="1" t="s">
        <v>3188</v>
      </c>
      <c r="B1616" s="1" t="s">
        <v>3189</v>
      </c>
      <c r="C1616">
        <v>835000972</v>
      </c>
      <c r="D1616" t="str">
        <f t="shared" si="51"/>
        <v/>
      </c>
      <c r="E1616" t="str">
        <f t="shared" si="50"/>
        <v>HOSPITAL MUNICIPAL LUIS ABLANQUE DE LA PLATA EMPRESA SOCIAL DEL ESTADO</v>
      </c>
    </row>
    <row r="1617" spans="1:5" x14ac:dyDescent="0.25">
      <c r="A1617" s="1" t="s">
        <v>3190</v>
      </c>
      <c r="B1617" s="1" t="s">
        <v>3191</v>
      </c>
      <c r="C1617">
        <v>901564190</v>
      </c>
      <c r="D1617" t="str">
        <f t="shared" si="51"/>
        <v/>
      </c>
      <c r="E1617" t="str">
        <f t="shared" si="50"/>
        <v>FONDO MIXTO PARA LA PROMOCION DE LAS ENERGIAS RENOVABLES, EL DESARROLLO INTEGRAL Y LA GESTION SOCIAL</v>
      </c>
    </row>
    <row r="1618" spans="1:5" x14ac:dyDescent="0.25">
      <c r="A1618" s="1" t="s">
        <v>3192</v>
      </c>
      <c r="B1618" s="1" t="s">
        <v>3193</v>
      </c>
      <c r="C1618">
        <v>800083548</v>
      </c>
      <c r="D1618" t="str">
        <f t="shared" si="51"/>
        <v/>
      </c>
      <c r="E1618" t="str">
        <f t="shared" si="50"/>
        <v>EMPRESA CARTAGUEÑA DE DESARROLLO, "EMCADE"</v>
      </c>
    </row>
    <row r="1619" spans="1:5" x14ac:dyDescent="0.25">
      <c r="A1619" s="1" t="s">
        <v>3194</v>
      </c>
      <c r="B1619" s="1" t="s">
        <v>3195</v>
      </c>
      <c r="C1619">
        <v>901653745</v>
      </c>
      <c r="D1619" t="str">
        <f t="shared" si="51"/>
        <v/>
      </c>
      <c r="E1619" t="str">
        <f t="shared" si="50"/>
        <v>EMPRESA DE DESARROLLO URBANO DEL PACÍFICO -EDUP</v>
      </c>
    </row>
    <row r="1620" spans="1:5" x14ac:dyDescent="0.25">
      <c r="A1620" s="1" t="s">
        <v>3196</v>
      </c>
      <c r="B1620" s="1" t="s">
        <v>3197</v>
      </c>
      <c r="C1620">
        <v>901734817</v>
      </c>
      <c r="D1620" t="str">
        <f t="shared" si="51"/>
        <v/>
      </c>
      <c r="E1620" t="str">
        <f t="shared" si="50"/>
        <v>EMPRESA PARA EL DESARROLLO URBANO DE OCCIDENTE S.A.S E.S.P.</v>
      </c>
    </row>
    <row r="1621" spans="1:5" x14ac:dyDescent="0.25">
      <c r="A1621" s="1" t="s">
        <v>3198</v>
      </c>
      <c r="B1621" s="1" t="s">
        <v>3199</v>
      </c>
      <c r="C1621">
        <v>890399039</v>
      </c>
      <c r="D1621" t="str">
        <f t="shared" si="51"/>
        <v/>
      </c>
      <c r="E1621" t="str">
        <f t="shared" si="50"/>
        <v>BIBLIOTECA DEPARTAMENTAL JORGE GARCES BORRERO</v>
      </c>
    </row>
    <row r="1622" spans="1:5" x14ac:dyDescent="0.25">
      <c r="A1622" s="1" t="s">
        <v>3200</v>
      </c>
      <c r="B1622" s="1" t="s">
        <v>3201</v>
      </c>
      <c r="C1622">
        <v>800187151</v>
      </c>
      <c r="D1622" t="str">
        <f t="shared" si="51"/>
        <v/>
      </c>
      <c r="E1622" t="str">
        <f t="shared" si="50"/>
        <v>FUNDACIÓN UNIVERSIDAD DEL VALLE</v>
      </c>
    </row>
    <row r="1623" spans="1:5" x14ac:dyDescent="0.25">
      <c r="A1623" s="1" t="s">
        <v>3202</v>
      </c>
      <c r="B1623" s="1" t="s">
        <v>3203</v>
      </c>
      <c r="C1623">
        <v>835000300</v>
      </c>
      <c r="D1623" t="str">
        <f t="shared" si="51"/>
        <v/>
      </c>
      <c r="E1623" t="str">
        <f t="shared" si="50"/>
        <v>UNIVERSIDAD DEL PACÍFICO</v>
      </c>
    </row>
    <row r="1624" spans="1:5" x14ac:dyDescent="0.25">
      <c r="A1624" s="1" t="s">
        <v>3204</v>
      </c>
      <c r="B1624" s="1" t="s">
        <v>3205</v>
      </c>
      <c r="C1624">
        <v>890308051</v>
      </c>
      <c r="D1624" t="str">
        <f t="shared" si="51"/>
        <v/>
      </c>
      <c r="E1624" t="str">
        <f t="shared" si="50"/>
        <v>INSTITUTO FINANCIERO PARA EL DESARROLLO DEL VALLE DEL CAUCA- INFIVALLE</v>
      </c>
    </row>
    <row r="1625" spans="1:5" x14ac:dyDescent="0.25">
      <c r="A1625" s="1" t="s">
        <v>3206</v>
      </c>
      <c r="B1625" s="1" t="s">
        <v>3207</v>
      </c>
      <c r="C1625">
        <v>800174842</v>
      </c>
      <c r="D1625" t="str">
        <f t="shared" si="51"/>
        <v/>
      </c>
      <c r="E1625" t="str">
        <f t="shared" si="50"/>
        <v>CORPORACION VALLECAUCANA DE LAS CUENCAS HIDROGRAFICAS Y EL MEDIO AMBIENTE - CORPOCUENCAS</v>
      </c>
    </row>
    <row r="1626" spans="1:5" x14ac:dyDescent="0.25">
      <c r="A1626" s="1" t="s">
        <v>3208</v>
      </c>
      <c r="B1626" s="1" t="s">
        <v>3209</v>
      </c>
      <c r="C1626">
        <v>890309152</v>
      </c>
      <c r="D1626" t="str">
        <f t="shared" si="51"/>
        <v/>
      </c>
      <c r="E1626" t="str">
        <f t="shared" si="50"/>
        <v>IMPRENTA DEPARTAMENTAL DEL VALLE SOLUCIONES INTEGRALES Y DE LAS TECNOLOGIAS DE LA INFORMACION Y COMUNICACIONES</v>
      </c>
    </row>
    <row r="1627" spans="1:5" x14ac:dyDescent="0.25">
      <c r="A1627" s="1" t="s">
        <v>3210</v>
      </c>
      <c r="B1627" s="1" t="s">
        <v>3211</v>
      </c>
      <c r="C1627">
        <v>800135729</v>
      </c>
      <c r="D1627" t="str">
        <f t="shared" si="51"/>
        <v/>
      </c>
      <c r="E1627" t="str">
        <f t="shared" si="50"/>
        <v>EMPRESA DE RECURSOS TECNOLOGICOS S.A. E.S.P.</v>
      </c>
    </row>
    <row r="1628" spans="1:5" x14ac:dyDescent="0.25">
      <c r="A1628" s="1" t="s">
        <v>3212</v>
      </c>
      <c r="B1628" s="1" t="s">
        <v>3213</v>
      </c>
      <c r="C1628">
        <v>835001290</v>
      </c>
      <c r="D1628" t="str">
        <f t="shared" si="51"/>
        <v/>
      </c>
      <c r="E1628" t="str">
        <f t="shared" si="50"/>
        <v>SOCIEDAD DE ACUEDUCTO  ALCANTARILLADO Y ASEO DE BUENAVENTURA S.A. E.S.P</v>
      </c>
    </row>
    <row r="1629" spans="1:5" x14ac:dyDescent="0.25">
      <c r="A1629" s="1" t="s">
        <v>3214</v>
      </c>
      <c r="B1629" s="1" t="s">
        <v>3215</v>
      </c>
      <c r="C1629">
        <v>805011107</v>
      </c>
      <c r="D1629" t="str">
        <f t="shared" si="51"/>
        <v/>
      </c>
      <c r="E1629" t="str">
        <f t="shared" si="50"/>
        <v>EMCALIMA E. S. P</v>
      </c>
    </row>
    <row r="1630" spans="1:5" x14ac:dyDescent="0.25">
      <c r="A1630" s="1" t="s">
        <v>3216</v>
      </c>
      <c r="B1630" s="1" t="s">
        <v>3217</v>
      </c>
      <c r="C1630">
        <v>800140132</v>
      </c>
      <c r="D1630" t="str">
        <f t="shared" si="51"/>
        <v/>
      </c>
      <c r="E1630" t="str">
        <f t="shared" si="50"/>
        <v>EMPRESA DE OBRAS SANITARIAS DE LA PROVINCIA DE OBANDO EMPOOBANDO E.S.P.</v>
      </c>
    </row>
    <row r="1631" spans="1:5" x14ac:dyDescent="0.25">
      <c r="A1631" s="1" t="s">
        <v>3218</v>
      </c>
      <c r="B1631" s="1" t="s">
        <v>3219</v>
      </c>
      <c r="C1631">
        <v>891902811</v>
      </c>
      <c r="D1631" t="str">
        <f t="shared" si="51"/>
        <v/>
      </c>
      <c r="E1631" t="str">
        <f t="shared" si="50"/>
        <v>INSTITUTO DE EDUCACION TECNICA PROFESIONAL DE ROLDANILLO</v>
      </c>
    </row>
    <row r="1632" spans="1:5" x14ac:dyDescent="0.25">
      <c r="A1632" s="1" t="s">
        <v>3220</v>
      </c>
      <c r="B1632" s="1" t="s">
        <v>3221</v>
      </c>
      <c r="C1632">
        <v>892099499</v>
      </c>
      <c r="D1632" t="str">
        <f t="shared" si="51"/>
        <v/>
      </c>
      <c r="E1632" t="str">
        <f t="shared" si="50"/>
        <v>EMPRESA ENERGÍA DE ARAUCA ENELAR E.S.P.</v>
      </c>
    </row>
    <row r="1633" spans="1:5" x14ac:dyDescent="0.25">
      <c r="A1633" s="1" t="s">
        <v>3222</v>
      </c>
      <c r="B1633" s="1" t="s">
        <v>3223</v>
      </c>
      <c r="C1633">
        <v>901552362</v>
      </c>
      <c r="D1633" t="str">
        <f t="shared" si="51"/>
        <v/>
      </c>
      <c r="E1633" t="str">
        <f t="shared" si="50"/>
        <v>EMPRESA DE SERVICIOS PÚBLICOS ARAUCA ILUMINADA S.A.S. E.S.P.</v>
      </c>
    </row>
    <row r="1634" spans="1:5" x14ac:dyDescent="0.25">
      <c r="A1634" s="1" t="s">
        <v>3224</v>
      </c>
      <c r="B1634" s="1" t="s">
        <v>3225</v>
      </c>
      <c r="C1634">
        <v>800113549</v>
      </c>
      <c r="D1634" t="str">
        <f t="shared" si="51"/>
        <v/>
      </c>
      <c r="E1634" t="str">
        <f t="shared" si="50"/>
        <v>EMPRESA MUNICIPAL DE SERVICIOS PUBLICOS DE ARAUCA EICE  ESP</v>
      </c>
    </row>
    <row r="1635" spans="1:5" x14ac:dyDescent="0.25">
      <c r="A1635" s="1" t="s">
        <v>3226</v>
      </c>
      <c r="B1635" s="1" t="s">
        <v>3227</v>
      </c>
      <c r="C1635">
        <v>834001300</v>
      </c>
      <c r="D1635" t="str">
        <f t="shared" si="51"/>
        <v/>
      </c>
      <c r="E1635" t="str">
        <f t="shared" si="50"/>
        <v>INSTITUTO DEPARTAMENTAL DEL DEPORTE Y LA RECREACION DE ARAUCA COLDEPORTES ARAUCA</v>
      </c>
    </row>
    <row r="1636" spans="1:5" x14ac:dyDescent="0.25">
      <c r="A1636" s="1" t="s">
        <v>3228</v>
      </c>
      <c r="B1636" s="1" t="s">
        <v>3229</v>
      </c>
      <c r="C1636">
        <v>800093257</v>
      </c>
      <c r="D1636" t="str">
        <f t="shared" si="51"/>
        <v/>
      </c>
      <c r="E1636" t="str">
        <f t="shared" si="50"/>
        <v>EMPRESA DE SERVICIOS PUBLICOS DE TAME CARIBABARE E.S.P.</v>
      </c>
    </row>
    <row r="1637" spans="1:5" x14ac:dyDescent="0.25">
      <c r="A1637" s="1" t="s">
        <v>3230</v>
      </c>
      <c r="B1637" s="1" t="s">
        <v>3231</v>
      </c>
      <c r="C1637">
        <v>900034131</v>
      </c>
      <c r="D1637" t="str">
        <f t="shared" si="51"/>
        <v/>
      </c>
      <c r="E1637" t="str">
        <f t="shared" si="50"/>
        <v>ESE DEPARTAMENTAL DE PRIMER NIVEL MORENO Y CLAVIJO DEL DEPTO DE ARAUCA</v>
      </c>
    </row>
    <row r="1638" spans="1:5" x14ac:dyDescent="0.25">
      <c r="A1638" s="1" t="s">
        <v>3232</v>
      </c>
      <c r="B1638" s="1" t="s">
        <v>3233</v>
      </c>
      <c r="C1638">
        <v>800231215</v>
      </c>
      <c r="D1638" t="str">
        <f t="shared" si="51"/>
        <v/>
      </c>
      <c r="E1638" t="str">
        <f t="shared" si="50"/>
        <v>HOSPITAL DEL SARARE EMPRESA SOCIAL DEL ESTADO</v>
      </c>
    </row>
    <row r="1639" spans="1:5" x14ac:dyDescent="0.25">
      <c r="A1639" s="1" t="s">
        <v>3234</v>
      </c>
      <c r="B1639" s="1" t="s">
        <v>3235</v>
      </c>
      <c r="C1639">
        <v>900034608</v>
      </c>
      <c r="D1639" t="str">
        <f t="shared" si="51"/>
        <v/>
      </c>
      <c r="E1639" t="str">
        <f t="shared" si="50"/>
        <v>UNIDAD ADMINISTRATIVA ESPECIAL DE SALUD DE ARAUCA</v>
      </c>
    </row>
    <row r="1640" spans="1:5" x14ac:dyDescent="0.25">
      <c r="A1640" s="1" t="s">
        <v>3236</v>
      </c>
      <c r="B1640" s="1" t="s">
        <v>3237</v>
      </c>
      <c r="C1640">
        <v>900662494</v>
      </c>
      <c r="D1640" t="str">
        <f t="shared" si="51"/>
        <v/>
      </c>
      <c r="E1640" t="str">
        <f t="shared" si="50"/>
        <v>CUMARE E.S.P.</v>
      </c>
    </row>
    <row r="1641" spans="1:5" x14ac:dyDescent="0.25">
      <c r="A1641" s="1" t="s">
        <v>3238</v>
      </c>
      <c r="B1641" s="1" t="s">
        <v>3239</v>
      </c>
      <c r="C1641">
        <v>800218979</v>
      </c>
      <c r="D1641" t="str">
        <f t="shared" si="51"/>
        <v/>
      </c>
      <c r="E1641" t="str">
        <f t="shared" si="50"/>
        <v xml:space="preserve">E.S.E. HOSPITAL SAN VICENTE DE ARAUCA </v>
      </c>
    </row>
    <row r="1642" spans="1:5" x14ac:dyDescent="0.25">
      <c r="A1642" s="1" t="s">
        <v>3240</v>
      </c>
      <c r="B1642" s="1" t="s">
        <v>3241</v>
      </c>
      <c r="C1642">
        <v>900307208</v>
      </c>
      <c r="D1642" t="str">
        <f t="shared" si="51"/>
        <v/>
      </c>
      <c r="E1642" t="str">
        <f t="shared" si="50"/>
        <v xml:space="preserve">EMPRESA DEPARTAMENTAL DE SERVICIOS PÚBLICOS DE CASANARE ACUATODOS S.A. E.S.P. </v>
      </c>
    </row>
    <row r="1643" spans="1:5" x14ac:dyDescent="0.25">
      <c r="A1643" s="1" t="s">
        <v>3242</v>
      </c>
      <c r="B1643" s="1" t="s">
        <v>3243</v>
      </c>
      <c r="C1643">
        <v>844000963</v>
      </c>
      <c r="D1643" t="str">
        <f t="shared" si="51"/>
        <v/>
      </c>
      <c r="E1643" t="str">
        <f t="shared" si="50"/>
        <v xml:space="preserve">INSTITUTO PARA EL DEPORTE Y LA RECREACIÓN DE AGUAZUL </v>
      </c>
    </row>
    <row r="1644" spans="1:5" x14ac:dyDescent="0.25">
      <c r="A1644" s="1" t="s">
        <v>3244</v>
      </c>
      <c r="B1644" s="1" t="s">
        <v>3245</v>
      </c>
      <c r="C1644">
        <v>800117801</v>
      </c>
      <c r="D1644" t="str">
        <f t="shared" si="51"/>
        <v/>
      </c>
      <c r="E1644" t="str">
        <f t="shared" si="50"/>
        <v>INSTITUTO PARA EL DEPORTE Y RECREACION DE YOPAL</v>
      </c>
    </row>
    <row r="1645" spans="1:5" x14ac:dyDescent="0.25">
      <c r="A1645" s="1" t="s">
        <v>3246</v>
      </c>
      <c r="B1645" s="1" t="s">
        <v>3247</v>
      </c>
      <c r="C1645">
        <v>900225245</v>
      </c>
      <c r="D1645" t="str">
        <f t="shared" si="51"/>
        <v/>
      </c>
      <c r="E1645" t="str">
        <f t="shared" si="50"/>
        <v>EMPRESAS PUBLICAS DE HATO COROZAL ACUEDUCTO, ALCANTARILLADO, GAS Y ASEO</v>
      </c>
    </row>
    <row r="1646" spans="1:5" x14ac:dyDescent="0.25">
      <c r="A1646" s="1" t="s">
        <v>3248</v>
      </c>
      <c r="B1646" s="1" t="s">
        <v>3249</v>
      </c>
      <c r="C1646">
        <v>891855029</v>
      </c>
      <c r="D1646" t="str">
        <f t="shared" si="51"/>
        <v/>
      </c>
      <c r="E1646" t="str">
        <f t="shared" si="50"/>
        <v>HOSPITAL REGIONAL DE LA ORINOQUIA E.S.E.</v>
      </c>
    </row>
    <row r="1647" spans="1:5" x14ac:dyDescent="0.25">
      <c r="A1647" s="1" t="s">
        <v>3250</v>
      </c>
      <c r="B1647" s="1" t="s">
        <v>3251</v>
      </c>
      <c r="C1647">
        <v>900233264</v>
      </c>
      <c r="D1647" t="str">
        <f t="shared" si="51"/>
        <v/>
      </c>
      <c r="E1647" t="str">
        <f t="shared" si="50"/>
        <v>EMPRESA DE ACUEDUCTO, ALCANTARILLADO Y ASEO DE PORE   ESP</v>
      </c>
    </row>
    <row r="1648" spans="1:5" x14ac:dyDescent="0.25">
      <c r="A1648" s="1" t="s">
        <v>3252</v>
      </c>
      <c r="B1648" s="1" t="s">
        <v>3253</v>
      </c>
      <c r="C1648">
        <v>901845818</v>
      </c>
      <c r="D1648" t="str">
        <f t="shared" si="51"/>
        <v/>
      </c>
      <c r="E1648" t="str">
        <f t="shared" si="50"/>
        <v>ASOCIACION FONDO MIXTO DE LA ORINOQUIA</v>
      </c>
    </row>
    <row r="1649" spans="1:5" x14ac:dyDescent="0.25">
      <c r="A1649" s="1" t="s">
        <v>3254</v>
      </c>
      <c r="B1649" s="1" t="s">
        <v>3255</v>
      </c>
      <c r="C1649">
        <v>844003345</v>
      </c>
      <c r="D1649" t="str">
        <f t="shared" si="51"/>
        <v/>
      </c>
      <c r="E1649" t="str">
        <f t="shared" si="50"/>
        <v>INSTITUTO DE DEPORTES Y RECREACIÓN DE CASANARE INDERCAS</v>
      </c>
    </row>
    <row r="1650" spans="1:5" x14ac:dyDescent="0.25">
      <c r="A1650" s="1" t="s">
        <v>3256</v>
      </c>
      <c r="B1650" s="1" t="s">
        <v>3257</v>
      </c>
      <c r="C1650">
        <v>844004576</v>
      </c>
      <c r="D1650" t="str">
        <f t="shared" si="51"/>
        <v/>
      </c>
      <c r="E1650" t="str">
        <f t="shared" si="50"/>
        <v>EMPRESA DE ENERGIA DE CASANARE S.A. E.S.P.</v>
      </c>
    </row>
    <row r="1651" spans="1:5" x14ac:dyDescent="0.25">
      <c r="A1651" s="1" t="s">
        <v>3258</v>
      </c>
      <c r="B1651" s="1" t="s">
        <v>3259</v>
      </c>
      <c r="C1651">
        <v>844003266</v>
      </c>
      <c r="D1651" t="str">
        <f t="shared" si="51"/>
        <v/>
      </c>
      <c r="E1651" t="str">
        <f t="shared" si="50"/>
        <v>INSTITUTO DE VIVIENDA, GESTION URBANA Y RURAL DE YOPAL 2020</v>
      </c>
    </row>
    <row r="1652" spans="1:5" x14ac:dyDescent="0.25">
      <c r="A1652" s="1" t="s">
        <v>3260</v>
      </c>
      <c r="B1652" s="1" t="s">
        <v>3261</v>
      </c>
      <c r="C1652">
        <v>844004197</v>
      </c>
      <c r="D1652" t="str">
        <f t="shared" si="51"/>
        <v/>
      </c>
      <c r="E1652" t="str">
        <f t="shared" si="50"/>
        <v>RED SALUD CASANARE EMPRESA SOCIAL DEL ESTADO</v>
      </c>
    </row>
    <row r="1653" spans="1:5" x14ac:dyDescent="0.25">
      <c r="A1653" s="1" t="s">
        <v>3262</v>
      </c>
      <c r="B1653" s="1" t="s">
        <v>3263</v>
      </c>
      <c r="C1653">
        <v>844001357</v>
      </c>
      <c r="D1653" t="str">
        <f t="shared" si="51"/>
        <v/>
      </c>
      <c r="E1653" t="str">
        <f t="shared" si="50"/>
        <v>EMPRESA DE ACUEDUCTO, ALCANTARILLADO Y ASEO - PAZ DE ARIPORO</v>
      </c>
    </row>
    <row r="1654" spans="1:5" x14ac:dyDescent="0.25">
      <c r="A1654" s="1" t="s">
        <v>3264</v>
      </c>
      <c r="B1654" s="1" t="s">
        <v>3265</v>
      </c>
      <c r="C1654">
        <v>844000755</v>
      </c>
      <c r="D1654" t="str">
        <f t="shared" si="51"/>
        <v/>
      </c>
      <c r="E1654" t="str">
        <f t="shared" si="50"/>
        <v>EMPRESA DE ACUEDUCTO ALCANTARILLADO Y ASEO DE YOPAL</v>
      </c>
    </row>
    <row r="1655" spans="1:5" x14ac:dyDescent="0.25">
      <c r="A1655" s="1" t="s">
        <v>3266</v>
      </c>
      <c r="B1655" s="1" t="s">
        <v>3267</v>
      </c>
      <c r="C1655">
        <v>844002071</v>
      </c>
      <c r="D1655" t="str">
        <f t="shared" si="51"/>
        <v/>
      </c>
      <c r="E1655" t="str">
        <f t="shared" si="50"/>
        <v>UNIVERSIDAD INTERNACIONAL DEL TROPICO AMERICANO</v>
      </c>
    </row>
    <row r="1656" spans="1:5" x14ac:dyDescent="0.25">
      <c r="A1656" s="1" t="s">
        <v>3268</v>
      </c>
      <c r="B1656" s="1" t="s">
        <v>3269</v>
      </c>
      <c r="C1656">
        <v>800221777</v>
      </c>
      <c r="D1656" t="str">
        <f t="shared" si="51"/>
        <v/>
      </c>
      <c r="E1656" t="str">
        <f t="shared" si="50"/>
        <v>INSTITUTO FINANCIERO DE CASANARE</v>
      </c>
    </row>
    <row r="1657" spans="1:5" x14ac:dyDescent="0.25">
      <c r="A1657" s="1" t="s">
        <v>3270</v>
      </c>
      <c r="B1657" s="1" t="s">
        <v>3271</v>
      </c>
      <c r="C1657">
        <v>901380793</v>
      </c>
      <c r="D1657" t="str">
        <f t="shared" si="51"/>
        <v/>
      </c>
      <c r="E1657" t="str">
        <f t="shared" si="50"/>
        <v>EMPRESA DE SERVICIO DE ALUMBRADO PUBLICO DE YOPAL SAYOP S.A.S E.S.P</v>
      </c>
    </row>
    <row r="1658" spans="1:5" x14ac:dyDescent="0.25">
      <c r="A1658" s="1" t="s">
        <v>3272</v>
      </c>
      <c r="B1658" s="1" t="s">
        <v>3273</v>
      </c>
      <c r="C1658">
        <v>891856000</v>
      </c>
      <c r="D1658" t="str">
        <f t="shared" si="51"/>
        <v/>
      </c>
      <c r="E1658" t="str">
        <f t="shared" si="50"/>
        <v>CAPRESOCA E.P.S.</v>
      </c>
    </row>
    <row r="1659" spans="1:5" x14ac:dyDescent="0.25">
      <c r="A1659" s="1" t="s">
        <v>3274</v>
      </c>
      <c r="B1659" s="1" t="s">
        <v>3275</v>
      </c>
      <c r="C1659">
        <v>844003247</v>
      </c>
      <c r="D1659" t="str">
        <f t="shared" si="51"/>
        <v/>
      </c>
      <c r="E1659" t="str">
        <f t="shared" si="50"/>
        <v>EMPRESA DE SERVICIOS PUBLICOS DE AGUAZUL S.A.</v>
      </c>
    </row>
    <row r="1660" spans="1:5" x14ac:dyDescent="0.25">
      <c r="A1660" s="1" t="s">
        <v>3276</v>
      </c>
      <c r="B1660" s="1" t="s">
        <v>3277</v>
      </c>
      <c r="C1660">
        <v>844003735</v>
      </c>
      <c r="D1660" t="str">
        <f t="shared" si="51"/>
        <v/>
      </c>
      <c r="E1660" t="str">
        <f t="shared" si="50"/>
        <v>INSTITUTO DE VIVIENDA MUNICIPAL DE AGUAZUL IVIMA</v>
      </c>
    </row>
    <row r="1661" spans="1:5" x14ac:dyDescent="0.25">
      <c r="A1661" s="1" t="s">
        <v>3278</v>
      </c>
      <c r="B1661" s="1" t="s">
        <v>3279</v>
      </c>
      <c r="C1661">
        <v>900285066</v>
      </c>
      <c r="D1661" t="str">
        <f t="shared" si="51"/>
        <v/>
      </c>
      <c r="E1661" t="str">
        <f t="shared" si="50"/>
        <v>E.S.P. EMPRESAS PÚBLICAS DE CHÁMEZA S.A.S.</v>
      </c>
    </row>
    <row r="1662" spans="1:5" x14ac:dyDescent="0.25">
      <c r="A1662" s="1" t="s">
        <v>3280</v>
      </c>
      <c r="B1662" s="1" t="s">
        <v>3281</v>
      </c>
      <c r="C1662">
        <v>900251955</v>
      </c>
      <c r="D1662" t="str">
        <f t="shared" si="51"/>
        <v/>
      </c>
      <c r="E1662" t="str">
        <f t="shared" si="50"/>
        <v>EMPRESA MUNICIPAL DE SERVICIOS PUBLICOS DE OROCUE S.A. E.S.P.</v>
      </c>
    </row>
    <row r="1663" spans="1:5" x14ac:dyDescent="0.25">
      <c r="A1663" s="1" t="s">
        <v>3282</v>
      </c>
      <c r="B1663" s="1" t="s">
        <v>3283</v>
      </c>
      <c r="C1663">
        <v>900307478</v>
      </c>
      <c r="D1663" t="str">
        <f t="shared" si="51"/>
        <v/>
      </c>
      <c r="E1663" t="str">
        <f t="shared" si="50"/>
        <v>EMPRESAS PÚBLICAS DE RECETOR EPR. S.A.S. E.S.P.</v>
      </c>
    </row>
    <row r="1664" spans="1:5" x14ac:dyDescent="0.25">
      <c r="A1664" s="1" t="s">
        <v>3284</v>
      </c>
      <c r="B1664" s="1" t="s">
        <v>3285</v>
      </c>
      <c r="C1664">
        <v>900262261</v>
      </c>
      <c r="D1664" t="str">
        <f t="shared" si="51"/>
        <v/>
      </c>
      <c r="E1664" t="str">
        <f t="shared" si="50"/>
        <v>EMPRESA DE SERVICIOS PÚBLICOS DE VILLANUEVA ESPAVI ESP S.A.</v>
      </c>
    </row>
    <row r="1665" spans="1:5" x14ac:dyDescent="0.25">
      <c r="A1665" s="1" t="s">
        <v>3286</v>
      </c>
      <c r="B1665" s="1" t="s">
        <v>3287</v>
      </c>
      <c r="C1665">
        <v>800247940</v>
      </c>
      <c r="D1665" t="str">
        <f t="shared" si="51"/>
        <v/>
      </c>
      <c r="E1665" t="str">
        <f t="shared" si="50"/>
        <v>INSTITUTO TECNOLÓGICO DEL PUTUMAYO</v>
      </c>
    </row>
    <row r="1666" spans="1:5" x14ac:dyDescent="0.25">
      <c r="A1666" s="1" t="s">
        <v>3288</v>
      </c>
      <c r="B1666" s="1" t="s">
        <v>3289</v>
      </c>
      <c r="C1666">
        <v>891200679</v>
      </c>
      <c r="D1666" t="str">
        <f t="shared" si="51"/>
        <v/>
      </c>
      <c r="E1666" t="str">
        <f t="shared" ref="E1666:E1729" si="52">IF(AND(LEFT(A1666,2)="02",LEFT(B1666,4)="DEPA"),B1666,IF(LEFT(A1666,2)="02",_xlfn.CONCAT(B1666," - ",D1666),B1666))</f>
        <v>EMPRESA SOCIAL DEL ESTADO HOSPITAL JOSE MARIA HERNANDEZ</v>
      </c>
    </row>
    <row r="1667" spans="1:5" x14ac:dyDescent="0.25">
      <c r="A1667" s="1" t="s">
        <v>3290</v>
      </c>
      <c r="B1667" s="1" t="s">
        <v>3291</v>
      </c>
      <c r="C1667">
        <v>846000060</v>
      </c>
      <c r="D1667" t="str">
        <f t="shared" ref="D1667:D1730" si="53">IF(LEFT(A1667,2)="02",VLOOKUP(_xlfn.CONCAT("02-",MID(A1667,4,2),"000"),$A$2:$B$2494,2,FALSE),"")</f>
        <v/>
      </c>
      <c r="E1667" t="str">
        <f t="shared" si="52"/>
        <v>EMPRESA DE ENERGIA DEL VALLE DE SIBUNDOY S.A. E.S.P - EMEVASI</v>
      </c>
    </row>
    <row r="1668" spans="1:5" x14ac:dyDescent="0.25">
      <c r="A1668" s="1" t="s">
        <v>3292</v>
      </c>
      <c r="B1668" s="1" t="s">
        <v>3293</v>
      </c>
      <c r="C1668">
        <v>846000021</v>
      </c>
      <c r="D1668" t="str">
        <f t="shared" si="53"/>
        <v/>
      </c>
      <c r="E1668" t="str">
        <f t="shared" si="52"/>
        <v>EMPRESA DE SERVICIOS PUBLICOS DE PUERTO LEGUIZAMO</v>
      </c>
    </row>
    <row r="1669" spans="1:5" x14ac:dyDescent="0.25">
      <c r="A1669" s="1" t="s">
        <v>3294</v>
      </c>
      <c r="B1669" s="1" t="s">
        <v>3295</v>
      </c>
      <c r="C1669">
        <v>846000381</v>
      </c>
      <c r="D1669" t="str">
        <f t="shared" si="53"/>
        <v/>
      </c>
      <c r="E1669" t="str">
        <f t="shared" si="52"/>
        <v>EMPRESA DE AGUA POTABLE Y SANEAMIENTO BASICO ORITO ESP</v>
      </c>
    </row>
    <row r="1670" spans="1:5" x14ac:dyDescent="0.25">
      <c r="A1670" s="1" t="s">
        <v>3296</v>
      </c>
      <c r="B1670" s="1" t="s">
        <v>3297</v>
      </c>
      <c r="C1670">
        <v>900715327</v>
      </c>
      <c r="D1670" t="str">
        <f t="shared" si="53"/>
        <v/>
      </c>
      <c r="E1670" t="str">
        <f t="shared" si="52"/>
        <v>EMPRESA DE ACUEDUCTO, ALCANTARILLADO, ASEO Y ENERGIA (ZNI) DE PUERTO GUZMAN S.A ESP</v>
      </c>
    </row>
    <row r="1671" spans="1:5" x14ac:dyDescent="0.25">
      <c r="A1671" s="1" t="s">
        <v>3298</v>
      </c>
      <c r="B1671" s="1" t="s">
        <v>3299</v>
      </c>
      <c r="C1671">
        <v>901473862</v>
      </c>
      <c r="D1671" t="str">
        <f t="shared" si="53"/>
        <v/>
      </c>
      <c r="E1671" t="str">
        <f t="shared" si="52"/>
        <v>AGUAS COLON S.A.S. ESP</v>
      </c>
    </row>
    <row r="1672" spans="1:5" x14ac:dyDescent="0.25">
      <c r="A1672" s="1" t="s">
        <v>3300</v>
      </c>
      <c r="B1672" s="1" t="s">
        <v>3301</v>
      </c>
      <c r="C1672">
        <v>846001620</v>
      </c>
      <c r="D1672" t="str">
        <f t="shared" si="53"/>
        <v/>
      </c>
      <c r="E1672" t="str">
        <f t="shared" si="52"/>
        <v>E.S.E. HOSPITAL SAN GABRIEL ARCANGEL</v>
      </c>
    </row>
    <row r="1673" spans="1:5" x14ac:dyDescent="0.25">
      <c r="A1673" s="1" t="s">
        <v>3302</v>
      </c>
      <c r="B1673" s="1" t="s">
        <v>3303</v>
      </c>
      <c r="C1673">
        <v>900581943</v>
      </c>
      <c r="D1673" t="str">
        <f t="shared" si="53"/>
        <v/>
      </c>
      <c r="E1673" t="str">
        <f t="shared" si="52"/>
        <v>AGUAS MOCOA S.A. E.S.P</v>
      </c>
    </row>
    <row r="1674" spans="1:5" x14ac:dyDescent="0.25">
      <c r="A1674" s="1" t="s">
        <v>3304</v>
      </c>
      <c r="B1674" s="1" t="s">
        <v>3305</v>
      </c>
      <c r="C1674">
        <v>846000474</v>
      </c>
      <c r="D1674" t="str">
        <f t="shared" si="53"/>
        <v/>
      </c>
      <c r="E1674" t="str">
        <f t="shared" si="52"/>
        <v>EMPRESA SOCIAL DEL ESTADO HOSPITAL ORITO</v>
      </c>
    </row>
    <row r="1675" spans="1:5" x14ac:dyDescent="0.25">
      <c r="A1675" s="1" t="s">
        <v>3306</v>
      </c>
      <c r="B1675" s="1" t="s">
        <v>3307</v>
      </c>
      <c r="C1675">
        <v>900304997</v>
      </c>
      <c r="D1675" t="str">
        <f t="shared" si="53"/>
        <v/>
      </c>
      <c r="E1675" t="str">
        <f t="shared" si="52"/>
        <v>EMPRESA ADMINISTRATIVA DE SERVICIOS PÚBLICOS DOMICILIARIOS DEL VALLE DEL GUAMUEZ S.A. E.S.P.</v>
      </c>
    </row>
    <row r="1676" spans="1:5" x14ac:dyDescent="0.25">
      <c r="A1676" s="1" t="s">
        <v>3308</v>
      </c>
      <c r="B1676" s="1" t="s">
        <v>3309</v>
      </c>
      <c r="C1676">
        <v>900324202</v>
      </c>
      <c r="D1676" t="str">
        <f t="shared" si="53"/>
        <v/>
      </c>
      <c r="E1676" t="str">
        <f t="shared" si="52"/>
        <v>AGUAS LA CRISTALINA S.A E.S.P.</v>
      </c>
    </row>
    <row r="1677" spans="1:5" x14ac:dyDescent="0.25">
      <c r="A1677" s="1" t="s">
        <v>3310</v>
      </c>
      <c r="B1677" s="1" t="s">
        <v>3311</v>
      </c>
      <c r="C1677">
        <v>900190527</v>
      </c>
      <c r="D1677" t="str">
        <f t="shared" si="53"/>
        <v/>
      </c>
      <c r="E1677" t="str">
        <f t="shared" si="52"/>
        <v>EMPRESA DE ENERGIA DEL ARCHIPIÉLAGO DE SAN ANDRES, PROVIDENCIA Y SANTA CATALINA</v>
      </c>
    </row>
    <row r="1678" spans="1:5" x14ac:dyDescent="0.25">
      <c r="A1678" s="1" t="s">
        <v>3312</v>
      </c>
      <c r="B1678" s="1" t="s">
        <v>3313</v>
      </c>
      <c r="C1678">
        <v>892400461</v>
      </c>
      <c r="D1678" t="str">
        <f t="shared" si="53"/>
        <v/>
      </c>
      <c r="E1678" t="str">
        <f t="shared" si="52"/>
        <v>INSTITUTO NACIONAL DE FORMACION TECNICA PROFESIONAL DE SAN ANDRES Y PROVIDENCIA</v>
      </c>
    </row>
    <row r="1679" spans="1:5" x14ac:dyDescent="0.25">
      <c r="A1679" s="1" t="s">
        <v>3314</v>
      </c>
      <c r="B1679" s="1" t="s">
        <v>3315</v>
      </c>
      <c r="C1679">
        <v>827000031</v>
      </c>
      <c r="D1679" t="str">
        <f t="shared" si="53"/>
        <v/>
      </c>
      <c r="E1679" t="str">
        <f t="shared" si="52"/>
        <v>CORPORACION PARA EL DESARROLLO SOSTENIBLE DEL ARCHIPIELAGO DE SAN ANDRES PROVIDENCIA Y SANTA CATALINA</v>
      </c>
    </row>
    <row r="1680" spans="1:5" x14ac:dyDescent="0.25">
      <c r="A1680" s="1" t="s">
        <v>3316</v>
      </c>
      <c r="B1680" s="1" t="s">
        <v>3317</v>
      </c>
      <c r="C1680">
        <v>860061110</v>
      </c>
      <c r="D1680" t="str">
        <f t="shared" si="53"/>
        <v/>
      </c>
      <c r="E1680" t="str">
        <f t="shared" si="52"/>
        <v>INSTITUTO AMAZONICO DE INVESTIGACIONES CIENTIFICAS SINCHI</v>
      </c>
    </row>
    <row r="1681" spans="1:5" x14ac:dyDescent="0.25">
      <c r="A1681" s="1" t="s">
        <v>3318</v>
      </c>
      <c r="B1681" s="1" t="s">
        <v>3319</v>
      </c>
      <c r="C1681">
        <v>891190346</v>
      </c>
      <c r="D1681" t="str">
        <f t="shared" si="53"/>
        <v/>
      </c>
      <c r="E1681" t="str">
        <f t="shared" si="52"/>
        <v>UNIVERSIDAD DE LA AMAZONIA</v>
      </c>
    </row>
    <row r="1682" spans="1:5" x14ac:dyDescent="0.25">
      <c r="A1682" s="1" t="s">
        <v>3320</v>
      </c>
      <c r="B1682" s="1" t="s">
        <v>3321</v>
      </c>
      <c r="C1682">
        <v>901351632</v>
      </c>
      <c r="D1682" t="str">
        <f t="shared" si="53"/>
        <v/>
      </c>
      <c r="E1682" t="str">
        <f t="shared" si="52"/>
        <v>REGIÓN ADMINISTRATIVA Y DE PLANIFICACIÓN DE LA AMAZONÍA RAP AMAZONÍA</v>
      </c>
    </row>
    <row r="1683" spans="1:5" x14ac:dyDescent="0.25">
      <c r="A1683" s="1" t="s">
        <v>3322</v>
      </c>
      <c r="B1683" s="1" t="s">
        <v>3323</v>
      </c>
      <c r="C1683">
        <v>901544996</v>
      </c>
      <c r="D1683" t="str">
        <f t="shared" si="53"/>
        <v/>
      </c>
      <c r="E1683" t="str">
        <f t="shared" si="52"/>
        <v>AMAZONAS DESARROLLO INTELIGENTE - ADI SAS ESP</v>
      </c>
    </row>
    <row r="1684" spans="1:5" x14ac:dyDescent="0.25">
      <c r="A1684" s="1" t="s">
        <v>3324</v>
      </c>
      <c r="B1684" s="1" t="s">
        <v>3325</v>
      </c>
      <c r="C1684">
        <v>822004680</v>
      </c>
      <c r="D1684" t="str">
        <f t="shared" si="53"/>
        <v/>
      </c>
      <c r="E1684" t="str">
        <f t="shared" si="52"/>
        <v>EMPRESA DE ENERGIA ELECTRICA DEL DEPARTAMENTO DEL GUAVIARE S.A. E.S.P.</v>
      </c>
    </row>
    <row r="1685" spans="1:5" x14ac:dyDescent="0.25">
      <c r="A1685" s="1" t="s">
        <v>3326</v>
      </c>
      <c r="B1685" s="1" t="s">
        <v>3327</v>
      </c>
      <c r="C1685">
        <v>822006521</v>
      </c>
      <c r="D1685" t="str">
        <f t="shared" si="53"/>
        <v/>
      </c>
      <c r="E1685" t="str">
        <f t="shared" si="52"/>
        <v>INSTITUTO DE FOMENTO Y DESARROLLO ECONOMICO DEL GUAVIARE</v>
      </c>
    </row>
    <row r="1686" spans="1:5" x14ac:dyDescent="0.25">
      <c r="A1686" s="1" t="s">
        <v>3328</v>
      </c>
      <c r="B1686" s="1" t="s">
        <v>3329</v>
      </c>
      <c r="C1686">
        <v>901508797</v>
      </c>
      <c r="D1686" t="str">
        <f t="shared" si="53"/>
        <v/>
      </c>
      <c r="E1686" t="str">
        <f t="shared" si="52"/>
        <v>DESARROLLO SOSTENIBLE Y EQUIDAD TERRITORIAL</v>
      </c>
    </row>
    <row r="1687" spans="1:5" x14ac:dyDescent="0.25">
      <c r="A1687" s="1" t="s">
        <v>3330</v>
      </c>
      <c r="B1687" s="1" t="s">
        <v>3331</v>
      </c>
      <c r="C1687">
        <v>900176795</v>
      </c>
      <c r="D1687" t="str">
        <f t="shared" si="53"/>
        <v/>
      </c>
      <c r="E1687" t="str">
        <f t="shared" si="52"/>
        <v>ADMINISTRACION PUBLICA COOPERATIVA SERVIR</v>
      </c>
    </row>
    <row r="1688" spans="1:5" x14ac:dyDescent="0.25">
      <c r="A1688" s="1" t="s">
        <v>3332</v>
      </c>
      <c r="B1688" s="1" t="s">
        <v>3333</v>
      </c>
      <c r="C1688">
        <v>832001966</v>
      </c>
      <c r="D1688" t="str">
        <f t="shared" si="53"/>
        <v/>
      </c>
      <c r="E1688" t="str">
        <f t="shared" si="52"/>
        <v>EMPRESA SOCIAL DEL ESTADO HOSPITAL SAN JOSE DEL GUAVIARE</v>
      </c>
    </row>
    <row r="1689" spans="1:5" x14ac:dyDescent="0.25">
      <c r="A1689" s="1" t="s">
        <v>3334</v>
      </c>
      <c r="B1689" s="1" t="s">
        <v>3335</v>
      </c>
      <c r="C1689">
        <v>822001883</v>
      </c>
      <c r="D1689" t="str">
        <f t="shared" si="53"/>
        <v/>
      </c>
      <c r="E1689" t="str">
        <f t="shared" si="52"/>
        <v>EMPOAGUAS E.S.P.</v>
      </c>
    </row>
    <row r="1690" spans="1:5" x14ac:dyDescent="0.25">
      <c r="A1690" s="1" t="s">
        <v>3336</v>
      </c>
      <c r="B1690" s="1" t="s">
        <v>3337</v>
      </c>
      <c r="C1690">
        <v>901651742</v>
      </c>
      <c r="D1690" t="str">
        <f t="shared" si="53"/>
        <v/>
      </c>
      <c r="E1690" t="str">
        <f t="shared" si="52"/>
        <v>CENTRALES DE ENERGÍA ELÉCTRICA DE VAUPÉS S.A.S E.S.P</v>
      </c>
    </row>
    <row r="1691" spans="1:5" x14ac:dyDescent="0.25">
      <c r="A1691" s="1" t="s">
        <v>3338</v>
      </c>
      <c r="B1691" s="1" t="s">
        <v>3339</v>
      </c>
      <c r="C1691">
        <v>842000155</v>
      </c>
      <c r="D1691" t="str">
        <f t="shared" si="53"/>
        <v/>
      </c>
      <c r="E1691" t="str">
        <f t="shared" si="52"/>
        <v>EMPRESA DE ENERGIA ELECTRICA DEL DEPARTAMENTO DEL VICHADA S.A.</v>
      </c>
    </row>
    <row r="1692" spans="1:5" x14ac:dyDescent="0.25">
      <c r="A1692" s="1" t="s">
        <v>3340</v>
      </c>
      <c r="B1692" s="1" t="s">
        <v>3341</v>
      </c>
      <c r="C1692">
        <v>842000004</v>
      </c>
      <c r="D1692" t="str">
        <f t="shared" si="53"/>
        <v/>
      </c>
      <c r="E1692" t="str">
        <f t="shared" si="52"/>
        <v>HOSPITAL DEPARTAMENTAL SAN JUAN DE DIOS E.S.E.</v>
      </c>
    </row>
    <row r="1693" spans="1:5" x14ac:dyDescent="0.25">
      <c r="A1693" s="1" t="s">
        <v>3342</v>
      </c>
      <c r="B1693" s="1" t="s">
        <v>3343</v>
      </c>
      <c r="C1693">
        <v>842000030</v>
      </c>
      <c r="D1693" t="str">
        <f t="shared" si="53"/>
        <v/>
      </c>
      <c r="E1693" t="str">
        <f t="shared" si="52"/>
        <v>EMPRESA  SIGLO XXI EICE ESP.</v>
      </c>
    </row>
    <row r="1694" spans="1:5" x14ac:dyDescent="0.25">
      <c r="A1694" s="1" t="s">
        <v>3344</v>
      </c>
      <c r="B1694" s="1" t="s">
        <v>3345</v>
      </c>
      <c r="C1694">
        <v>999999999</v>
      </c>
      <c r="D1694" t="str">
        <f t="shared" si="53"/>
        <v/>
      </c>
      <c r="E1694" t="str">
        <f t="shared" si="52"/>
        <v>OCAD PARA LA PAZ</v>
      </c>
    </row>
    <row r="1695" spans="1:5" x14ac:dyDescent="0.25">
      <c r="A1695" s="1" t="s">
        <v>3346</v>
      </c>
      <c r="B1695" s="1" t="s">
        <v>3347</v>
      </c>
      <c r="C1695">
        <v>999999999</v>
      </c>
      <c r="D1695" t="str">
        <f t="shared" si="53"/>
        <v/>
      </c>
      <c r="E1695" t="str">
        <f t="shared" si="52"/>
        <v>OCAD REGIONAL CARIBE</v>
      </c>
    </row>
    <row r="1696" spans="1:5" x14ac:dyDescent="0.25">
      <c r="A1696" s="1" t="s">
        <v>3348</v>
      </c>
      <c r="B1696" s="1" t="s">
        <v>3349</v>
      </c>
      <c r="C1696">
        <v>899999999</v>
      </c>
      <c r="D1696" t="str">
        <f t="shared" si="53"/>
        <v/>
      </c>
      <c r="E1696" t="str">
        <f t="shared" si="52"/>
        <v>OCAD REGIONAL PACIFICO</v>
      </c>
    </row>
    <row r="1697" spans="1:5" x14ac:dyDescent="0.25">
      <c r="A1697" s="1" t="s">
        <v>3350</v>
      </c>
      <c r="B1697" s="1" t="s">
        <v>3351</v>
      </c>
      <c r="C1697">
        <v>899999999</v>
      </c>
      <c r="D1697" t="str">
        <f t="shared" si="53"/>
        <v/>
      </c>
      <c r="E1697" t="str">
        <f t="shared" si="52"/>
        <v>OCAD REGIONAL EJE CAFETERO</v>
      </c>
    </row>
    <row r="1698" spans="1:5" x14ac:dyDescent="0.25">
      <c r="A1698" s="1" t="s">
        <v>3352</v>
      </c>
      <c r="B1698" s="1" t="s">
        <v>3353</v>
      </c>
      <c r="C1698">
        <v>899999999</v>
      </c>
      <c r="D1698" t="str">
        <f t="shared" si="53"/>
        <v/>
      </c>
      <c r="E1698" t="str">
        <f t="shared" si="52"/>
        <v>OCAD REGIONAL CENTRO ORIENTE</v>
      </c>
    </row>
    <row r="1699" spans="1:5" x14ac:dyDescent="0.25">
      <c r="A1699" s="1" t="s">
        <v>3354</v>
      </c>
      <c r="B1699" s="1" t="s">
        <v>3355</v>
      </c>
      <c r="C1699">
        <v>899999999</v>
      </c>
      <c r="D1699" t="str">
        <f t="shared" si="53"/>
        <v/>
      </c>
      <c r="E1699" t="str">
        <f t="shared" si="52"/>
        <v>OCAD REGIONAL CENTRO SUR</v>
      </c>
    </row>
    <row r="1700" spans="1:5" x14ac:dyDescent="0.25">
      <c r="A1700" s="1" t="s">
        <v>3356</v>
      </c>
      <c r="B1700" s="1" t="s">
        <v>3357</v>
      </c>
      <c r="C1700">
        <v>899999999</v>
      </c>
      <c r="D1700" t="str">
        <f t="shared" si="53"/>
        <v/>
      </c>
      <c r="E1700" t="str">
        <f t="shared" si="52"/>
        <v>OCAD REGIONAL LLANOS</v>
      </c>
    </row>
    <row r="1701" spans="1:5" x14ac:dyDescent="0.25">
      <c r="A1701" s="1" t="s">
        <v>3358</v>
      </c>
      <c r="B1701" s="1" t="s">
        <v>3359</v>
      </c>
      <c r="C1701">
        <v>899999999</v>
      </c>
      <c r="D1701" t="str">
        <f t="shared" si="53"/>
        <v/>
      </c>
      <c r="E1701" t="str">
        <f t="shared" si="52"/>
        <v>OCAD  CTI MINCIENCIAS</v>
      </c>
    </row>
    <row r="1702" spans="1:5" x14ac:dyDescent="0.25">
      <c r="A1702" s="1" t="s">
        <v>3360</v>
      </c>
      <c r="B1702" s="1" t="s">
        <v>3361</v>
      </c>
      <c r="C1702">
        <v>222222222</v>
      </c>
      <c r="D1702" t="str">
        <f t="shared" si="53"/>
        <v/>
      </c>
      <c r="E1702" t="str">
        <f t="shared" si="52"/>
        <v>ASIGNACIONES PARA LA PAZ</v>
      </c>
    </row>
    <row r="1703" spans="1:5" x14ac:dyDescent="0.25">
      <c r="A1703" s="1" t="s">
        <v>3362</v>
      </c>
      <c r="B1703" s="1" t="s">
        <v>3363</v>
      </c>
      <c r="C1703">
        <v>899999999</v>
      </c>
      <c r="D1703" t="str">
        <f t="shared" si="53"/>
        <v/>
      </c>
      <c r="E1703" t="str">
        <f t="shared" si="52"/>
        <v>OCAD CORMAGDALENA</v>
      </c>
    </row>
    <row r="1704" spans="1:5" x14ac:dyDescent="0.25">
      <c r="A1704" s="1" t="s">
        <v>3364</v>
      </c>
      <c r="B1704" s="1" t="s">
        <v>3365</v>
      </c>
      <c r="C1704">
        <v>333333333</v>
      </c>
      <c r="D1704" t="str">
        <f t="shared" si="53"/>
        <v/>
      </c>
      <c r="E1704" t="str">
        <f t="shared" si="52"/>
        <v>OCAD MINISTERIO DE AMBIENTE</v>
      </c>
    </row>
    <row r="1705" spans="1:5" x14ac:dyDescent="0.25">
      <c r="A1705" s="1" t="s">
        <v>3366</v>
      </c>
      <c r="B1705" s="1" t="s">
        <v>3367</v>
      </c>
      <c r="C1705">
        <v>444444444</v>
      </c>
      <c r="D1705" t="str">
        <f t="shared" si="53"/>
        <v/>
      </c>
      <c r="E1705" t="str">
        <f t="shared" si="52"/>
        <v>INSTANCIA APROBADORA PUEBLO RROM</v>
      </c>
    </row>
    <row r="1706" spans="1:5" x14ac:dyDescent="0.25">
      <c r="A1706" s="1" t="s">
        <v>3368</v>
      </c>
      <c r="B1706" s="1" t="s">
        <v>3369</v>
      </c>
      <c r="C1706">
        <v>899999999</v>
      </c>
      <c r="D1706" t="str">
        <f t="shared" si="53"/>
        <v/>
      </c>
      <c r="E1706" t="str">
        <f t="shared" si="52"/>
        <v>INSTANCIA DE DECISION DE LOS PUEBLOS Y COMUNIDADES INDIGENAS</v>
      </c>
    </row>
    <row r="1707" spans="1:5" x14ac:dyDescent="0.25">
      <c r="A1707" s="1" t="s">
        <v>3370</v>
      </c>
      <c r="B1707" s="1" t="s">
        <v>3371</v>
      </c>
      <c r="C1707">
        <v>890901389</v>
      </c>
      <c r="D1707" t="str">
        <f t="shared" si="53"/>
        <v/>
      </c>
      <c r="E1707" t="str">
        <f t="shared" si="52"/>
        <v>UNIVERSIDAD EAFIT</v>
      </c>
    </row>
    <row r="1708" spans="1:5" x14ac:dyDescent="0.25">
      <c r="A1708" s="1" t="s">
        <v>3372</v>
      </c>
      <c r="B1708" s="1" t="s">
        <v>3373</v>
      </c>
      <c r="C1708">
        <v>860013720</v>
      </c>
      <c r="D1708" t="str">
        <f t="shared" si="53"/>
        <v/>
      </c>
      <c r="E1708" t="str">
        <f t="shared" si="52"/>
        <v>PONTIFICIA UNIVERSIDAD JAVERIANA</v>
      </c>
    </row>
    <row r="1709" spans="1:5" x14ac:dyDescent="0.25">
      <c r="A1709" s="1" t="s">
        <v>3374</v>
      </c>
      <c r="B1709" s="1" t="s">
        <v>3375</v>
      </c>
      <c r="C1709">
        <v>890101681</v>
      </c>
      <c r="D1709" t="str">
        <f t="shared" si="53"/>
        <v/>
      </c>
      <c r="E1709" t="str">
        <f t="shared" si="52"/>
        <v>FUNDACIÓN UNIVERSIDAD DEL NORTE</v>
      </c>
    </row>
    <row r="1710" spans="1:5" x14ac:dyDescent="0.25">
      <c r="A1710" s="1" t="s">
        <v>3376</v>
      </c>
      <c r="B1710" s="1" t="s">
        <v>3377</v>
      </c>
      <c r="C1710">
        <v>890805051</v>
      </c>
      <c r="D1710" t="str">
        <f t="shared" si="53"/>
        <v/>
      </c>
      <c r="E1710" t="str">
        <f t="shared" si="52"/>
        <v>UNIVERSIDAD AUTONOMA DE MANIZALES</v>
      </c>
    </row>
    <row r="1711" spans="1:5" x14ac:dyDescent="0.25">
      <c r="A1711" s="1" t="s">
        <v>3378</v>
      </c>
      <c r="B1711" s="1" t="s">
        <v>3379</v>
      </c>
      <c r="C1711">
        <v>860007759</v>
      </c>
      <c r="D1711" t="str">
        <f t="shared" si="53"/>
        <v/>
      </c>
      <c r="E1711" t="str">
        <f t="shared" si="52"/>
        <v>COLEGIO MAYOR DE NUESTRA SEÑORA DEL ROSARIO</v>
      </c>
    </row>
    <row r="1712" spans="1:5" x14ac:dyDescent="0.25">
      <c r="A1712" s="1" t="s">
        <v>3380</v>
      </c>
      <c r="B1712" s="1" t="s">
        <v>3381</v>
      </c>
      <c r="C1712">
        <v>890305881</v>
      </c>
      <c r="D1712" t="str">
        <f t="shared" si="53"/>
        <v/>
      </c>
      <c r="E1712" t="str">
        <f t="shared" si="52"/>
        <v>UNIVERSIDAD AUTÓNOMA DE OCCIDENTE</v>
      </c>
    </row>
    <row r="1713" spans="1:5" x14ac:dyDescent="0.25">
      <c r="A1713" s="1" t="s">
        <v>3382</v>
      </c>
      <c r="B1713" s="1" t="s">
        <v>3383</v>
      </c>
      <c r="C1713">
        <v>860075558</v>
      </c>
      <c r="D1713" t="str">
        <f t="shared" si="53"/>
        <v/>
      </c>
      <c r="E1713" t="str">
        <f t="shared" si="52"/>
        <v>UNIVERSIDAD DE LA SABANA</v>
      </c>
    </row>
    <row r="1714" spans="1:5" x14ac:dyDescent="0.25">
      <c r="A1714" s="1" t="s">
        <v>3384</v>
      </c>
      <c r="B1714" s="1" t="s">
        <v>3385</v>
      </c>
      <c r="C1714">
        <v>890104530</v>
      </c>
      <c r="D1714" t="str">
        <f t="shared" si="53"/>
        <v/>
      </c>
      <c r="E1714" t="str">
        <f t="shared" si="52"/>
        <v>CORPORACION UNIVERSIDAD DE LA COSTA</v>
      </c>
    </row>
    <row r="1715" spans="1:5" x14ac:dyDescent="0.25">
      <c r="A1715" s="1" t="s">
        <v>3386</v>
      </c>
      <c r="B1715" s="1" t="s">
        <v>3387</v>
      </c>
      <c r="C1715">
        <v>860056070</v>
      </c>
      <c r="D1715" t="str">
        <f t="shared" si="53"/>
        <v/>
      </c>
      <c r="E1715" t="str">
        <f t="shared" si="52"/>
        <v>UNIVERSIDAD ANTONIO NARIÑO</v>
      </c>
    </row>
    <row r="1716" spans="1:5" x14ac:dyDescent="0.25">
      <c r="A1716" s="1" t="s">
        <v>3388</v>
      </c>
      <c r="B1716" s="1" t="s">
        <v>3389</v>
      </c>
      <c r="C1716">
        <v>860007386</v>
      </c>
      <c r="D1716" t="str">
        <f t="shared" si="53"/>
        <v/>
      </c>
      <c r="E1716" t="str">
        <f t="shared" si="52"/>
        <v>UNIVERSIDAD DE LOS ANDES</v>
      </c>
    </row>
    <row r="1717" spans="1:5" x14ac:dyDescent="0.25">
      <c r="A1717" s="1" t="s">
        <v>3390</v>
      </c>
      <c r="B1717" s="1" t="s">
        <v>3391</v>
      </c>
      <c r="C1717">
        <v>890104633</v>
      </c>
      <c r="D1717" t="str">
        <f t="shared" si="53"/>
        <v/>
      </c>
      <c r="E1717" t="str">
        <f t="shared" si="52"/>
        <v>UNIVERSIDAD  SIMON BOLIVAR</v>
      </c>
    </row>
    <row r="1718" spans="1:5" x14ac:dyDescent="0.25">
      <c r="A1718" s="1" t="s">
        <v>3392</v>
      </c>
      <c r="B1718" s="1" t="s">
        <v>3393</v>
      </c>
      <c r="C1718">
        <v>860028971</v>
      </c>
      <c r="D1718" t="str">
        <f t="shared" si="53"/>
        <v/>
      </c>
      <c r="E1718" t="str">
        <f t="shared" si="52"/>
        <v>UNIVERSIDAD CATOLICA DE COLOMBIA</v>
      </c>
    </row>
    <row r="1719" spans="1:5" x14ac:dyDescent="0.25">
      <c r="A1719" s="1" t="s">
        <v>3394</v>
      </c>
      <c r="B1719" s="1" t="s">
        <v>3395</v>
      </c>
      <c r="C1719">
        <v>890902920</v>
      </c>
      <c r="D1719" t="str">
        <f t="shared" si="53"/>
        <v/>
      </c>
      <c r="E1719" t="str">
        <f t="shared" si="52"/>
        <v>UNIVERSIDAD DE MEDELLIN</v>
      </c>
    </row>
    <row r="1720" spans="1:5" x14ac:dyDescent="0.25">
      <c r="A1720" s="1" t="s">
        <v>3396</v>
      </c>
      <c r="B1720" s="1" t="s">
        <v>3397</v>
      </c>
      <c r="C1720">
        <v>890401962</v>
      </c>
      <c r="D1720" t="str">
        <f t="shared" si="53"/>
        <v/>
      </c>
      <c r="E1720" t="str">
        <f t="shared" si="52"/>
        <v>UNIVERSIDAD TECNOLÓGICA DE BOLÍVAR</v>
      </c>
    </row>
    <row r="1721" spans="1:5" x14ac:dyDescent="0.25">
      <c r="A1721" s="1" t="s">
        <v>3398</v>
      </c>
      <c r="B1721" s="1" t="s">
        <v>3399</v>
      </c>
      <c r="C1721">
        <v>890200499</v>
      </c>
      <c r="D1721" t="str">
        <f t="shared" si="53"/>
        <v/>
      </c>
      <c r="E1721" t="str">
        <f t="shared" si="52"/>
        <v>UNIVERSIDAD AUTÓNOMA DE BUCARAMANGA - UNAB</v>
      </c>
    </row>
    <row r="1722" spans="1:5" x14ac:dyDescent="0.25">
      <c r="A1722" s="1" t="s">
        <v>3400</v>
      </c>
      <c r="B1722" s="1" t="s">
        <v>3401</v>
      </c>
      <c r="C1722">
        <v>890984002</v>
      </c>
      <c r="D1722" t="str">
        <f t="shared" si="53"/>
        <v/>
      </c>
      <c r="E1722" t="str">
        <f t="shared" si="52"/>
        <v>UNIVERSIDAD CES</v>
      </c>
    </row>
    <row r="1723" spans="1:5" x14ac:dyDescent="0.25">
      <c r="A1723" s="1" t="s">
        <v>3402</v>
      </c>
      <c r="B1723" s="1" t="s">
        <v>3403</v>
      </c>
      <c r="C1723">
        <v>860026058</v>
      </c>
      <c r="D1723" t="str">
        <f t="shared" si="53"/>
        <v/>
      </c>
      <c r="E1723" t="str">
        <f t="shared" si="52"/>
        <v>UNIVERSIDAD EAN</v>
      </c>
    </row>
    <row r="1724" spans="1:5" x14ac:dyDescent="0.25">
      <c r="A1724" s="1" t="s">
        <v>3404</v>
      </c>
      <c r="B1724" s="1" t="s">
        <v>3405</v>
      </c>
      <c r="C1724">
        <v>890902922</v>
      </c>
      <c r="D1724" t="str">
        <f t="shared" si="53"/>
        <v/>
      </c>
      <c r="E1724" t="str">
        <f t="shared" si="52"/>
        <v>UNIVERSIDAD PONTIFICIA BOLIVARIANA</v>
      </c>
    </row>
    <row r="1725" spans="1:5" x14ac:dyDescent="0.25">
      <c r="A1725" s="1" t="s">
        <v>3406</v>
      </c>
      <c r="B1725" s="1" t="s">
        <v>3407</v>
      </c>
      <c r="C1725">
        <v>860066789</v>
      </c>
      <c r="D1725" t="str">
        <f t="shared" si="53"/>
        <v/>
      </c>
      <c r="E1725" t="str">
        <f t="shared" si="52"/>
        <v>UNIVERSIDAD EL BOSQUE</v>
      </c>
    </row>
    <row r="1726" spans="1:5" x14ac:dyDescent="0.25">
      <c r="A1726" s="1" t="s">
        <v>3408</v>
      </c>
      <c r="B1726" s="1" t="s">
        <v>3409</v>
      </c>
      <c r="C1726">
        <v>860006848</v>
      </c>
      <c r="D1726" t="str">
        <f t="shared" si="53"/>
        <v/>
      </c>
      <c r="E1726" t="str">
        <f t="shared" si="52"/>
        <v>FUNDACION UNIVERSIDAD DE BOGOTA JORGE TADEO LOZANO</v>
      </c>
    </row>
    <row r="1727" spans="1:5" x14ac:dyDescent="0.25">
      <c r="A1727" s="1" t="s">
        <v>3410</v>
      </c>
      <c r="B1727" s="1" t="s">
        <v>3411</v>
      </c>
      <c r="C1727">
        <v>890307400</v>
      </c>
      <c r="D1727" t="str">
        <f t="shared" si="53"/>
        <v/>
      </c>
      <c r="E1727" t="str">
        <f t="shared" si="52"/>
        <v>UNIVERSIDAD DE SAN BUENAVENTURA</v>
      </c>
    </row>
    <row r="1728" spans="1:5" x14ac:dyDescent="0.25">
      <c r="A1728" s="1" t="s">
        <v>3412</v>
      </c>
      <c r="B1728" s="1" t="s">
        <v>3413</v>
      </c>
      <c r="C1728">
        <v>890316745</v>
      </c>
      <c r="D1728" t="str">
        <f t="shared" si="53"/>
        <v/>
      </c>
      <c r="E1728" t="str">
        <f t="shared" si="52"/>
        <v>UNIVERSIDAD ICESI</v>
      </c>
    </row>
    <row r="1729" spans="1:5" x14ac:dyDescent="0.25">
      <c r="A1729" s="1" t="s">
        <v>3414</v>
      </c>
      <c r="B1729" s="1" t="s">
        <v>3415</v>
      </c>
      <c r="C1729">
        <v>860403721</v>
      </c>
      <c r="D1729" t="str">
        <f t="shared" si="53"/>
        <v/>
      </c>
      <c r="E1729" t="str">
        <f t="shared" si="52"/>
        <v>UNIVERSIDAD DE CIENCIAS APLICADAS Y AMBIENTALES U.D.C.A</v>
      </c>
    </row>
    <row r="1730" spans="1:5" x14ac:dyDescent="0.25">
      <c r="A1730" s="1" t="s">
        <v>3416</v>
      </c>
      <c r="B1730" s="1" t="s">
        <v>3417</v>
      </c>
      <c r="C1730">
        <v>891000692</v>
      </c>
      <c r="D1730" t="str">
        <f t="shared" si="53"/>
        <v/>
      </c>
      <c r="E1730" t="str">
        <f t="shared" ref="E1730:E1793" si="54">IF(AND(LEFT(A1730,2)="02",LEFT(B1730,4)="DEPA"),B1730,IF(LEFT(A1730,2)="02",_xlfn.CONCAT(B1730," - ",D1730),B1730))</f>
        <v>UNIVERSIDAD DEL SINU</v>
      </c>
    </row>
    <row r="1731" spans="1:5" x14ac:dyDescent="0.25">
      <c r="A1731" s="1" t="s">
        <v>3418</v>
      </c>
      <c r="B1731" s="1" t="s">
        <v>3419</v>
      </c>
      <c r="C1731">
        <v>890806001</v>
      </c>
      <c r="D1731" t="str">
        <f t="shared" ref="D1731:D1794" si="55">IF(LEFT(A1731,2)="02",VLOOKUP(_xlfn.CONCAT("02-",MID(A1731,4,2),"000"),$A$2:$B$2494,2,FALSE),"")</f>
        <v/>
      </c>
      <c r="E1731" t="str">
        <f t="shared" si="54"/>
        <v>UNIVERSIDAD DE MANIZALES</v>
      </c>
    </row>
    <row r="1732" spans="1:5" x14ac:dyDescent="0.25">
      <c r="A1732" s="1" t="s">
        <v>3420</v>
      </c>
      <c r="B1732" s="1" t="s">
        <v>3421</v>
      </c>
      <c r="C1732">
        <v>890983722</v>
      </c>
      <c r="D1732" t="str">
        <f t="shared" si="55"/>
        <v/>
      </c>
      <c r="E1732" t="str">
        <f t="shared" si="54"/>
        <v>UNIVERSIDAD EIA</v>
      </c>
    </row>
    <row r="1733" spans="1:5" x14ac:dyDescent="0.25">
      <c r="A1733" s="1" t="s">
        <v>3422</v>
      </c>
      <c r="B1733" s="1" t="s">
        <v>3423</v>
      </c>
      <c r="C1733">
        <v>891501835</v>
      </c>
      <c r="D1733" t="str">
        <f t="shared" si="55"/>
        <v/>
      </c>
      <c r="E1733" t="str">
        <f t="shared" si="54"/>
        <v>FUNDACION UNIVERSITARIA DE POPAYÁN</v>
      </c>
    </row>
    <row r="1734" spans="1:5" x14ac:dyDescent="0.25">
      <c r="A1734" s="1" t="s">
        <v>3424</v>
      </c>
      <c r="B1734" s="1" t="s">
        <v>3425</v>
      </c>
      <c r="C1734">
        <v>860034811</v>
      </c>
      <c r="D1734" t="str">
        <f t="shared" si="55"/>
        <v/>
      </c>
      <c r="E1734" t="str">
        <f t="shared" si="54"/>
        <v>ESCUELA COLOMBIANA DE INGENIERIA JULIO GARAVITO</v>
      </c>
    </row>
    <row r="1735" spans="1:5" x14ac:dyDescent="0.25">
      <c r="A1735" s="1" t="s">
        <v>3426</v>
      </c>
      <c r="B1735" s="1" t="s">
        <v>3427</v>
      </c>
      <c r="C1735">
        <v>804001890</v>
      </c>
      <c r="D1735" t="str">
        <f t="shared" si="55"/>
        <v/>
      </c>
      <c r="E1735" t="str">
        <f t="shared" si="54"/>
        <v>UNIVERSIDAD DE SANTANDER</v>
      </c>
    </row>
    <row r="1736" spans="1:5" x14ac:dyDescent="0.25">
      <c r="A1736" s="1" t="s">
        <v>3428</v>
      </c>
      <c r="B1736" s="1" t="s">
        <v>3429</v>
      </c>
      <c r="C1736">
        <v>860014918</v>
      </c>
      <c r="D1736" t="str">
        <f t="shared" si="55"/>
        <v/>
      </c>
      <c r="E1736" t="str">
        <f t="shared" si="54"/>
        <v>UNIVERSIDAD EXTERNADO DE COLOMBIA</v>
      </c>
    </row>
    <row r="1737" spans="1:5" x14ac:dyDescent="0.25">
      <c r="A1737" s="1" t="s">
        <v>3430</v>
      </c>
      <c r="B1737" s="1" t="s">
        <v>3431</v>
      </c>
      <c r="C1737">
        <v>800152840</v>
      </c>
      <c r="D1737" t="str">
        <f t="shared" si="55"/>
        <v/>
      </c>
      <c r="E1737" t="str">
        <f t="shared" si="54"/>
        <v>FUNDACIÓN UNIVERSITARIA DE SAN GIL - UNISANGIL</v>
      </c>
    </row>
    <row r="1738" spans="1:5" x14ac:dyDescent="0.25">
      <c r="A1738" s="1" t="s">
        <v>3432</v>
      </c>
      <c r="B1738" s="1" t="s">
        <v>3433</v>
      </c>
      <c r="C1738">
        <v>860024746</v>
      </c>
      <c r="D1738" t="str">
        <f t="shared" si="55"/>
        <v/>
      </c>
      <c r="E1738" t="str">
        <f t="shared" si="54"/>
        <v>UNIVERSIDAD CENTRAL</v>
      </c>
    </row>
    <row r="1739" spans="1:5" x14ac:dyDescent="0.25">
      <c r="A1739" s="1" t="s">
        <v>3434</v>
      </c>
      <c r="B1739" s="1" t="s">
        <v>3435</v>
      </c>
      <c r="C1739">
        <v>860012357</v>
      </c>
      <c r="D1739" t="str">
        <f t="shared" si="55"/>
        <v/>
      </c>
      <c r="E1739" t="str">
        <f t="shared" si="54"/>
        <v>UNIVERSIDAD SANTO TOMAS</v>
      </c>
    </row>
    <row r="1740" spans="1:5" x14ac:dyDescent="0.25">
      <c r="A1740" s="1" t="s">
        <v>3436</v>
      </c>
      <c r="B1740" s="1" t="s">
        <v>3437</v>
      </c>
      <c r="C1740">
        <v>890303797</v>
      </c>
      <c r="D1740" t="str">
        <f t="shared" si="55"/>
        <v/>
      </c>
      <c r="E1740" t="str">
        <f t="shared" si="54"/>
        <v>UNIVERSIDAD SANTIAGO DE CALI</v>
      </c>
    </row>
    <row r="1741" spans="1:5" x14ac:dyDescent="0.25">
      <c r="A1741" s="1" t="s">
        <v>3438</v>
      </c>
      <c r="B1741" s="1" t="s">
        <v>3439</v>
      </c>
      <c r="C1741">
        <v>800147711</v>
      </c>
      <c r="D1741" t="str">
        <f t="shared" si="55"/>
        <v/>
      </c>
      <c r="E1741" t="str">
        <f t="shared" si="54"/>
        <v>FUNDACION TECNOLOGICA AUTONOMA DEL PACIFICO</v>
      </c>
    </row>
    <row r="1742" spans="1:5" x14ac:dyDescent="0.25">
      <c r="A1742" s="1" t="s">
        <v>3440</v>
      </c>
      <c r="B1742" s="1" t="s">
        <v>3441</v>
      </c>
      <c r="C1742">
        <v>801003135</v>
      </c>
      <c r="D1742" t="str">
        <f t="shared" si="55"/>
        <v/>
      </c>
      <c r="E1742" t="str">
        <f t="shared" si="54"/>
        <v>CORPORACION UNIVERSITARIA EMPRESARIAL ALEXANDER VON HUMBOLD</v>
      </c>
    </row>
    <row r="1743" spans="1:5" x14ac:dyDescent="0.25">
      <c r="A1743" s="1" t="s">
        <v>3442</v>
      </c>
      <c r="B1743" s="1" t="s">
        <v>3443</v>
      </c>
      <c r="C1743">
        <v>900157683</v>
      </c>
      <c r="D1743" t="str">
        <f t="shared" si="55"/>
        <v/>
      </c>
      <c r="E1743" t="str">
        <f t="shared" si="54"/>
        <v>CORPORACION TECNNOVA UNIVERSIDAD EMPRESA ESTADO</v>
      </c>
    </row>
    <row r="1744" spans="1:5" x14ac:dyDescent="0.25">
      <c r="A1744" s="1" t="s">
        <v>3444</v>
      </c>
      <c r="B1744" s="1" t="s">
        <v>3445</v>
      </c>
      <c r="C1744">
        <v>860022382</v>
      </c>
      <c r="D1744" t="str">
        <f t="shared" si="55"/>
        <v/>
      </c>
      <c r="E1744" t="str">
        <f t="shared" si="54"/>
        <v>CORPORACION UNIVERSIDAD PILOTO DE COLOMBIA</v>
      </c>
    </row>
    <row r="1745" spans="1:5" x14ac:dyDescent="0.25">
      <c r="A1745" s="1" t="s">
        <v>3446</v>
      </c>
      <c r="B1745" s="1" t="s">
        <v>3447</v>
      </c>
      <c r="C1745">
        <v>860517302</v>
      </c>
      <c r="D1745" t="str">
        <f t="shared" si="55"/>
        <v/>
      </c>
      <c r="E1745" t="str">
        <f t="shared" si="54"/>
        <v>FUNDACION UNIVERSITARIA DEL AREA ANDINA</v>
      </c>
    </row>
    <row r="1746" spans="1:5" x14ac:dyDescent="0.25">
      <c r="A1746" s="1" t="s">
        <v>3448</v>
      </c>
      <c r="B1746" s="1" t="s">
        <v>3449</v>
      </c>
      <c r="C1746">
        <v>811003209</v>
      </c>
      <c r="D1746" t="str">
        <f t="shared" si="55"/>
        <v/>
      </c>
      <c r="E1746" t="str">
        <f t="shared" si="54"/>
        <v>CORPORACION INTERUNIVERSITARIA DE SERVICIOS</v>
      </c>
    </row>
    <row r="1747" spans="1:5" x14ac:dyDescent="0.25">
      <c r="A1747" s="1" t="s">
        <v>3450</v>
      </c>
      <c r="B1747" s="1" t="s">
        <v>3451</v>
      </c>
      <c r="C1747">
        <v>860013798</v>
      </c>
      <c r="D1747" t="str">
        <f t="shared" si="55"/>
        <v/>
      </c>
      <c r="E1747" t="str">
        <f t="shared" si="54"/>
        <v>UNIVERSIDAD LIBRE</v>
      </c>
    </row>
    <row r="1748" spans="1:5" x14ac:dyDescent="0.25">
      <c r="A1748" s="1" t="s">
        <v>3452</v>
      </c>
      <c r="B1748" s="1" t="s">
        <v>3453</v>
      </c>
      <c r="C1748">
        <v>890102572</v>
      </c>
      <c r="D1748" t="str">
        <f t="shared" si="55"/>
        <v/>
      </c>
      <c r="E1748" t="str">
        <f t="shared" si="54"/>
        <v>UNIVERSIDAD AUTONOMA DEL CARIBE</v>
      </c>
    </row>
    <row r="1749" spans="1:5" x14ac:dyDescent="0.25">
      <c r="A1749" s="1" t="s">
        <v>3454</v>
      </c>
      <c r="B1749" s="1" t="s">
        <v>3455</v>
      </c>
      <c r="C1749">
        <v>860015542</v>
      </c>
      <c r="D1749" t="str">
        <f t="shared" si="55"/>
        <v/>
      </c>
      <c r="E1749" t="str">
        <f t="shared" si="54"/>
        <v>UNIVERSIDAD DE LA SALLE</v>
      </c>
    </row>
    <row r="1750" spans="1:5" x14ac:dyDescent="0.25">
      <c r="A1750" s="1" t="s">
        <v>3456</v>
      </c>
      <c r="B1750" s="1" t="s">
        <v>3457</v>
      </c>
      <c r="C1750">
        <v>800036781</v>
      </c>
      <c r="D1750" t="str">
        <f t="shared" si="55"/>
        <v/>
      </c>
      <c r="E1750" t="str">
        <f t="shared" si="54"/>
        <v>FUNDACION UNIVERSITARIA MARIA CANO</v>
      </c>
    </row>
    <row r="1751" spans="1:5" x14ac:dyDescent="0.25">
      <c r="A1751" s="1" t="s">
        <v>3458</v>
      </c>
      <c r="B1751" s="1" t="s">
        <v>3459</v>
      </c>
      <c r="C1751">
        <v>802017254</v>
      </c>
      <c r="D1751" t="str">
        <f t="shared" si="55"/>
        <v/>
      </c>
      <c r="E1751" t="str">
        <f t="shared" si="54"/>
        <v>CORPORACION UNIVERSITARIA REFORMADA CUR</v>
      </c>
    </row>
    <row r="1752" spans="1:5" x14ac:dyDescent="0.25">
      <c r="A1752" s="1" t="s">
        <v>3460</v>
      </c>
      <c r="B1752" s="1" t="s">
        <v>3461</v>
      </c>
      <c r="C1752">
        <v>860015685</v>
      </c>
      <c r="D1752" t="str">
        <f t="shared" si="55"/>
        <v/>
      </c>
      <c r="E1752" t="str">
        <f t="shared" si="54"/>
        <v>UNIVERSIDAD LA GRAN COLOMBIA</v>
      </c>
    </row>
    <row r="1753" spans="1:5" x14ac:dyDescent="0.25">
      <c r="A1753" s="1" t="s">
        <v>3462</v>
      </c>
      <c r="B1753" s="1" t="s">
        <v>3463</v>
      </c>
      <c r="C1753">
        <v>900152996</v>
      </c>
      <c r="D1753" t="str">
        <f t="shared" si="55"/>
        <v/>
      </c>
      <c r="E1753" t="str">
        <f t="shared" si="54"/>
        <v>CARVAJAL LABORATORIOS IPS S.A.S</v>
      </c>
    </row>
    <row r="1754" spans="1:5" x14ac:dyDescent="0.25">
      <c r="A1754" s="1" t="s">
        <v>3464</v>
      </c>
      <c r="B1754" s="1" t="s">
        <v>3465</v>
      </c>
      <c r="C1754">
        <v>800092879</v>
      </c>
      <c r="D1754" t="str">
        <f t="shared" si="55"/>
        <v/>
      </c>
      <c r="E1754" t="str">
        <f t="shared" si="54"/>
        <v>CORPORACIÓN CENTRO INTERNACIONAL DE ENTRENAMIENTO E INVESTIGACIONES MÉDICAS -CIDEIM</v>
      </c>
    </row>
    <row r="1755" spans="1:5" x14ac:dyDescent="0.25">
      <c r="A1755" s="1" t="s">
        <v>3466</v>
      </c>
      <c r="B1755" s="1" t="s">
        <v>3467</v>
      </c>
      <c r="C1755">
        <v>900493572</v>
      </c>
      <c r="D1755" t="str">
        <f t="shared" si="55"/>
        <v/>
      </c>
      <c r="E1755" t="str">
        <f t="shared" si="54"/>
        <v>FUNDACIÓN INNOVAGEN</v>
      </c>
    </row>
    <row r="1756" spans="1:5" x14ac:dyDescent="0.25">
      <c r="A1756" s="1" t="s">
        <v>3468</v>
      </c>
      <c r="B1756" s="1" t="s">
        <v>3469</v>
      </c>
      <c r="C1756">
        <v>900407111</v>
      </c>
      <c r="D1756" t="str">
        <f t="shared" si="55"/>
        <v/>
      </c>
      <c r="E1756" t="str">
        <f t="shared" si="54"/>
        <v>GENCELL PHARMA SAS</v>
      </c>
    </row>
    <row r="1757" spans="1:5" x14ac:dyDescent="0.25">
      <c r="A1757" s="1" t="s">
        <v>3470</v>
      </c>
      <c r="B1757" s="1" t="s">
        <v>3471</v>
      </c>
      <c r="C1757">
        <v>860006656</v>
      </c>
      <c r="D1757" t="str">
        <f t="shared" si="55"/>
        <v/>
      </c>
      <c r="E1757" t="str">
        <f t="shared" si="54"/>
        <v>FUNDACION ABOOD SHAIO</v>
      </c>
    </row>
    <row r="1758" spans="1:5" x14ac:dyDescent="0.25">
      <c r="A1758" s="1" t="s">
        <v>3472</v>
      </c>
      <c r="B1758" s="1" t="s">
        <v>3473</v>
      </c>
      <c r="C1758">
        <v>890212568</v>
      </c>
      <c r="D1758" t="str">
        <f t="shared" si="55"/>
        <v/>
      </c>
      <c r="E1758" t="str">
        <f t="shared" si="54"/>
        <v>FUNDACIÓN CARDIOVASCULAR DE COLOMBIA</v>
      </c>
    </row>
    <row r="1759" spans="1:5" x14ac:dyDescent="0.25">
      <c r="A1759" s="1" t="s">
        <v>3474</v>
      </c>
      <c r="B1759" s="1" t="s">
        <v>3475</v>
      </c>
      <c r="C1759">
        <v>860035992</v>
      </c>
      <c r="D1759" t="str">
        <f t="shared" si="55"/>
        <v/>
      </c>
      <c r="E1759" t="str">
        <f t="shared" si="54"/>
        <v>FUNDACIÓN CARDIOINFANTIL - INSTITUTO DE CARDIOLOGÍA</v>
      </c>
    </row>
    <row r="1760" spans="1:5" x14ac:dyDescent="0.25">
      <c r="A1760" s="1" t="s">
        <v>3476</v>
      </c>
      <c r="B1760" s="1" t="s">
        <v>3477</v>
      </c>
      <c r="C1760">
        <v>900985321</v>
      </c>
      <c r="D1760" t="str">
        <f t="shared" si="55"/>
        <v/>
      </c>
      <c r="E1760" t="str">
        <f t="shared" si="54"/>
        <v>FUNDACIÓN CENTRO DE EXCELENCIA EN SISTEMAS DE INNOVACIÓN</v>
      </c>
    </row>
    <row r="1761" spans="1:5" x14ac:dyDescent="0.25">
      <c r="A1761" s="1" t="s">
        <v>3478</v>
      </c>
      <c r="B1761" s="1" t="s">
        <v>3479</v>
      </c>
      <c r="C1761">
        <v>900348026</v>
      </c>
      <c r="D1761" t="str">
        <f t="shared" si="55"/>
        <v/>
      </c>
      <c r="E1761" t="str">
        <f t="shared" si="54"/>
        <v>GESTION EMPRESARIAL, CONSULTORIAS E INGENIERIA S.A.S</v>
      </c>
    </row>
    <row r="1762" spans="1:5" x14ac:dyDescent="0.25">
      <c r="A1762" s="1" t="s">
        <v>3480</v>
      </c>
      <c r="B1762" s="1" t="s">
        <v>3481</v>
      </c>
      <c r="C1762">
        <v>901325598</v>
      </c>
      <c r="D1762" t="str">
        <f t="shared" si="55"/>
        <v/>
      </c>
      <c r="E1762" t="str">
        <f t="shared" si="54"/>
        <v>UNIÓN TEMPORAL INNOVANEX</v>
      </c>
    </row>
    <row r="1763" spans="1:5" x14ac:dyDescent="0.25">
      <c r="A1763" s="1" t="s">
        <v>3482</v>
      </c>
      <c r="B1763" s="1" t="s">
        <v>3483</v>
      </c>
      <c r="C1763">
        <v>817006005</v>
      </c>
      <c r="D1763" t="str">
        <f t="shared" si="55"/>
        <v/>
      </c>
      <c r="E1763" t="str">
        <f t="shared" si="54"/>
        <v>CORPORACION CENTRO DE DESARROLLO TECNOLOGICO CLUSTER - CREATIC</v>
      </c>
    </row>
    <row r="1764" spans="1:5" x14ac:dyDescent="0.25">
      <c r="A1764" s="1" t="s">
        <v>3484</v>
      </c>
      <c r="B1764" s="1" t="s">
        <v>3485</v>
      </c>
      <c r="C1764">
        <v>890116150</v>
      </c>
      <c r="D1764" t="str">
        <f t="shared" si="55"/>
        <v/>
      </c>
      <c r="E1764" t="str">
        <f t="shared" si="54"/>
        <v>CLINICA OFTALMOLOGICA DEL CARIBE SAS</v>
      </c>
    </row>
    <row r="1765" spans="1:5" x14ac:dyDescent="0.25">
      <c r="A1765" s="1" t="s">
        <v>3486</v>
      </c>
      <c r="B1765" s="1" t="s">
        <v>3487</v>
      </c>
      <c r="C1765">
        <v>890908790</v>
      </c>
      <c r="D1765" t="str">
        <f t="shared" si="55"/>
        <v/>
      </c>
      <c r="E1765" t="str">
        <f t="shared" si="54"/>
        <v>CORPORACIÓN PARA INVESTIGACIONES BIOLÓGICAS -CIB-</v>
      </c>
    </row>
    <row r="1766" spans="1:5" x14ac:dyDescent="0.25">
      <c r="A1766" s="1" t="s">
        <v>3488</v>
      </c>
      <c r="B1766" s="1" t="s">
        <v>3489</v>
      </c>
      <c r="C1766">
        <v>900180913</v>
      </c>
      <c r="D1766" t="str">
        <f t="shared" si="55"/>
        <v/>
      </c>
      <c r="E1766" t="str">
        <f t="shared" si="54"/>
        <v>FUNDACION TECNALIA COLOMBIA</v>
      </c>
    </row>
    <row r="1767" spans="1:5" x14ac:dyDescent="0.25">
      <c r="A1767" s="1" t="s">
        <v>3490</v>
      </c>
      <c r="B1767" s="1" t="s">
        <v>3491</v>
      </c>
      <c r="C1767">
        <v>900324056</v>
      </c>
      <c r="D1767" t="str">
        <f t="shared" si="55"/>
        <v/>
      </c>
      <c r="E1767" t="str">
        <f t="shared" si="54"/>
        <v>ADVANCED TECHNOLOGIES SOLUTIONS GROUP S.A.S</v>
      </c>
    </row>
    <row r="1768" spans="1:5" x14ac:dyDescent="0.25">
      <c r="A1768" s="1" t="s">
        <v>3492</v>
      </c>
      <c r="B1768" s="1" t="s">
        <v>3493</v>
      </c>
      <c r="C1768">
        <v>806004268</v>
      </c>
      <c r="D1768" t="str">
        <f t="shared" si="55"/>
        <v/>
      </c>
      <c r="E1768" t="str">
        <f t="shared" si="54"/>
        <v>OBSERVATORIO DEL CARIBE COLOMBIANO</v>
      </c>
    </row>
    <row r="1769" spans="1:5" x14ac:dyDescent="0.25">
      <c r="A1769" s="1" t="s">
        <v>3494</v>
      </c>
      <c r="B1769" s="1" t="s">
        <v>3495</v>
      </c>
      <c r="C1769">
        <v>860029924</v>
      </c>
      <c r="D1769" t="str">
        <f t="shared" si="55"/>
        <v/>
      </c>
      <c r="E1769" t="str">
        <f t="shared" si="54"/>
        <v>UNIVERSIDAD COOPERATIVA DE COLOMBIA</v>
      </c>
    </row>
    <row r="1770" spans="1:5" x14ac:dyDescent="0.25">
      <c r="A1770" s="1" t="s">
        <v>3496</v>
      </c>
      <c r="B1770" s="1" t="s">
        <v>3497</v>
      </c>
      <c r="C1770">
        <v>892201263</v>
      </c>
      <c r="D1770" t="str">
        <f t="shared" si="55"/>
        <v/>
      </c>
      <c r="E1770" t="str">
        <f t="shared" si="54"/>
        <v>CORPORACION UNIVERSITARIA DEL CARIBE - CECAR</v>
      </c>
    </row>
    <row r="1771" spans="1:5" x14ac:dyDescent="0.25">
      <c r="A1771" s="1" t="s">
        <v>3498</v>
      </c>
      <c r="B1771" s="1" t="s">
        <v>3499</v>
      </c>
      <c r="C1771">
        <v>891780160</v>
      </c>
      <c r="D1771" t="str">
        <f t="shared" si="55"/>
        <v/>
      </c>
      <c r="E1771" t="str">
        <f t="shared" si="54"/>
        <v>CAMARA DE COMERCIO DE SANTA MARTA PARA EL MAGDALENA</v>
      </c>
    </row>
    <row r="1772" spans="1:5" x14ac:dyDescent="0.25">
      <c r="A1772" s="1" t="s">
        <v>3500</v>
      </c>
      <c r="B1772" s="1" t="s">
        <v>3501</v>
      </c>
      <c r="C1772">
        <v>890900748</v>
      </c>
      <c r="D1772" t="str">
        <f t="shared" si="55"/>
        <v/>
      </c>
      <c r="E1772" t="str">
        <f t="shared" si="54"/>
        <v>ASOCIACION COLOMBIANA DE LAS MICRO, PEQUEÑAS Y MEDIANAS EMPRESAS DE ANTIOQUIA</v>
      </c>
    </row>
    <row r="1773" spans="1:5" x14ac:dyDescent="0.25">
      <c r="A1773" s="1" t="s">
        <v>3502</v>
      </c>
      <c r="B1773" s="1" t="s">
        <v>3503</v>
      </c>
      <c r="C1773">
        <v>890101834</v>
      </c>
      <c r="D1773" t="str">
        <f t="shared" si="55"/>
        <v/>
      </c>
      <c r="E1773" t="str">
        <f t="shared" si="54"/>
        <v>ASOCIACION COLOMBIANA DE LAS MICRO PEQUEÑAS  Y MEDIANAS EMPRESAS ACOPI SECCIONAL ATLANTICO</v>
      </c>
    </row>
    <row r="1774" spans="1:5" x14ac:dyDescent="0.25">
      <c r="A1774" s="1" t="s">
        <v>3504</v>
      </c>
      <c r="B1774" s="1" t="s">
        <v>3505</v>
      </c>
      <c r="C1774">
        <v>900458879</v>
      </c>
      <c r="D1774" t="str">
        <f t="shared" si="55"/>
        <v/>
      </c>
      <c r="E1774" t="str">
        <f t="shared" si="54"/>
        <v>CORPORACION CONNECT BOGOTA REGION</v>
      </c>
    </row>
    <row r="1775" spans="1:5" x14ac:dyDescent="0.25">
      <c r="A1775" s="1" t="s">
        <v>3506</v>
      </c>
      <c r="B1775" s="1" t="s">
        <v>3507</v>
      </c>
      <c r="C1775">
        <v>900828603</v>
      </c>
      <c r="D1775" t="str">
        <f t="shared" si="55"/>
        <v/>
      </c>
      <c r="E1775" t="str">
        <f t="shared" si="54"/>
        <v>UP HOLDING S A S</v>
      </c>
    </row>
    <row r="1776" spans="1:5" x14ac:dyDescent="0.25">
      <c r="A1776" s="1" t="s">
        <v>3508</v>
      </c>
      <c r="B1776" s="1" t="s">
        <v>3509</v>
      </c>
      <c r="C1776">
        <v>800108425</v>
      </c>
      <c r="D1776" t="str">
        <f t="shared" si="55"/>
        <v/>
      </c>
      <c r="E1776" t="str">
        <f t="shared" si="54"/>
        <v>ASOCIACION DE LAS MICRO PEQUEÑAS Y MEDIANAS EMPRESAS</v>
      </c>
    </row>
    <row r="1777" spans="1:5" x14ac:dyDescent="0.25">
      <c r="A1777" s="1" t="s">
        <v>3510</v>
      </c>
      <c r="B1777" s="1" t="s">
        <v>3511</v>
      </c>
      <c r="C1777">
        <v>811005425</v>
      </c>
      <c r="D1777" t="str">
        <f t="shared" si="55"/>
        <v/>
      </c>
      <c r="E1777" t="str">
        <f t="shared" si="54"/>
        <v>CORPORACION UNIVERSITARIA REMINGTON</v>
      </c>
    </row>
    <row r="1778" spans="1:5" x14ac:dyDescent="0.25">
      <c r="A1778" s="1" t="s">
        <v>3512</v>
      </c>
      <c r="B1778" s="1" t="s">
        <v>3513</v>
      </c>
      <c r="C1778">
        <v>890200110</v>
      </c>
      <c r="D1778" t="str">
        <f t="shared" si="55"/>
        <v/>
      </c>
      <c r="E1778" t="str">
        <f t="shared" si="54"/>
        <v>CÁMARA DE COMERCIO DE BUCARAMANGA</v>
      </c>
    </row>
    <row r="1779" spans="1:5" x14ac:dyDescent="0.25">
      <c r="A1779" s="1" t="s">
        <v>3514</v>
      </c>
      <c r="B1779" s="1" t="s">
        <v>3515</v>
      </c>
      <c r="C1779">
        <v>900162284</v>
      </c>
      <c r="D1779" t="str">
        <f t="shared" si="55"/>
        <v/>
      </c>
      <c r="E1779" t="str">
        <f t="shared" si="54"/>
        <v>FUNDACIÓN PARQUE TECNOLÓGICO DE SOFTWARE DE BOGOTÁ</v>
      </c>
    </row>
    <row r="1780" spans="1:5" x14ac:dyDescent="0.25">
      <c r="A1780" s="1" t="s">
        <v>3516</v>
      </c>
      <c r="B1780" s="1" t="s">
        <v>3517</v>
      </c>
      <c r="C1780">
        <v>892115002</v>
      </c>
      <c r="D1780" t="str">
        <f t="shared" si="55"/>
        <v/>
      </c>
      <c r="E1780" t="str">
        <f t="shared" si="54"/>
        <v>CÁMARA DE COMERCIO DE LA GUAJIRA</v>
      </c>
    </row>
    <row r="1781" spans="1:5" x14ac:dyDescent="0.25">
      <c r="A1781" s="1" t="s">
        <v>3518</v>
      </c>
      <c r="B1781" s="1" t="s">
        <v>3519</v>
      </c>
      <c r="C1781">
        <v>890900762</v>
      </c>
      <c r="D1781" t="str">
        <f t="shared" si="55"/>
        <v/>
      </c>
      <c r="E1781" t="str">
        <f t="shared" si="54"/>
        <v>ASOCIACION NACIONAL DE EMPRESARIOS DE COLOMBIA</v>
      </c>
    </row>
    <row r="1782" spans="1:5" x14ac:dyDescent="0.25">
      <c r="A1782" s="1" t="s">
        <v>3520</v>
      </c>
      <c r="B1782" s="1" t="s">
        <v>3521</v>
      </c>
      <c r="C1782">
        <v>890203944</v>
      </c>
      <c r="D1782" t="str">
        <f t="shared" si="55"/>
        <v/>
      </c>
      <c r="E1782" t="str">
        <f t="shared" si="54"/>
        <v>ASOCIACION COLOMBIANA PARA EL AVANCE DE LA CIENCIA ACAC</v>
      </c>
    </row>
    <row r="1783" spans="1:5" x14ac:dyDescent="0.25">
      <c r="A1783" s="1" t="s">
        <v>3522</v>
      </c>
      <c r="B1783" s="1" t="s">
        <v>3523</v>
      </c>
      <c r="C1783">
        <v>891224106</v>
      </c>
      <c r="D1783" t="str">
        <f t="shared" si="55"/>
        <v/>
      </c>
      <c r="E1783" t="str">
        <f t="shared" si="54"/>
        <v>CAMARA DE COMERCIO DEL PUTUMAYO</v>
      </c>
    </row>
    <row r="1784" spans="1:5" x14ac:dyDescent="0.25">
      <c r="A1784" s="1" t="s">
        <v>3524</v>
      </c>
      <c r="B1784" s="1" t="s">
        <v>3525</v>
      </c>
      <c r="C1784">
        <v>900145472</v>
      </c>
      <c r="D1784" t="str">
        <f t="shared" si="55"/>
        <v/>
      </c>
      <c r="E1784" t="str">
        <f t="shared" si="54"/>
        <v>CORPORACION PARQUE EXPLORA</v>
      </c>
    </row>
    <row r="1785" spans="1:5" x14ac:dyDescent="0.25">
      <c r="A1785" s="1" t="s">
        <v>3526</v>
      </c>
      <c r="B1785" s="1" t="s">
        <v>3527</v>
      </c>
      <c r="C1785">
        <v>800093455</v>
      </c>
      <c r="D1785" t="str">
        <f t="shared" si="55"/>
        <v/>
      </c>
      <c r="E1785" t="str">
        <f t="shared" si="54"/>
        <v>CORPORACION CENTRO DE CIENCIA Y TECNOLOGIA DE ANTIOQUIA</v>
      </c>
    </row>
    <row r="1786" spans="1:5" x14ac:dyDescent="0.25">
      <c r="A1786" s="1" t="s">
        <v>3528</v>
      </c>
      <c r="B1786" s="1" t="s">
        <v>3529</v>
      </c>
      <c r="C1786">
        <v>900886347</v>
      </c>
      <c r="D1786" t="str">
        <f t="shared" si="55"/>
        <v/>
      </c>
      <c r="E1786" t="str">
        <f t="shared" si="54"/>
        <v>MINDTECH S.A.S</v>
      </c>
    </row>
    <row r="1787" spans="1:5" x14ac:dyDescent="0.25">
      <c r="A1787" s="1" t="s">
        <v>3530</v>
      </c>
      <c r="B1787" s="1" t="s">
        <v>3531</v>
      </c>
      <c r="C1787">
        <v>900769848</v>
      </c>
      <c r="D1787" t="str">
        <f t="shared" si="55"/>
        <v/>
      </c>
      <c r="E1787" t="str">
        <f t="shared" si="54"/>
        <v>CORPORACION NATURAL SIG</v>
      </c>
    </row>
    <row r="1788" spans="1:5" x14ac:dyDescent="0.25">
      <c r="A1788" s="1" t="s">
        <v>3532</v>
      </c>
      <c r="B1788" s="1" t="s">
        <v>3533</v>
      </c>
      <c r="C1788">
        <v>901176592</v>
      </c>
      <c r="D1788" t="str">
        <f t="shared" si="55"/>
        <v/>
      </c>
      <c r="E1788" t="str">
        <f t="shared" si="54"/>
        <v>AGENCIA ESPACIAL DE COLOMBIA</v>
      </c>
    </row>
    <row r="1789" spans="1:5" x14ac:dyDescent="0.25">
      <c r="A1789" s="1" t="s">
        <v>3534</v>
      </c>
      <c r="B1789" s="1" t="s">
        <v>3535</v>
      </c>
      <c r="C1789">
        <v>860051550</v>
      </c>
      <c r="D1789" t="str">
        <f t="shared" si="55"/>
        <v/>
      </c>
      <c r="E1789" t="str">
        <f t="shared" si="54"/>
        <v>FUNDACION CENTRO INTERNACIONAL DE EDUCACIÓN Y DESARROLLO HUMANO - CINDE</v>
      </c>
    </row>
    <row r="1790" spans="1:5" x14ac:dyDescent="0.25">
      <c r="A1790" s="1" t="s">
        <v>3536</v>
      </c>
      <c r="B1790" s="1" t="s">
        <v>3537</v>
      </c>
      <c r="C1790">
        <v>814005596</v>
      </c>
      <c r="D1790" t="str">
        <f t="shared" si="55"/>
        <v/>
      </c>
      <c r="E1790" t="str">
        <f t="shared" si="54"/>
        <v>CORPORACIÓN PARA LA INVESTIGACIÓN APLICADA AL DESARROLLO CIAD</v>
      </c>
    </row>
    <row r="1791" spans="1:5" x14ac:dyDescent="0.25">
      <c r="A1791" s="1" t="s">
        <v>3538</v>
      </c>
      <c r="B1791" s="1" t="s">
        <v>3539</v>
      </c>
      <c r="C1791" s="1" t="s">
        <v>3540</v>
      </c>
      <c r="D1791" t="str">
        <f t="shared" si="55"/>
        <v/>
      </c>
      <c r="E1791" t="str">
        <f t="shared" si="54"/>
        <v>CORPORACIÓN PARA LA INVESTIGACIÓN DE LA CORROSIÓN</v>
      </c>
    </row>
    <row r="1792" spans="1:5" x14ac:dyDescent="0.25">
      <c r="A1792" s="1" t="s">
        <v>3541</v>
      </c>
      <c r="B1792" s="1" t="s">
        <v>3542</v>
      </c>
      <c r="C1792" s="1" t="s">
        <v>3543</v>
      </c>
      <c r="D1792" t="str">
        <f t="shared" si="55"/>
        <v/>
      </c>
      <c r="E1792" t="str">
        <f t="shared" si="54"/>
        <v>FUNDACIÓN CENTRO INTERNACIONAL DE VACUNAS - C.I.V, MALARIA  VACCINE AND DRUG DEVELOPMENT CENTER - M.V.D.C.</v>
      </c>
    </row>
    <row r="1793" spans="1:5" x14ac:dyDescent="0.25">
      <c r="A1793" s="1" t="s">
        <v>3544</v>
      </c>
      <c r="B1793" s="1" t="s">
        <v>3545</v>
      </c>
      <c r="C1793" s="1" t="s">
        <v>3546</v>
      </c>
      <c r="D1793" t="str">
        <f t="shared" si="55"/>
        <v/>
      </c>
      <c r="E1793" t="str">
        <f t="shared" si="54"/>
        <v>CENTRO INTERNACIONAL DE FÍSICA - SIF</v>
      </c>
    </row>
    <row r="1794" spans="1:5" x14ac:dyDescent="0.25">
      <c r="A1794" s="1" t="s">
        <v>3547</v>
      </c>
      <c r="B1794" s="1" t="s">
        <v>3548</v>
      </c>
      <c r="C1794" s="1" t="s">
        <v>3549</v>
      </c>
      <c r="D1794" t="str">
        <f t="shared" si="55"/>
        <v/>
      </c>
      <c r="E1794" t="str">
        <f t="shared" ref="E1794:E1857" si="56">IF(AND(LEFT(A1794,2)="02",LEFT(B1794,4)="DEPA"),B1794,IF(LEFT(A1794,2)="02",_xlfn.CONCAT(B1794," - ",D1794),B1794))</f>
        <v>ASOCIACION COLOMBIANA DE AGENCIAS DE VIAJES Y TURISMO ANATO CAPITULO CARIBE</v>
      </c>
    </row>
    <row r="1795" spans="1:5" x14ac:dyDescent="0.25">
      <c r="A1795" s="1" t="s">
        <v>3550</v>
      </c>
      <c r="B1795" s="1" t="s">
        <v>3551</v>
      </c>
      <c r="C1795" s="1" t="s">
        <v>3552</v>
      </c>
      <c r="D1795" t="str">
        <f t="shared" ref="D1795:D1858" si="57">IF(LEFT(A1795,2)="02",VLOOKUP(_xlfn.CONCAT("02-",MID(A1795,4,2),"000"),$A$2:$B$2494,2,FALSE),"")</f>
        <v/>
      </c>
      <c r="E1795" t="str">
        <f t="shared" si="56"/>
        <v>CIENCIA Y TECNOLOGIA DE FAGOS SCIPHAGE S A S</v>
      </c>
    </row>
    <row r="1796" spans="1:5" x14ac:dyDescent="0.25">
      <c r="A1796" s="1" t="s">
        <v>3553</v>
      </c>
      <c r="B1796" s="1" t="s">
        <v>3554</v>
      </c>
      <c r="C1796" s="1" t="s">
        <v>3555</v>
      </c>
      <c r="D1796" t="str">
        <f t="shared" si="57"/>
        <v/>
      </c>
      <c r="E1796" t="str">
        <f t="shared" si="56"/>
        <v>CAMARA DE COMERCIO DE VALLEDUPAR PARA EL VALLE DEL RIO CESAR</v>
      </c>
    </row>
    <row r="1797" spans="1:5" x14ac:dyDescent="0.25">
      <c r="A1797" s="1" t="s">
        <v>3556</v>
      </c>
      <c r="B1797" s="1" t="s">
        <v>3557</v>
      </c>
      <c r="C1797" s="1" t="s">
        <v>3558</v>
      </c>
      <c r="D1797" t="str">
        <f t="shared" si="57"/>
        <v/>
      </c>
      <c r="E1797" t="str">
        <f t="shared" si="56"/>
        <v>CAMARA DE COMERCIO DE BARRANCABERMEJA</v>
      </c>
    </row>
    <row r="1798" spans="1:5" x14ac:dyDescent="0.25">
      <c r="A1798" s="1" t="s">
        <v>3559</v>
      </c>
      <c r="B1798" s="1" t="s">
        <v>3560</v>
      </c>
      <c r="C1798" s="1" t="s">
        <v>3561</v>
      </c>
      <c r="D1798" t="str">
        <f t="shared" si="57"/>
        <v/>
      </c>
      <c r="E1798" t="str">
        <f t="shared" si="56"/>
        <v>FUNDACION PARA EL SANEAMIENTO AMBIENTE HIGIENE EMPRENDIMIENTO Y DESARROLLO SOSTENIBLE</v>
      </c>
    </row>
    <row r="1799" spans="1:5" x14ac:dyDescent="0.25">
      <c r="A1799" s="1" t="s">
        <v>3562</v>
      </c>
      <c r="B1799" s="1" t="s">
        <v>3563</v>
      </c>
      <c r="C1799" s="1" t="s">
        <v>3564</v>
      </c>
      <c r="D1799" t="str">
        <f t="shared" si="57"/>
        <v/>
      </c>
      <c r="E1799" t="str">
        <f t="shared" si="56"/>
        <v>FUNDACION CENTRO DE DESARROLLO TECNOLOGICO PARA LA SOSTENIBILIDAD Y COMPETITIVIDAD REGIONAL - SCIENCE TECHNOLOGY ADV</v>
      </c>
    </row>
    <row r="1800" spans="1:5" x14ac:dyDescent="0.25">
      <c r="A1800" s="1" t="s">
        <v>3565</v>
      </c>
      <c r="B1800" s="1" t="s">
        <v>3566</v>
      </c>
      <c r="C1800" s="1" t="s">
        <v>3567</v>
      </c>
      <c r="D1800" t="str">
        <f t="shared" si="57"/>
        <v/>
      </c>
      <c r="E1800" t="str">
        <f t="shared" si="56"/>
        <v>CENTRO DE INVESTIGACION DE LA CAÑA DE AZUCAR DE COLOMBIA - CENICAÑA</v>
      </c>
    </row>
    <row r="1801" spans="1:5" x14ac:dyDescent="0.25">
      <c r="A1801" s="1" t="s">
        <v>3568</v>
      </c>
      <c r="B1801" s="1" t="s">
        <v>3569</v>
      </c>
      <c r="C1801" s="1" t="s">
        <v>3570</v>
      </c>
      <c r="D1801" t="str">
        <f t="shared" si="57"/>
        <v/>
      </c>
      <c r="E1801" t="str">
        <f t="shared" si="56"/>
        <v>CORPORACION UNIFICADA NACIONAL DE EDUCACION SUPERIOR - C</v>
      </c>
    </row>
    <row r="1802" spans="1:5" x14ac:dyDescent="0.25">
      <c r="A1802" s="1" t="s">
        <v>3571</v>
      </c>
      <c r="B1802" s="1" t="s">
        <v>3572</v>
      </c>
      <c r="C1802" s="1" t="s">
        <v>3573</v>
      </c>
      <c r="D1802" t="str">
        <f t="shared" si="57"/>
        <v/>
      </c>
      <c r="E1802" t="str">
        <f t="shared" si="56"/>
        <v>GATEWAY INNOVATION TECHNOLOGIES S.AS.</v>
      </c>
    </row>
    <row r="1803" spans="1:5" x14ac:dyDescent="0.25">
      <c r="A1803" s="1" t="s">
        <v>3574</v>
      </c>
      <c r="B1803" s="1" t="s">
        <v>3575</v>
      </c>
      <c r="C1803" s="1" t="s">
        <v>3576</v>
      </c>
      <c r="D1803" t="str">
        <f t="shared" si="57"/>
        <v/>
      </c>
      <c r="E1803" t="str">
        <f t="shared" si="56"/>
        <v>CAMARA DE COMERCIO DEL HUILA</v>
      </c>
    </row>
    <row r="1804" spans="1:5" x14ac:dyDescent="0.25">
      <c r="A1804" s="1" t="s">
        <v>3577</v>
      </c>
      <c r="B1804" s="1" t="s">
        <v>3578</v>
      </c>
      <c r="C1804" s="1" t="s">
        <v>3579</v>
      </c>
      <c r="D1804" t="str">
        <f t="shared" si="57"/>
        <v/>
      </c>
      <c r="E1804" t="str">
        <f t="shared" si="56"/>
        <v>CORPORACIÓN DE INNOVACIÓN E INVESTIGACIÓN ERNESTO SCHIEFELBEIN</v>
      </c>
    </row>
    <row r="1805" spans="1:5" x14ac:dyDescent="0.25">
      <c r="A1805" s="1" t="s">
        <v>3580</v>
      </c>
      <c r="B1805" s="1" t="s">
        <v>3581</v>
      </c>
      <c r="C1805" s="1" t="s">
        <v>3582</v>
      </c>
      <c r="D1805" t="str">
        <f t="shared" si="57"/>
        <v/>
      </c>
      <c r="E1805" t="str">
        <f t="shared" si="56"/>
        <v>FUNDACION UNIVERSITARIA NAVARRA - UNINAVARRA</v>
      </c>
    </row>
    <row r="1806" spans="1:5" x14ac:dyDescent="0.25">
      <c r="A1806" s="1" t="s">
        <v>3583</v>
      </c>
      <c r="B1806" s="1" t="s">
        <v>3584</v>
      </c>
      <c r="C1806" s="1" t="s">
        <v>3585</v>
      </c>
      <c r="D1806" t="str">
        <f t="shared" si="57"/>
        <v/>
      </c>
      <c r="E1806" t="str">
        <f t="shared" si="56"/>
        <v>CORPORACION DE PARTICIPACION MIXTA INSTITUTO  COLOMBIANO DE MEDICINA TROPICAL ANTONIO ROLDAN BETANCUR</v>
      </c>
    </row>
    <row r="1807" spans="1:5" x14ac:dyDescent="0.25">
      <c r="A1807" s="1" t="s">
        <v>3586</v>
      </c>
      <c r="B1807" s="1" t="s">
        <v>3587</v>
      </c>
      <c r="C1807" s="1" t="s">
        <v>3588</v>
      </c>
      <c r="D1807" t="str">
        <f t="shared" si="57"/>
        <v/>
      </c>
      <c r="E1807" t="str">
        <f t="shared" si="56"/>
        <v>FUNDACION CENTRO DE INVESTIGACION Y DESARROLLO TECNOLOGICO EN CIENCIAS APLICADAS</v>
      </c>
    </row>
    <row r="1808" spans="1:5" x14ac:dyDescent="0.25">
      <c r="A1808" s="1" t="s">
        <v>3589</v>
      </c>
      <c r="B1808" s="1" t="s">
        <v>3590</v>
      </c>
      <c r="C1808" s="1" t="s">
        <v>3591</v>
      </c>
      <c r="D1808" t="str">
        <f t="shared" si="57"/>
        <v/>
      </c>
      <c r="E1808" t="str">
        <f t="shared" si="56"/>
        <v>REDDI AGENCIA DE DESARROLLO TECNOLOGICO Y DE INNOVACION</v>
      </c>
    </row>
    <row r="1809" spans="1:5" x14ac:dyDescent="0.25">
      <c r="A1809" s="1" t="s">
        <v>3592</v>
      </c>
      <c r="B1809" s="1" t="s">
        <v>3593</v>
      </c>
      <c r="C1809" s="1" t="s">
        <v>3594</v>
      </c>
      <c r="D1809" t="str">
        <f t="shared" si="57"/>
        <v/>
      </c>
      <c r="E1809" t="str">
        <f t="shared" si="56"/>
        <v>CORPORACION UNIVERSITARIA DEL HUILA</v>
      </c>
    </row>
    <row r="1810" spans="1:5" x14ac:dyDescent="0.25">
      <c r="A1810" s="1" t="s">
        <v>3595</v>
      </c>
      <c r="B1810" s="1" t="s">
        <v>3596</v>
      </c>
      <c r="C1810" s="1" t="s">
        <v>3597</v>
      </c>
      <c r="D1810" t="str">
        <f t="shared" si="57"/>
        <v/>
      </c>
      <c r="E1810" t="str">
        <f t="shared" si="56"/>
        <v>CENTRO DE BIOINFORMATICA Y BIOLOGIA COMPUTACIONAL DE COLOMBIA O BIOS O CBBC</v>
      </c>
    </row>
    <row r="1811" spans="1:5" x14ac:dyDescent="0.25">
      <c r="A1811" s="1" t="s">
        <v>3598</v>
      </c>
      <c r="B1811" s="1" t="s">
        <v>3599</v>
      </c>
      <c r="C1811" s="1" t="s">
        <v>3600</v>
      </c>
      <c r="D1811" t="str">
        <f t="shared" si="57"/>
        <v/>
      </c>
      <c r="E1811" t="str">
        <f t="shared" si="56"/>
        <v>CENTRO DE PRODUCTIVIDAD Y COMPETITIVIDAD DEL ORIENTE  CPC ORIENTE</v>
      </c>
    </row>
    <row r="1812" spans="1:5" x14ac:dyDescent="0.25">
      <c r="A1812" s="1" t="s">
        <v>3601</v>
      </c>
      <c r="B1812" s="1" t="s">
        <v>3602</v>
      </c>
      <c r="C1812" s="1" t="s">
        <v>3603</v>
      </c>
      <c r="D1812" t="str">
        <f t="shared" si="57"/>
        <v/>
      </c>
      <c r="E1812" t="str">
        <f t="shared" si="56"/>
        <v>FUNDACION UNIVERSITARIA KONRAD LORENZ</v>
      </c>
    </row>
    <row r="1813" spans="1:5" x14ac:dyDescent="0.25">
      <c r="A1813" s="1" t="s">
        <v>3604</v>
      </c>
      <c r="B1813" s="1" t="s">
        <v>3605</v>
      </c>
      <c r="C1813" s="1" t="s">
        <v>3606</v>
      </c>
      <c r="D1813" t="str">
        <f t="shared" si="57"/>
        <v/>
      </c>
      <c r="E1813" t="str">
        <f t="shared" si="56"/>
        <v>CENTRO REGIONAL DE PRODUCTIVIDAD E INNOVACION DEL CAUCA</v>
      </c>
    </row>
    <row r="1814" spans="1:5" x14ac:dyDescent="0.25">
      <c r="A1814" s="1" t="s">
        <v>3607</v>
      </c>
      <c r="B1814" s="1" t="s">
        <v>3608</v>
      </c>
      <c r="C1814" s="1" t="s">
        <v>3609</v>
      </c>
      <c r="D1814" t="str">
        <f t="shared" si="57"/>
        <v/>
      </c>
      <c r="E1814" t="str">
        <f t="shared" si="56"/>
        <v>FUNDACION ZOOLOGICA DE CALI</v>
      </c>
    </row>
    <row r="1815" spans="1:5" x14ac:dyDescent="0.25">
      <c r="A1815" s="1" t="s">
        <v>3610</v>
      </c>
      <c r="B1815" s="1" t="s">
        <v>3611</v>
      </c>
      <c r="C1815" s="1" t="s">
        <v>3612</v>
      </c>
      <c r="D1815" t="str">
        <f t="shared" si="57"/>
        <v/>
      </c>
      <c r="E1815" t="str">
        <f t="shared" si="56"/>
        <v>FUNDACION BOTANICA Y ZOOLOGICA DE BARRANQUILLA</v>
      </c>
    </row>
    <row r="1816" spans="1:5" x14ac:dyDescent="0.25">
      <c r="A1816" s="1" t="s">
        <v>3613</v>
      </c>
      <c r="B1816" s="1" t="s">
        <v>3614</v>
      </c>
      <c r="C1816" s="1" t="s">
        <v>3615</v>
      </c>
      <c r="D1816" t="str">
        <f t="shared" si="57"/>
        <v/>
      </c>
      <c r="E1816" t="str">
        <f t="shared" si="56"/>
        <v>CAMARA DE COMERCIO DE SAN ANDRES  Y PROVIDENCIA ISLAS</v>
      </c>
    </row>
    <row r="1817" spans="1:5" x14ac:dyDescent="0.25">
      <c r="A1817" s="1" t="s">
        <v>3616</v>
      </c>
      <c r="B1817" s="1" t="s">
        <v>3617</v>
      </c>
      <c r="C1817" s="1" t="s">
        <v>3618</v>
      </c>
      <c r="D1817" t="str">
        <f t="shared" si="57"/>
        <v/>
      </c>
      <c r="E1817" t="str">
        <f t="shared" si="56"/>
        <v>PUNTO ESTRATEGICO. RED DE CONSULTORES S.A.S.</v>
      </c>
    </row>
    <row r="1818" spans="1:5" x14ac:dyDescent="0.25">
      <c r="A1818" s="1" t="s">
        <v>3619</v>
      </c>
      <c r="B1818" s="1" t="s">
        <v>3620</v>
      </c>
      <c r="C1818" s="1" t="s">
        <v>3621</v>
      </c>
      <c r="D1818" t="str">
        <f t="shared" si="57"/>
        <v/>
      </c>
      <c r="E1818" t="str">
        <f t="shared" si="56"/>
        <v>ASESORIA ESTRATEGICA EMPRESARIAL S.A.S.</v>
      </c>
    </row>
    <row r="1819" spans="1:5" x14ac:dyDescent="0.25">
      <c r="A1819" s="1" t="s">
        <v>3622</v>
      </c>
      <c r="B1819" s="1" t="s">
        <v>3623</v>
      </c>
      <c r="C1819" s="1" t="s">
        <v>3624</v>
      </c>
      <c r="D1819" t="str">
        <f t="shared" si="57"/>
        <v/>
      </c>
      <c r="E1819" t="str">
        <f t="shared" si="56"/>
        <v>INNOVAGRIC S.A.S</v>
      </c>
    </row>
    <row r="1820" spans="1:5" x14ac:dyDescent="0.25">
      <c r="A1820" s="1" t="s">
        <v>3625</v>
      </c>
      <c r="B1820" s="1" t="s">
        <v>3626</v>
      </c>
      <c r="C1820" s="1" t="s">
        <v>3627</v>
      </c>
      <c r="D1820" t="str">
        <f t="shared" si="57"/>
        <v/>
      </c>
      <c r="E1820" t="str">
        <f t="shared" si="56"/>
        <v>CORPORACION PARA EL DESARROLLO RURAL SOSTENIBLE CORPORURAL</v>
      </c>
    </row>
    <row r="1821" spans="1:5" x14ac:dyDescent="0.25">
      <c r="A1821" s="1" t="s">
        <v>3628</v>
      </c>
      <c r="B1821" s="1" t="s">
        <v>3629</v>
      </c>
      <c r="C1821" s="1" t="s">
        <v>3630</v>
      </c>
      <c r="D1821" t="str">
        <f t="shared" si="57"/>
        <v/>
      </c>
      <c r="E1821" t="str">
        <f t="shared" si="56"/>
        <v>CORPORACIÓN CENTRO DE INNOVACIÓN Y PRODUCTIVIDAD  VALLE DEL RISARALDA</v>
      </c>
    </row>
    <row r="1822" spans="1:5" x14ac:dyDescent="0.25">
      <c r="A1822" s="1" t="s">
        <v>3631</v>
      </c>
      <c r="B1822" s="1" t="s">
        <v>3632</v>
      </c>
      <c r="C1822" s="1" t="s">
        <v>3633</v>
      </c>
      <c r="D1822" t="str">
        <f t="shared" si="57"/>
        <v/>
      </c>
      <c r="E1822" t="str">
        <f t="shared" si="56"/>
        <v>CORPORACION AMBIENTAL Y DE DESARROLLO SOCIAL INTEGRAL DE AFRODESCENDIENTES DEL ZODES DEL MAGDALENA MEDIO BOLIVARENSE " COAFROB"</v>
      </c>
    </row>
    <row r="1823" spans="1:5" x14ac:dyDescent="0.25">
      <c r="A1823" s="1" t="s">
        <v>3634</v>
      </c>
      <c r="B1823" s="1" t="s">
        <v>3635</v>
      </c>
      <c r="C1823" s="1" t="s">
        <v>3636</v>
      </c>
      <c r="D1823" t="str">
        <f t="shared" si="57"/>
        <v/>
      </c>
      <c r="E1823" t="str">
        <f t="shared" si="56"/>
        <v>FUNDACION INTEGRACION SOCIAL AFROCOLOMBIANA</v>
      </c>
    </row>
    <row r="1824" spans="1:5" x14ac:dyDescent="0.25">
      <c r="A1824" s="1" t="s">
        <v>3637</v>
      </c>
      <c r="B1824" s="1" t="s">
        <v>3638</v>
      </c>
      <c r="C1824" s="1" t="s">
        <v>3639</v>
      </c>
      <c r="D1824" t="str">
        <f t="shared" si="57"/>
        <v/>
      </c>
      <c r="E1824" t="str">
        <f t="shared" si="56"/>
        <v>CABILDO INDIGENA ZENU DE MEMBRILLAL</v>
      </c>
    </row>
    <row r="1825" spans="1:5" x14ac:dyDescent="0.25">
      <c r="A1825" s="1" t="s">
        <v>3640</v>
      </c>
      <c r="B1825" s="1" t="s">
        <v>3641</v>
      </c>
      <c r="C1825" s="1" t="s">
        <v>3642</v>
      </c>
      <c r="D1825" t="str">
        <f t="shared" si="57"/>
        <v/>
      </c>
      <c r="E1825" t="str">
        <f t="shared" si="56"/>
        <v>CORPORACION SOCIAL INCLUYENTE, SUEÑOS, OPORTUNIDADES Y REALIDAD</v>
      </c>
    </row>
    <row r="1826" spans="1:5" x14ac:dyDescent="0.25">
      <c r="A1826" s="1" t="s">
        <v>3643</v>
      </c>
      <c r="B1826" s="1" t="s">
        <v>3644</v>
      </c>
      <c r="C1826" s="1" t="s">
        <v>3645</v>
      </c>
      <c r="D1826" t="str">
        <f t="shared" si="57"/>
        <v/>
      </c>
      <c r="E1826" t="str">
        <f t="shared" si="56"/>
        <v>CORPORACION KOFI ANNAN</v>
      </c>
    </row>
    <row r="1827" spans="1:5" x14ac:dyDescent="0.25">
      <c r="A1827" s="1" t="s">
        <v>3646</v>
      </c>
      <c r="B1827" s="1" t="s">
        <v>3647</v>
      </c>
      <c r="C1827" s="1" t="s">
        <v>3648</v>
      </c>
      <c r="D1827" t="str">
        <f t="shared" si="57"/>
        <v/>
      </c>
      <c r="E1827" t="str">
        <f t="shared" si="56"/>
        <v>CONSEJO COMUNITARIO DE LA COMUNIDAD NEGRA DE LA VEREDA VILLA GLORIA, LA BOQUILLA UNIDAD COMUNERA N° 2 TURISTICA Y DE LA VIRGEN</v>
      </c>
    </row>
    <row r="1828" spans="1:5" x14ac:dyDescent="0.25">
      <c r="A1828" s="1" t="s">
        <v>3649</v>
      </c>
      <c r="B1828" s="1" t="s">
        <v>3650</v>
      </c>
      <c r="C1828" s="1" t="s">
        <v>3651</v>
      </c>
      <c r="D1828" t="str">
        <f t="shared" si="57"/>
        <v/>
      </c>
      <c r="E1828" t="str">
        <f t="shared" si="56"/>
        <v>ORGANIZACION DE AFRODESCENDIENTES O COMUNIDADES NEGRAS DESPLAZADOS Y VICTIMAS DE LA VIOLENCIA DEL MUNICIPIO DE PLANETA RICA</v>
      </c>
    </row>
    <row r="1829" spans="1:5" x14ac:dyDescent="0.25">
      <c r="A1829" s="1" t="s">
        <v>3652</v>
      </c>
      <c r="B1829" s="1" t="s">
        <v>3653</v>
      </c>
      <c r="C1829" s="1" t="s">
        <v>3654</v>
      </c>
      <c r="D1829" t="str">
        <f t="shared" si="57"/>
        <v/>
      </c>
      <c r="E1829" t="str">
        <f t="shared" si="56"/>
        <v>KUMPANIA DE SAN PELAYO</v>
      </c>
    </row>
    <row r="1830" spans="1:5" x14ac:dyDescent="0.25">
      <c r="A1830" s="1" t="s">
        <v>3655</v>
      </c>
      <c r="B1830" s="1" t="s">
        <v>3656</v>
      </c>
      <c r="C1830" s="1" t="s">
        <v>3657</v>
      </c>
      <c r="D1830" t="str">
        <f t="shared" si="57"/>
        <v/>
      </c>
      <c r="E1830" t="str">
        <f t="shared" si="56"/>
        <v xml:space="preserve">KUMPANIA DE SAHAGUN </v>
      </c>
    </row>
    <row r="1831" spans="1:5" x14ac:dyDescent="0.25">
      <c r="A1831" s="1" t="s">
        <v>3658</v>
      </c>
      <c r="B1831" s="1" t="s">
        <v>3659</v>
      </c>
      <c r="C1831" s="1" t="s">
        <v>3660</v>
      </c>
      <c r="D1831" t="str">
        <f t="shared" si="57"/>
        <v/>
      </c>
      <c r="E1831" t="str">
        <f t="shared" si="56"/>
        <v>FUNDACION PARA EL DESARROLLO INTEGRAL DE LAS COMUNIDADES AFRODESCENDIENTES FUNDIDCA</v>
      </c>
    </row>
    <row r="1832" spans="1:5" x14ac:dyDescent="0.25">
      <c r="A1832" s="1" t="s">
        <v>3661</v>
      </c>
      <c r="B1832" s="1" t="s">
        <v>3662</v>
      </c>
      <c r="C1832" s="1" t="s">
        <v>3663</v>
      </c>
      <c r="D1832" t="str">
        <f t="shared" si="57"/>
        <v/>
      </c>
      <c r="E1832" t="str">
        <f t="shared" si="56"/>
        <v>ORGANIZACION DE ETNIAS AFROCOLOMBIANAS RESIDENTES EN EL MUNICIPIO DE PUERTO LIBERTADOR- CORDOBA</v>
      </c>
    </row>
    <row r="1833" spans="1:5" x14ac:dyDescent="0.25">
      <c r="A1833" s="1" t="s">
        <v>3664</v>
      </c>
      <c r="B1833" s="1" t="s">
        <v>3665</v>
      </c>
      <c r="C1833" s="1" t="s">
        <v>3666</v>
      </c>
      <c r="D1833" t="str">
        <f t="shared" si="57"/>
        <v/>
      </c>
      <c r="E1833" t="str">
        <f t="shared" si="56"/>
        <v>CORPORACION REDAFRO RED PARA EL AVANCE DE LAS COMUNIDADES AFRODESCENDIENTES</v>
      </c>
    </row>
    <row r="1834" spans="1:5" x14ac:dyDescent="0.25">
      <c r="A1834" s="1" t="s">
        <v>3667</v>
      </c>
      <c r="B1834" s="1" t="s">
        <v>3668</v>
      </c>
      <c r="C1834" s="1" t="s">
        <v>3669</v>
      </c>
      <c r="D1834" t="str">
        <f t="shared" si="57"/>
        <v/>
      </c>
      <c r="E1834" t="str">
        <f t="shared" si="56"/>
        <v>COMITE ETNOEDUCATIVO DE PUERTO ESCONDIDO</v>
      </c>
    </row>
    <row r="1835" spans="1:5" x14ac:dyDescent="0.25">
      <c r="A1835" s="1" t="s">
        <v>3670</v>
      </c>
      <c r="B1835" s="1" t="s">
        <v>3671</v>
      </c>
      <c r="C1835" s="1" t="s">
        <v>3672</v>
      </c>
      <c r="D1835" t="str">
        <f t="shared" si="57"/>
        <v/>
      </c>
      <c r="E1835" t="str">
        <f t="shared" si="56"/>
        <v>ORGANIZACION DE LAS ETNICAS AFROS RESIDENTES EN SAN CARLOS CORDOBA</v>
      </c>
    </row>
    <row r="1836" spans="1:5" x14ac:dyDescent="0.25">
      <c r="A1836" s="1" t="s">
        <v>3673</v>
      </c>
      <c r="B1836" s="1" t="s">
        <v>3674</v>
      </c>
      <c r="C1836" s="1" t="s">
        <v>3675</v>
      </c>
      <c r="D1836" t="str">
        <f t="shared" si="57"/>
        <v/>
      </c>
      <c r="E1836" t="str">
        <f t="shared" si="56"/>
        <v>CABILDO MENOR INDIGENA DE LOS CASTILLO</v>
      </c>
    </row>
    <row r="1837" spans="1:5" x14ac:dyDescent="0.25">
      <c r="A1837" s="1" t="s">
        <v>3676</v>
      </c>
      <c r="B1837" s="1" t="s">
        <v>3677</v>
      </c>
      <c r="C1837" s="1" t="s">
        <v>3678</v>
      </c>
      <c r="D1837" t="str">
        <f t="shared" si="57"/>
        <v/>
      </c>
      <c r="E1837" t="str">
        <f t="shared" si="56"/>
        <v>ASOCIACION DE AUTORIDADES TRADICIONALES INDIGENAS WAYUU ALAULAYUU APUSHI</v>
      </c>
    </row>
    <row r="1838" spans="1:5" x14ac:dyDescent="0.25">
      <c r="A1838" s="1" t="s">
        <v>3679</v>
      </c>
      <c r="B1838" s="1" t="s">
        <v>3680</v>
      </c>
      <c r="C1838" s="1" t="s">
        <v>3681</v>
      </c>
      <c r="D1838" t="str">
        <f t="shared" si="57"/>
        <v/>
      </c>
      <c r="E1838" t="str">
        <f t="shared" si="56"/>
        <v>ASOCIACION DE AUTORIDADES TRADICIONALES WAYUU DE ALEWASHI</v>
      </c>
    </row>
    <row r="1839" spans="1:5" x14ac:dyDescent="0.25">
      <c r="A1839" s="1" t="s">
        <v>3682</v>
      </c>
      <c r="B1839" s="1" t="s">
        <v>3683</v>
      </c>
      <c r="C1839" s="1" t="s">
        <v>3684</v>
      </c>
      <c r="D1839" t="str">
        <f t="shared" si="57"/>
        <v/>
      </c>
      <c r="E1839" t="str">
        <f t="shared" si="56"/>
        <v>COMUNIDAD INDIGENA WAYUU DE EL CERRO DE HATONUEVO</v>
      </c>
    </row>
    <row r="1840" spans="1:5" x14ac:dyDescent="0.25">
      <c r="A1840" s="1" t="s">
        <v>3685</v>
      </c>
      <c r="B1840" s="1" t="s">
        <v>3686</v>
      </c>
      <c r="C1840" s="1" t="s">
        <v>3687</v>
      </c>
      <c r="D1840" t="str">
        <f t="shared" si="57"/>
        <v/>
      </c>
      <c r="E1840" t="str">
        <f t="shared" si="56"/>
        <v>ASOCIACION DE CABILDOS INDIGENAS ZENU DE PALMITO SUCRE ACZEPAL PINCHORROY</v>
      </c>
    </row>
    <row r="1841" spans="1:5" x14ac:dyDescent="0.25">
      <c r="A1841" s="1" t="s">
        <v>3688</v>
      </c>
      <c r="B1841" s="1" t="s">
        <v>3689</v>
      </c>
      <c r="C1841" s="1" t="s">
        <v>3690</v>
      </c>
      <c r="D1841" t="str">
        <f t="shared" si="57"/>
        <v/>
      </c>
      <c r="E1841" t="str">
        <f t="shared" si="56"/>
        <v>CONSEJO COMUNITARIO AFRO DE LA CUENCA DEL RIO BROQUELES</v>
      </c>
    </row>
    <row r="1842" spans="1:5" x14ac:dyDescent="0.25">
      <c r="A1842" s="1" t="s">
        <v>3691</v>
      </c>
      <c r="B1842" s="1" t="s">
        <v>3692</v>
      </c>
      <c r="C1842" s="1" t="s">
        <v>3693</v>
      </c>
      <c r="D1842" t="str">
        <f t="shared" si="57"/>
        <v/>
      </c>
      <c r="E1842" t="str">
        <f t="shared" si="56"/>
        <v>COMUNIDAD INDIGENA EL CARITO DEL PUEBLO ZENU</v>
      </c>
    </row>
    <row r="1843" spans="1:5" x14ac:dyDescent="0.25">
      <c r="A1843" s="1" t="s">
        <v>3694</v>
      </c>
      <c r="B1843" s="1" t="s">
        <v>3695</v>
      </c>
      <c r="C1843" s="1" t="s">
        <v>3696</v>
      </c>
      <c r="D1843" t="str">
        <f t="shared" si="57"/>
        <v/>
      </c>
      <c r="E1843" t="str">
        <f t="shared" si="56"/>
        <v>COMUNIDAD CAÑAVERAL DEL PUEBLO ZENU</v>
      </c>
    </row>
    <row r="1844" spans="1:5" x14ac:dyDescent="0.25">
      <c r="A1844" s="1" t="s">
        <v>3697</v>
      </c>
      <c r="B1844" s="1" t="s">
        <v>3698</v>
      </c>
      <c r="C1844" s="1" t="s">
        <v>3699</v>
      </c>
      <c r="D1844" t="str">
        <f t="shared" si="57"/>
        <v/>
      </c>
      <c r="E1844" t="str">
        <f t="shared" si="56"/>
        <v>FUNDACION AFRODESCENDIENTE SOÑAR Y VIVIR</v>
      </c>
    </row>
    <row r="1845" spans="1:5" x14ac:dyDescent="0.25">
      <c r="A1845" s="1" t="s">
        <v>3700</v>
      </c>
      <c r="B1845" s="1" t="s">
        <v>3701</v>
      </c>
      <c r="C1845" s="1" t="s">
        <v>3702</v>
      </c>
      <c r="D1845" t="str">
        <f t="shared" si="57"/>
        <v/>
      </c>
      <c r="E1845" t="str">
        <f t="shared" si="56"/>
        <v>FUNDACION ETNICA DE PROGRESO Y PAZ</v>
      </c>
    </row>
    <row r="1846" spans="1:5" x14ac:dyDescent="0.25">
      <c r="A1846" s="1" t="s">
        <v>3703</v>
      </c>
      <c r="B1846" s="1" t="s">
        <v>3704</v>
      </c>
      <c r="C1846" s="1" t="s">
        <v>3705</v>
      </c>
      <c r="D1846" t="str">
        <f t="shared" si="57"/>
        <v/>
      </c>
      <c r="E1846" t="str">
        <f t="shared" si="56"/>
        <v>KUMPANIA DE SABANALARGA</v>
      </c>
    </row>
    <row r="1847" spans="1:5" x14ac:dyDescent="0.25">
      <c r="A1847" s="1" t="s">
        <v>3706</v>
      </c>
      <c r="B1847" s="1" t="s">
        <v>3707</v>
      </c>
      <c r="C1847" s="1" t="s">
        <v>3708</v>
      </c>
      <c r="D1847" t="str">
        <f t="shared" si="57"/>
        <v/>
      </c>
      <c r="E1847" t="str">
        <f t="shared" si="56"/>
        <v>ASOCIACION Y ORGANIZACION DE LAS ETNIAS AFROCOLOMBIANAS RESIDENTES EN EL DEPARTAMENTO DE SUCRE</v>
      </c>
    </row>
    <row r="1848" spans="1:5" x14ac:dyDescent="0.25">
      <c r="A1848" s="1" t="s">
        <v>3709</v>
      </c>
      <c r="B1848" s="1" t="s">
        <v>3710</v>
      </c>
      <c r="C1848" s="1" t="s">
        <v>3711</v>
      </c>
      <c r="D1848" t="str">
        <f t="shared" si="57"/>
        <v/>
      </c>
      <c r="E1848" t="str">
        <f t="shared" si="56"/>
        <v>ASOCIACION DE COMUNIDADES NEGRAS DESPERTAR AFRO EN EL MUNICIPIO DE CIENAGA MAGDALENA</v>
      </c>
    </row>
    <row r="1849" spans="1:5" x14ac:dyDescent="0.25">
      <c r="A1849" s="1" t="s">
        <v>3712</v>
      </c>
      <c r="B1849" s="1" t="s">
        <v>3713</v>
      </c>
      <c r="C1849" s="1" t="s">
        <v>3714</v>
      </c>
      <c r="D1849" t="str">
        <f t="shared" si="57"/>
        <v/>
      </c>
      <c r="E1849" t="str">
        <f t="shared" si="56"/>
        <v>RESGUARDO INDIGENA IROKA</v>
      </c>
    </row>
    <row r="1850" spans="1:5" x14ac:dyDescent="0.25">
      <c r="A1850" s="1" t="s">
        <v>3715</v>
      </c>
      <c r="B1850" s="1" t="s">
        <v>3716</v>
      </c>
      <c r="C1850" s="1" t="s">
        <v>3717</v>
      </c>
      <c r="D1850" t="str">
        <f t="shared" si="57"/>
        <v/>
      </c>
      <c r="E1850" t="str">
        <f t="shared" si="56"/>
        <v>ORGANIZACION COMUNITARIA ASOCIATIVA PARA NEGRITUDES Y AFROCOLOMBIANOS PRUDENCIO MARIN QUINTERO DE GAMARRA CESAR</v>
      </c>
    </row>
    <row r="1851" spans="1:5" x14ac:dyDescent="0.25">
      <c r="A1851" s="1" t="s">
        <v>3718</v>
      </c>
      <c r="B1851" s="1" t="s">
        <v>3719</v>
      </c>
      <c r="C1851" s="1" t="s">
        <v>3720</v>
      </c>
      <c r="D1851" t="str">
        <f t="shared" si="57"/>
        <v/>
      </c>
      <c r="E1851" t="str">
        <f t="shared" si="56"/>
        <v>ASOCIACION DE DESPLAZADOS AFRODECENDIENTES RAIZALES Y PALENQUEROS DEL DEPARTAMENTO DEL CESAR MUJERES CERRAJONERAS</v>
      </c>
    </row>
    <row r="1852" spans="1:5" x14ac:dyDescent="0.25">
      <c r="A1852" s="1" t="s">
        <v>3721</v>
      </c>
      <c r="B1852" s="1" t="s">
        <v>3722</v>
      </c>
      <c r="C1852" s="1" t="s">
        <v>3723</v>
      </c>
      <c r="D1852" t="str">
        <f t="shared" si="57"/>
        <v/>
      </c>
      <c r="E1852" t="str">
        <f t="shared" si="56"/>
        <v>CABILDO INDIGENA DEL RESGUARDO DE MAYABANGLOMA</v>
      </c>
    </row>
    <row r="1853" spans="1:5" x14ac:dyDescent="0.25">
      <c r="A1853" s="1" t="s">
        <v>3724</v>
      </c>
      <c r="B1853" s="1" t="s">
        <v>3725</v>
      </c>
      <c r="C1853" s="1" t="s">
        <v>3726</v>
      </c>
      <c r="D1853" t="str">
        <f t="shared" si="57"/>
        <v/>
      </c>
      <c r="E1853" t="str">
        <f t="shared" si="56"/>
        <v>FUNDACION AFRODESENDIENTE RED DE LOS SUEÑOS</v>
      </c>
    </row>
    <row r="1854" spans="1:5" x14ac:dyDescent="0.25">
      <c r="A1854" s="1" t="s">
        <v>3727</v>
      </c>
      <c r="B1854" s="1" t="s">
        <v>3728</v>
      </c>
      <c r="C1854" s="1" t="s">
        <v>3729</v>
      </c>
      <c r="D1854" t="str">
        <f t="shared" si="57"/>
        <v/>
      </c>
      <c r="E1854" t="str">
        <f t="shared" si="56"/>
        <v>RESGUARDO INDIGENA KANKUAMO</v>
      </c>
    </row>
    <row r="1855" spans="1:5" x14ac:dyDescent="0.25">
      <c r="A1855" s="1" t="s">
        <v>3730</v>
      </c>
      <c r="B1855" s="1" t="s">
        <v>3731</v>
      </c>
      <c r="C1855" s="1" t="s">
        <v>3732</v>
      </c>
      <c r="D1855" t="str">
        <f t="shared" si="57"/>
        <v/>
      </c>
      <c r="E1855" t="str">
        <f t="shared" si="56"/>
        <v>ASOCIACION  AFROCOLOMBIANA, NEGRA RAIZAL Y PALENQUERA LA MATUNA</v>
      </c>
    </row>
    <row r="1856" spans="1:5" x14ac:dyDescent="0.25">
      <c r="A1856" s="1" t="s">
        <v>3733</v>
      </c>
      <c r="B1856" s="1" t="s">
        <v>3734</v>
      </c>
      <c r="C1856" s="1" t="s">
        <v>3735</v>
      </c>
      <c r="D1856" t="str">
        <f t="shared" si="57"/>
        <v/>
      </c>
      <c r="E1856" t="str">
        <f t="shared" si="56"/>
        <v>ORGANIZACION DE LAS ETNIAS AFROCOLOMBIANAS DE PUEBLO NUEVO CORDOBA</v>
      </c>
    </row>
    <row r="1857" spans="1:5" x14ac:dyDescent="0.25">
      <c r="A1857" s="1" t="s">
        <v>3736</v>
      </c>
      <c r="B1857" s="1" t="s">
        <v>3737</v>
      </c>
      <c r="C1857" s="1" t="s">
        <v>3738</v>
      </c>
      <c r="D1857" t="str">
        <f t="shared" si="57"/>
        <v/>
      </c>
      <c r="E1857" t="str">
        <f t="shared" si="56"/>
        <v>FUNDACION SOCIAL RENOVANDO VIDAS</v>
      </c>
    </row>
    <row r="1858" spans="1:5" x14ac:dyDescent="0.25">
      <c r="A1858" s="1" t="s">
        <v>3739</v>
      </c>
      <c r="B1858" s="1" t="s">
        <v>3740</v>
      </c>
      <c r="C1858" s="1" t="s">
        <v>3741</v>
      </c>
      <c r="D1858" t="str">
        <f t="shared" si="57"/>
        <v/>
      </c>
      <c r="E1858" t="str">
        <f t="shared" ref="E1858:E1921" si="58">IF(AND(LEFT(A1858,2)="02",LEFT(B1858,4)="DEPA"),B1858,IF(LEFT(A1858,2)="02",_xlfn.CONCAT(B1858," - ",D1858),B1858))</f>
        <v>ASOCIACIÓN PARA LA GESTIÓN DE ASUNTOS DE LAS COMUNIDADES NEGRAS, AFROCOLOMBIANAS, RAIZALES Y PALENQUERAS RAICES AFRO</v>
      </c>
    </row>
    <row r="1859" spans="1:5" x14ac:dyDescent="0.25">
      <c r="A1859" s="1" t="s">
        <v>3742</v>
      </c>
      <c r="B1859" s="1" t="s">
        <v>3743</v>
      </c>
      <c r="C1859" s="1" t="s">
        <v>3744</v>
      </c>
      <c r="D1859" t="str">
        <f t="shared" ref="D1859:D1922" si="59">IF(LEFT(A1859,2)="02",VLOOKUP(_xlfn.CONCAT("02-",MID(A1859,4,2),"000"),$A$2:$B$2494,2,FALSE),"")</f>
        <v/>
      </c>
      <c r="E1859" t="str">
        <f t="shared" si="58"/>
        <v>ASOCIACION DE CABILDOS Y/O AUTORIDADES TRADICIONALES INDÍGENAS INTY-QUILLA</v>
      </c>
    </row>
    <row r="1860" spans="1:5" x14ac:dyDescent="0.25">
      <c r="A1860" s="1" t="s">
        <v>3745</v>
      </c>
      <c r="B1860" s="1" t="s">
        <v>3746</v>
      </c>
      <c r="C1860" s="1" t="s">
        <v>3747</v>
      </c>
      <c r="D1860" t="str">
        <f t="shared" si="59"/>
        <v/>
      </c>
      <c r="E1860" t="str">
        <f t="shared" si="58"/>
        <v>ASOCIACION DE AUTORIDADES ANCESTRALES TERRITORIALES NASA ÇXHÃÇXHÃ</v>
      </c>
    </row>
    <row r="1861" spans="1:5" x14ac:dyDescent="0.25">
      <c r="A1861" s="1" t="s">
        <v>3748</v>
      </c>
      <c r="B1861" s="1" t="s">
        <v>3749</v>
      </c>
      <c r="C1861" s="1" t="s">
        <v>3750</v>
      </c>
      <c r="D1861" t="str">
        <f t="shared" si="59"/>
        <v/>
      </c>
      <c r="E1861" t="str">
        <f t="shared" si="58"/>
        <v>ASOCIACION DE CABILDOS Y/O AUTORIDADES INDIGENAS DEL NUDO DE LOS PASTOS- SHAQUIÑAN</v>
      </c>
    </row>
    <row r="1862" spans="1:5" x14ac:dyDescent="0.25">
      <c r="A1862" s="1" t="s">
        <v>3751</v>
      </c>
      <c r="B1862" s="1" t="s">
        <v>3752</v>
      </c>
      <c r="C1862" s="1" t="s">
        <v>3753</v>
      </c>
      <c r="D1862" t="str">
        <f t="shared" si="59"/>
        <v/>
      </c>
      <c r="E1862" t="str">
        <f t="shared" si="58"/>
        <v>ORGANIZACION DEL PUEBLO GITANO DE COLOMBIA - UNION ROMANI DE COLOMBIA</v>
      </c>
    </row>
    <row r="1863" spans="1:5" x14ac:dyDescent="0.25">
      <c r="A1863" s="1" t="s">
        <v>3754</v>
      </c>
      <c r="B1863" s="1" t="s">
        <v>3755</v>
      </c>
      <c r="C1863" s="1" t="s">
        <v>3756</v>
      </c>
      <c r="D1863" t="str">
        <f t="shared" si="59"/>
        <v/>
      </c>
      <c r="E1863" t="str">
        <f t="shared" si="58"/>
        <v>CABILDO INDIGENA DEL RESGUARDO DE SAN JUAN</v>
      </c>
    </row>
    <row r="1864" spans="1:5" x14ac:dyDescent="0.25">
      <c r="A1864" s="1" t="s">
        <v>3757</v>
      </c>
      <c r="B1864" s="1" t="s">
        <v>3758</v>
      </c>
      <c r="C1864" s="1" t="s">
        <v>3759</v>
      </c>
      <c r="D1864" t="str">
        <f t="shared" si="59"/>
        <v/>
      </c>
      <c r="E1864" t="str">
        <f t="shared" si="58"/>
        <v>KUMPANIA DE PASTO</v>
      </c>
    </row>
    <row r="1865" spans="1:5" x14ac:dyDescent="0.25">
      <c r="A1865" s="1" t="s">
        <v>3760</v>
      </c>
      <c r="B1865" s="1" t="s">
        <v>3761</v>
      </c>
      <c r="C1865" s="1" t="s">
        <v>3762</v>
      </c>
      <c r="D1865" t="str">
        <f t="shared" si="59"/>
        <v/>
      </c>
      <c r="E1865" t="str">
        <f t="shared" si="58"/>
        <v>FUNDACION PARA EL DESARROLLO ECONOMICO, EDUCATIVO Y AMBIENTAL DE LAS COMUNIDADES NEGRAS "JUVENTUD DEL PACIFICO FUNDECOA</v>
      </c>
    </row>
    <row r="1866" spans="1:5" x14ac:dyDescent="0.25">
      <c r="A1866" s="1" t="s">
        <v>3763</v>
      </c>
      <c r="B1866" s="1" t="s">
        <v>3764</v>
      </c>
      <c r="C1866" s="1" t="s">
        <v>3765</v>
      </c>
      <c r="D1866" t="str">
        <f t="shared" si="59"/>
        <v/>
      </c>
      <c r="E1866" t="str">
        <f t="shared" si="58"/>
        <v>KUMPANIA DE SAMPUES</v>
      </c>
    </row>
    <row r="1867" spans="1:5" x14ac:dyDescent="0.25">
      <c r="A1867" s="1" t="s">
        <v>3766</v>
      </c>
      <c r="B1867" s="1" t="s">
        <v>3767</v>
      </c>
      <c r="C1867" s="1" t="s">
        <v>3768</v>
      </c>
      <c r="D1867" t="str">
        <f t="shared" si="59"/>
        <v/>
      </c>
      <c r="E1867" t="str">
        <f t="shared" si="58"/>
        <v>KUMPANIA DE ENVIGADO</v>
      </c>
    </row>
    <row r="1868" spans="1:5" x14ac:dyDescent="0.25">
      <c r="A1868" s="1" t="s">
        <v>3769</v>
      </c>
      <c r="B1868" s="1" t="s">
        <v>3770</v>
      </c>
      <c r="C1868" s="1" t="s">
        <v>3771</v>
      </c>
      <c r="D1868" t="str">
        <f t="shared" si="59"/>
        <v/>
      </c>
      <c r="E1868" t="str">
        <f t="shared" si="58"/>
        <v>CONFEDERACIÓN INDÍGENA TAYRONA</v>
      </c>
    </row>
    <row r="1869" spans="1:5" x14ac:dyDescent="0.25">
      <c r="A1869" s="1" t="s">
        <v>3772</v>
      </c>
      <c r="B1869" s="1" t="s">
        <v>3773</v>
      </c>
      <c r="C1869" s="1" t="s">
        <v>3774</v>
      </c>
      <c r="D1869" t="str">
        <f t="shared" si="59"/>
        <v/>
      </c>
      <c r="E1869" t="str">
        <f t="shared" si="58"/>
        <v>ASOCIACION DE AFRODESCENDIENTES DEL CORREGIMIENTO EL LLANITO</v>
      </c>
    </row>
    <row r="1870" spans="1:5" x14ac:dyDescent="0.25">
      <c r="A1870" s="1" t="s">
        <v>3775</v>
      </c>
      <c r="B1870" s="1" t="s">
        <v>3776</v>
      </c>
      <c r="C1870" s="1" t="s">
        <v>3777</v>
      </c>
      <c r="D1870" t="str">
        <f t="shared" si="59"/>
        <v/>
      </c>
      <c r="E1870" t="str">
        <f t="shared" si="58"/>
        <v>KUMPANIA DE GIRON</v>
      </c>
    </row>
    <row r="1871" spans="1:5" x14ac:dyDescent="0.25">
      <c r="A1871" s="1" t="s">
        <v>3778</v>
      </c>
      <c r="B1871" s="1" t="s">
        <v>3779</v>
      </c>
      <c r="C1871" s="1" t="s">
        <v>3780</v>
      </c>
      <c r="D1871" t="str">
        <f t="shared" si="59"/>
        <v/>
      </c>
      <c r="E1871" t="str">
        <f t="shared" si="58"/>
        <v>PROCESO ORGANIZATIVO DEL PUEBLO ROM (GITANO) DE COLOMBIA PROROM</v>
      </c>
    </row>
    <row r="1872" spans="1:5" x14ac:dyDescent="0.25">
      <c r="A1872" s="1" t="s">
        <v>3781</v>
      </c>
      <c r="B1872" s="1" t="s">
        <v>3782</v>
      </c>
      <c r="C1872" s="1" t="s">
        <v>3783</v>
      </c>
      <c r="D1872" t="str">
        <f t="shared" si="59"/>
        <v/>
      </c>
      <c r="E1872" t="str">
        <f t="shared" si="58"/>
        <v>ORGANIZACION NACIONAL INDIGENA DE COLOMBIA O N I C</v>
      </c>
    </row>
    <row r="1873" spans="1:5" x14ac:dyDescent="0.25">
      <c r="A1873" s="1" t="s">
        <v>3784</v>
      </c>
      <c r="B1873" s="1" t="s">
        <v>3785</v>
      </c>
      <c r="C1873" s="1" t="s">
        <v>3786</v>
      </c>
      <c r="D1873" t="str">
        <f t="shared" si="59"/>
        <v/>
      </c>
      <c r="E1873" t="str">
        <f t="shared" si="58"/>
        <v>ASOCIACION AFRODESCENDIENTE COLOMBIA UNIDA</v>
      </c>
    </row>
    <row r="1874" spans="1:5" x14ac:dyDescent="0.25">
      <c r="A1874" s="1" t="s">
        <v>3787</v>
      </c>
      <c r="B1874" s="1" t="s">
        <v>3788</v>
      </c>
      <c r="C1874" s="1" t="s">
        <v>3789</v>
      </c>
      <c r="D1874" t="str">
        <f t="shared" si="59"/>
        <v/>
      </c>
      <c r="E1874" t="str">
        <f t="shared" si="58"/>
        <v>ASOCIACION DE AUTORIDADES TRADICIONALES  U´ WA</v>
      </c>
    </row>
    <row r="1875" spans="1:5" x14ac:dyDescent="0.25">
      <c r="A1875" s="1" t="s">
        <v>3790</v>
      </c>
      <c r="B1875" s="1" t="s">
        <v>3791</v>
      </c>
      <c r="C1875" s="1" t="s">
        <v>3792</v>
      </c>
      <c r="D1875" t="str">
        <f t="shared" si="59"/>
        <v/>
      </c>
      <c r="E1875" t="str">
        <f t="shared" si="58"/>
        <v>ORGANIZACION NACIONAL DE LOS PUEBLOS INDIGENAS DE LA AMAZONIA COLOMBIANA</v>
      </c>
    </row>
    <row r="1876" spans="1:5" x14ac:dyDescent="0.25">
      <c r="A1876" s="1" t="s">
        <v>3793</v>
      </c>
      <c r="B1876" s="1" t="s">
        <v>3794</v>
      </c>
      <c r="C1876" s="1" t="s">
        <v>3795</v>
      </c>
      <c r="D1876" t="str">
        <f t="shared" si="59"/>
        <v/>
      </c>
      <c r="E1876" t="str">
        <f t="shared" si="58"/>
        <v>KUMPANIA DE CUCUTA-NORTE DE SANTANDER</v>
      </c>
    </row>
    <row r="1877" spans="1:5" x14ac:dyDescent="0.25">
      <c r="A1877" s="1" t="s">
        <v>3796</v>
      </c>
      <c r="B1877" s="1" t="s">
        <v>3797</v>
      </c>
      <c r="C1877" s="1" t="s">
        <v>3798</v>
      </c>
      <c r="D1877" t="str">
        <f t="shared" si="59"/>
        <v/>
      </c>
      <c r="E1877" t="str">
        <f t="shared" si="58"/>
        <v>CABILDO INDIGENA DEL RESGUARDO POTRERITO</v>
      </c>
    </row>
    <row r="1878" spans="1:5" x14ac:dyDescent="0.25">
      <c r="A1878" s="1" t="s">
        <v>3799</v>
      </c>
      <c r="B1878" s="1" t="s">
        <v>3800</v>
      </c>
      <c r="C1878" s="1" t="s">
        <v>3801</v>
      </c>
      <c r="D1878" t="str">
        <f t="shared" si="59"/>
        <v/>
      </c>
      <c r="E1878" t="str">
        <f t="shared" si="58"/>
        <v>ASOCIACION DE RESGUARDOS PIJAOS DEL TOLIMA - ARPIT</v>
      </c>
    </row>
    <row r="1879" spans="1:5" x14ac:dyDescent="0.25">
      <c r="A1879" s="1" t="s">
        <v>3802</v>
      </c>
      <c r="B1879" s="1" t="s">
        <v>3803</v>
      </c>
      <c r="C1879" s="1" t="s">
        <v>3804</v>
      </c>
      <c r="D1879" t="str">
        <f t="shared" si="59"/>
        <v/>
      </c>
      <c r="E1879" t="str">
        <f t="shared" si="58"/>
        <v>ASOCIACION DE AUTORIDADES TRADICIONALES DEL CONSEJO REGIONAL INDIGENA DEL TOLIMA</v>
      </c>
    </row>
    <row r="1880" spans="1:5" x14ac:dyDescent="0.25">
      <c r="A1880" s="1" t="s">
        <v>3805</v>
      </c>
      <c r="B1880" s="1" t="s">
        <v>3806</v>
      </c>
      <c r="C1880" s="1" t="s">
        <v>3807</v>
      </c>
      <c r="D1880" t="str">
        <f t="shared" si="59"/>
        <v/>
      </c>
      <c r="E1880" t="str">
        <f t="shared" si="58"/>
        <v>AFROCOLOMBIANOS EN EL HUILA</v>
      </c>
    </row>
    <row r="1881" spans="1:5" x14ac:dyDescent="0.25">
      <c r="A1881" s="1" t="s">
        <v>3808</v>
      </c>
      <c r="B1881" s="1" t="s">
        <v>3809</v>
      </c>
      <c r="C1881" s="1" t="s">
        <v>3810</v>
      </c>
      <c r="D1881" t="str">
        <f t="shared" si="59"/>
        <v/>
      </c>
      <c r="E1881" t="str">
        <f t="shared" si="58"/>
        <v>ASOCIACION DE AUTORIDADES TRADICIONALES DEL CONSEJO REGIONAL INDIGENA DEL ORTEGUAZA MEDIO CAQUETA - CRIOMC</v>
      </c>
    </row>
    <row r="1882" spans="1:5" x14ac:dyDescent="0.25">
      <c r="A1882" s="1" t="s">
        <v>3811</v>
      </c>
      <c r="B1882" s="1" t="s">
        <v>3812</v>
      </c>
      <c r="C1882" s="1" t="s">
        <v>3813</v>
      </c>
      <c r="D1882" t="str">
        <f t="shared" si="59"/>
        <v/>
      </c>
      <c r="E1882" t="str">
        <f t="shared" si="58"/>
        <v>KUMPANIA DE TOLIMA</v>
      </c>
    </row>
    <row r="1883" spans="1:5" x14ac:dyDescent="0.25">
      <c r="A1883" s="1" t="s">
        <v>3814</v>
      </c>
      <c r="B1883" s="1" t="s">
        <v>3815</v>
      </c>
      <c r="C1883" s="1" t="s">
        <v>3816</v>
      </c>
      <c r="D1883" t="str">
        <f t="shared" si="59"/>
        <v/>
      </c>
      <c r="E1883" t="str">
        <f t="shared" si="58"/>
        <v>RESGUARDO INDIGENA COROCITO YOPALITO WACOYO</v>
      </c>
    </row>
    <row r="1884" spans="1:5" x14ac:dyDescent="0.25">
      <c r="A1884" s="1" t="s">
        <v>3817</v>
      </c>
      <c r="B1884" s="1" t="s">
        <v>3818</v>
      </c>
      <c r="C1884" s="1" t="s">
        <v>3819</v>
      </c>
      <c r="D1884" t="str">
        <f t="shared" si="59"/>
        <v/>
      </c>
      <c r="E1884" t="str">
        <f t="shared" si="58"/>
        <v>AFROCOLOMBIANOS ASOCIADOS POR EL DESARROLLO DE AGUAZUL CASANARE</v>
      </c>
    </row>
    <row r="1885" spans="1:5" x14ac:dyDescent="0.25">
      <c r="A1885" s="1" t="s">
        <v>3820</v>
      </c>
      <c r="B1885" s="1" t="s">
        <v>3821</v>
      </c>
      <c r="C1885" s="1" t="s">
        <v>3822</v>
      </c>
      <c r="D1885" t="str">
        <f t="shared" si="59"/>
        <v/>
      </c>
      <c r="E1885" t="str">
        <f t="shared" si="58"/>
        <v>COMUNIDAD INDIGENA INGA DE VILLAVICENCIO</v>
      </c>
    </row>
    <row r="1886" spans="1:5" x14ac:dyDescent="0.25">
      <c r="A1886" s="1" t="s">
        <v>3823</v>
      </c>
      <c r="B1886" s="1" t="s">
        <v>3824</v>
      </c>
      <c r="C1886" s="1" t="s">
        <v>3825</v>
      </c>
      <c r="D1886" t="str">
        <f t="shared" si="59"/>
        <v/>
      </c>
      <c r="E1886" t="str">
        <f t="shared" si="58"/>
        <v>ASOCIACION AFRO DE ACACIAS META ASAFRODACAM</v>
      </c>
    </row>
    <row r="1887" spans="1:5" x14ac:dyDescent="0.25">
      <c r="A1887" s="1" t="s">
        <v>3826</v>
      </c>
      <c r="B1887" s="1" t="s">
        <v>3827</v>
      </c>
      <c r="C1887" s="1" t="s">
        <v>3828</v>
      </c>
      <c r="D1887" t="str">
        <f t="shared" si="59"/>
        <v/>
      </c>
      <c r="E1887" t="str">
        <f t="shared" si="58"/>
        <v>ASOCIACION DE TRABAJADORES AFRODESCENDIENTES DE LA ZONA DE INFLUENCIA DEL SECTOR DE HIDROCARBUROS Y LA AGROINDUSTRIA DE PUERTO G</v>
      </c>
    </row>
    <row r="1888" spans="1:5" x14ac:dyDescent="0.25">
      <c r="A1888" s="1" t="s">
        <v>3829</v>
      </c>
      <c r="B1888" s="1" t="s">
        <v>3830</v>
      </c>
      <c r="C1888" s="1" t="s">
        <v>3831</v>
      </c>
      <c r="D1888" t="str">
        <f t="shared" si="59"/>
        <v/>
      </c>
      <c r="E1888" t="str">
        <f t="shared" si="58"/>
        <v>RESGUARDO INDIGENA MAGUARE</v>
      </c>
    </row>
    <row r="1889" spans="1:5" x14ac:dyDescent="0.25">
      <c r="A1889" s="1" t="s">
        <v>3832</v>
      </c>
      <c r="B1889" s="1" t="s">
        <v>3833</v>
      </c>
      <c r="C1889" s="1" t="s">
        <v>3834</v>
      </c>
      <c r="D1889" t="str">
        <f t="shared" si="59"/>
        <v/>
      </c>
      <c r="E1889" t="str">
        <f t="shared" si="58"/>
        <v>ASOCIACION DE CABILDOS INDIGENAS DEL DEPARTAMENTO DEL META</v>
      </c>
    </row>
    <row r="1890" spans="1:5" x14ac:dyDescent="0.25">
      <c r="A1890" s="1" t="s">
        <v>3835</v>
      </c>
      <c r="B1890" s="1" t="s">
        <v>3836</v>
      </c>
      <c r="C1890" s="1" t="s">
        <v>3837</v>
      </c>
      <c r="D1890" t="str">
        <f t="shared" si="59"/>
        <v/>
      </c>
      <c r="E1890" t="str">
        <f t="shared" si="58"/>
        <v>RESGUARDO INDIGENA COROZAL TAPAOJO ETNIA SALIBA</v>
      </c>
    </row>
    <row r="1891" spans="1:5" x14ac:dyDescent="0.25">
      <c r="A1891" s="1" t="s">
        <v>3838</v>
      </c>
      <c r="B1891" s="1" t="s">
        <v>3839</v>
      </c>
      <c r="C1891" s="1" t="s">
        <v>3840</v>
      </c>
      <c r="D1891" t="str">
        <f t="shared" si="59"/>
        <v/>
      </c>
      <c r="E1891" t="str">
        <f t="shared" si="58"/>
        <v>RESGUARDO INDIGENA EL TIGRE</v>
      </c>
    </row>
    <row r="1892" spans="1:5" x14ac:dyDescent="0.25">
      <c r="A1892" s="1" t="s">
        <v>3841</v>
      </c>
      <c r="B1892" s="1" t="s">
        <v>3842</v>
      </c>
      <c r="C1892" s="1" t="s">
        <v>3843</v>
      </c>
      <c r="D1892" t="str">
        <f t="shared" si="59"/>
        <v/>
      </c>
      <c r="E1892" t="str">
        <f t="shared" si="58"/>
        <v>RESGUARDO INDIGENA COROZAL TAPAOJO ETNIA PIAPOCO - ETNIA SALIBA</v>
      </c>
    </row>
    <row r="1893" spans="1:5" x14ac:dyDescent="0.25">
      <c r="A1893" s="1" t="s">
        <v>3844</v>
      </c>
      <c r="B1893" s="1" t="s">
        <v>3845</v>
      </c>
      <c r="C1893" s="1" t="s">
        <v>3846</v>
      </c>
      <c r="D1893" t="str">
        <f t="shared" si="59"/>
        <v/>
      </c>
      <c r="E1893" t="str">
        <f t="shared" si="58"/>
        <v>FUNDACION PARA EL DESARROLLO AFRODESCENDIENTE Y MULTICULTURAL DE COLOMBIA</v>
      </c>
    </row>
    <row r="1894" spans="1:5" x14ac:dyDescent="0.25">
      <c r="A1894" s="1" t="s">
        <v>3847</v>
      </c>
      <c r="B1894" s="1" t="s">
        <v>3848</v>
      </c>
      <c r="C1894" s="1" t="s">
        <v>3849</v>
      </c>
      <c r="D1894" t="str">
        <f t="shared" si="59"/>
        <v/>
      </c>
      <c r="E1894" t="str">
        <f t="shared" si="58"/>
        <v>RESGUARDO INDIGENA NAEXAL LAJT</v>
      </c>
    </row>
    <row r="1895" spans="1:5" x14ac:dyDescent="0.25">
      <c r="A1895" s="1" t="s">
        <v>3850</v>
      </c>
      <c r="B1895" s="1" t="s">
        <v>3851</v>
      </c>
      <c r="C1895" s="1" t="s">
        <v>3852</v>
      </c>
      <c r="D1895" t="str">
        <f t="shared" si="59"/>
        <v/>
      </c>
      <c r="E1895" t="str">
        <f t="shared" si="58"/>
        <v>CORPORACION FOLCLORICA SOCIAL Y CULTURAL RAICES DE COLOMBIA</v>
      </c>
    </row>
    <row r="1896" spans="1:5" x14ac:dyDescent="0.25">
      <c r="D1896" t="str">
        <f t="shared" si="59"/>
        <v/>
      </c>
      <c r="E1896">
        <f t="shared" si="58"/>
        <v>0</v>
      </c>
    </row>
    <row r="1897" spans="1:5" x14ac:dyDescent="0.25">
      <c r="D1897" t="str">
        <f t="shared" si="59"/>
        <v/>
      </c>
      <c r="E1897">
        <f t="shared" si="58"/>
        <v>0</v>
      </c>
    </row>
    <row r="1898" spans="1:5" x14ac:dyDescent="0.25">
      <c r="D1898" t="str">
        <f t="shared" si="59"/>
        <v/>
      </c>
      <c r="E1898">
        <f t="shared" si="58"/>
        <v>0</v>
      </c>
    </row>
    <row r="1899" spans="1:5" x14ac:dyDescent="0.25">
      <c r="D1899" t="str">
        <f t="shared" si="59"/>
        <v/>
      </c>
      <c r="E1899">
        <f t="shared" si="58"/>
        <v>0</v>
      </c>
    </row>
    <row r="1900" spans="1:5" x14ac:dyDescent="0.25">
      <c r="D1900" t="str">
        <f t="shared" si="59"/>
        <v/>
      </c>
      <c r="E1900">
        <f t="shared" si="58"/>
        <v>0</v>
      </c>
    </row>
    <row r="1901" spans="1:5" x14ac:dyDescent="0.25">
      <c r="D1901" t="str">
        <f t="shared" si="59"/>
        <v/>
      </c>
      <c r="E1901">
        <f t="shared" si="58"/>
        <v>0</v>
      </c>
    </row>
    <row r="1902" spans="1:5" x14ac:dyDescent="0.25">
      <c r="D1902" t="str">
        <f t="shared" si="59"/>
        <v/>
      </c>
      <c r="E1902">
        <f t="shared" si="58"/>
        <v>0</v>
      </c>
    </row>
    <row r="1903" spans="1:5" x14ac:dyDescent="0.25">
      <c r="D1903" t="str">
        <f t="shared" si="59"/>
        <v/>
      </c>
      <c r="E1903">
        <f t="shared" si="58"/>
        <v>0</v>
      </c>
    </row>
    <row r="1904" spans="1:5" x14ac:dyDescent="0.25">
      <c r="D1904" t="str">
        <f t="shared" si="59"/>
        <v/>
      </c>
      <c r="E1904">
        <f t="shared" si="58"/>
        <v>0</v>
      </c>
    </row>
    <row r="1905" spans="4:5" x14ac:dyDescent="0.25">
      <c r="D1905" t="str">
        <f t="shared" si="59"/>
        <v/>
      </c>
      <c r="E1905">
        <f t="shared" si="58"/>
        <v>0</v>
      </c>
    </row>
    <row r="1906" spans="4:5" x14ac:dyDescent="0.25">
      <c r="D1906" t="str">
        <f t="shared" si="59"/>
        <v/>
      </c>
      <c r="E1906">
        <f t="shared" si="58"/>
        <v>0</v>
      </c>
    </row>
    <row r="1907" spans="4:5" x14ac:dyDescent="0.25">
      <c r="D1907" t="str">
        <f t="shared" si="59"/>
        <v/>
      </c>
      <c r="E1907">
        <f t="shared" si="58"/>
        <v>0</v>
      </c>
    </row>
    <row r="1908" spans="4:5" x14ac:dyDescent="0.25">
      <c r="D1908" t="str">
        <f t="shared" si="59"/>
        <v/>
      </c>
      <c r="E1908">
        <f t="shared" si="58"/>
        <v>0</v>
      </c>
    </row>
    <row r="1909" spans="4:5" x14ac:dyDescent="0.25">
      <c r="D1909" t="str">
        <f t="shared" si="59"/>
        <v/>
      </c>
      <c r="E1909">
        <f t="shared" si="58"/>
        <v>0</v>
      </c>
    </row>
    <row r="1910" spans="4:5" x14ac:dyDescent="0.25">
      <c r="D1910" t="str">
        <f t="shared" si="59"/>
        <v/>
      </c>
      <c r="E1910">
        <f t="shared" si="58"/>
        <v>0</v>
      </c>
    </row>
    <row r="1911" spans="4:5" x14ac:dyDescent="0.25">
      <c r="D1911" t="str">
        <f t="shared" si="59"/>
        <v/>
      </c>
      <c r="E1911">
        <f t="shared" si="58"/>
        <v>0</v>
      </c>
    </row>
    <row r="1912" spans="4:5" x14ac:dyDescent="0.25">
      <c r="D1912" t="str">
        <f t="shared" si="59"/>
        <v/>
      </c>
      <c r="E1912">
        <f t="shared" si="58"/>
        <v>0</v>
      </c>
    </row>
    <row r="1913" spans="4:5" x14ac:dyDescent="0.25">
      <c r="D1913" t="str">
        <f t="shared" si="59"/>
        <v/>
      </c>
      <c r="E1913">
        <f t="shared" si="58"/>
        <v>0</v>
      </c>
    </row>
    <row r="1914" spans="4:5" x14ac:dyDescent="0.25">
      <c r="D1914" t="str">
        <f t="shared" si="59"/>
        <v/>
      </c>
      <c r="E1914">
        <f t="shared" si="58"/>
        <v>0</v>
      </c>
    </row>
    <row r="1915" spans="4:5" x14ac:dyDescent="0.25">
      <c r="D1915" t="str">
        <f t="shared" si="59"/>
        <v/>
      </c>
      <c r="E1915">
        <f t="shared" si="58"/>
        <v>0</v>
      </c>
    </row>
    <row r="1916" spans="4:5" x14ac:dyDescent="0.25">
      <c r="D1916" t="str">
        <f t="shared" si="59"/>
        <v/>
      </c>
      <c r="E1916">
        <f t="shared" si="58"/>
        <v>0</v>
      </c>
    </row>
    <row r="1917" spans="4:5" x14ac:dyDescent="0.25">
      <c r="D1917" t="str">
        <f t="shared" si="59"/>
        <v/>
      </c>
      <c r="E1917">
        <f t="shared" si="58"/>
        <v>0</v>
      </c>
    </row>
    <row r="1918" spans="4:5" x14ac:dyDescent="0.25">
      <c r="D1918" t="str">
        <f t="shared" si="59"/>
        <v/>
      </c>
      <c r="E1918">
        <f t="shared" si="58"/>
        <v>0</v>
      </c>
    </row>
    <row r="1919" spans="4:5" x14ac:dyDescent="0.25">
      <c r="D1919" t="str">
        <f t="shared" si="59"/>
        <v/>
      </c>
      <c r="E1919">
        <f t="shared" si="58"/>
        <v>0</v>
      </c>
    </row>
    <row r="1920" spans="4:5" x14ac:dyDescent="0.25">
      <c r="D1920" t="str">
        <f t="shared" si="59"/>
        <v/>
      </c>
      <c r="E1920">
        <f t="shared" si="58"/>
        <v>0</v>
      </c>
    </row>
    <row r="1921" spans="4:5" x14ac:dyDescent="0.25">
      <c r="D1921" t="str">
        <f t="shared" si="59"/>
        <v/>
      </c>
      <c r="E1921">
        <f t="shared" si="58"/>
        <v>0</v>
      </c>
    </row>
    <row r="1922" spans="4:5" x14ac:dyDescent="0.25">
      <c r="D1922" t="str">
        <f t="shared" si="59"/>
        <v/>
      </c>
      <c r="E1922">
        <f t="shared" ref="E1922:E1985" si="60">IF(AND(LEFT(A1922,2)="02",LEFT(B1922,4)="DEPA"),B1922,IF(LEFT(A1922,2)="02",_xlfn.CONCAT(B1922," - ",D1922),B1922))</f>
        <v>0</v>
      </c>
    </row>
    <row r="1923" spans="4:5" x14ac:dyDescent="0.25">
      <c r="D1923" t="str">
        <f t="shared" ref="D1923:D1986" si="61">IF(LEFT(A1923,2)="02",VLOOKUP(_xlfn.CONCAT("02-",MID(A1923,4,2),"000"),$A$2:$B$2494,2,FALSE),"")</f>
        <v/>
      </c>
      <c r="E1923">
        <f t="shared" si="60"/>
        <v>0</v>
      </c>
    </row>
    <row r="1924" spans="4:5" x14ac:dyDescent="0.25">
      <c r="D1924" t="str">
        <f t="shared" si="61"/>
        <v/>
      </c>
      <c r="E1924">
        <f t="shared" si="60"/>
        <v>0</v>
      </c>
    </row>
    <row r="1925" spans="4:5" x14ac:dyDescent="0.25">
      <c r="D1925" t="str">
        <f t="shared" si="61"/>
        <v/>
      </c>
      <c r="E1925">
        <f t="shared" si="60"/>
        <v>0</v>
      </c>
    </row>
    <row r="1926" spans="4:5" x14ac:dyDescent="0.25">
      <c r="D1926" t="str">
        <f t="shared" si="61"/>
        <v/>
      </c>
      <c r="E1926">
        <f t="shared" si="60"/>
        <v>0</v>
      </c>
    </row>
    <row r="1927" spans="4:5" x14ac:dyDescent="0.25">
      <c r="D1927" t="str">
        <f t="shared" si="61"/>
        <v/>
      </c>
      <c r="E1927">
        <f t="shared" si="60"/>
        <v>0</v>
      </c>
    </row>
    <row r="1928" spans="4:5" x14ac:dyDescent="0.25">
      <c r="D1928" t="str">
        <f t="shared" si="61"/>
        <v/>
      </c>
      <c r="E1928">
        <f t="shared" si="60"/>
        <v>0</v>
      </c>
    </row>
    <row r="1929" spans="4:5" x14ac:dyDescent="0.25">
      <c r="D1929" t="str">
        <f t="shared" si="61"/>
        <v/>
      </c>
      <c r="E1929">
        <f t="shared" si="60"/>
        <v>0</v>
      </c>
    </row>
    <row r="1930" spans="4:5" x14ac:dyDescent="0.25">
      <c r="D1930" t="str">
        <f t="shared" si="61"/>
        <v/>
      </c>
      <c r="E1930">
        <f t="shared" si="60"/>
        <v>0</v>
      </c>
    </row>
    <row r="1931" spans="4:5" x14ac:dyDescent="0.25">
      <c r="D1931" t="str">
        <f t="shared" si="61"/>
        <v/>
      </c>
      <c r="E1931">
        <f t="shared" si="60"/>
        <v>0</v>
      </c>
    </row>
    <row r="1932" spans="4:5" x14ac:dyDescent="0.25">
      <c r="D1932" t="str">
        <f t="shared" si="61"/>
        <v/>
      </c>
      <c r="E1932">
        <f t="shared" si="60"/>
        <v>0</v>
      </c>
    </row>
    <row r="1933" spans="4:5" x14ac:dyDescent="0.25">
      <c r="D1933" t="str">
        <f t="shared" si="61"/>
        <v/>
      </c>
      <c r="E1933">
        <f t="shared" si="60"/>
        <v>0</v>
      </c>
    </row>
    <row r="1934" spans="4:5" x14ac:dyDescent="0.25">
      <c r="D1934" t="str">
        <f t="shared" si="61"/>
        <v/>
      </c>
      <c r="E1934">
        <f t="shared" si="60"/>
        <v>0</v>
      </c>
    </row>
    <row r="1935" spans="4:5" x14ac:dyDescent="0.25">
      <c r="D1935" t="str">
        <f t="shared" si="61"/>
        <v/>
      </c>
      <c r="E1935">
        <f t="shared" si="60"/>
        <v>0</v>
      </c>
    </row>
    <row r="1936" spans="4:5" x14ac:dyDescent="0.25">
      <c r="D1936" t="str">
        <f t="shared" si="61"/>
        <v/>
      </c>
      <c r="E1936">
        <f t="shared" si="60"/>
        <v>0</v>
      </c>
    </row>
    <row r="1937" spans="4:5" x14ac:dyDescent="0.25">
      <c r="D1937" t="str">
        <f t="shared" si="61"/>
        <v/>
      </c>
      <c r="E1937">
        <f t="shared" si="60"/>
        <v>0</v>
      </c>
    </row>
    <row r="1938" spans="4:5" x14ac:dyDescent="0.25">
      <c r="D1938" t="str">
        <f t="shared" si="61"/>
        <v/>
      </c>
      <c r="E1938">
        <f t="shared" si="60"/>
        <v>0</v>
      </c>
    </row>
    <row r="1939" spans="4:5" x14ac:dyDescent="0.25">
      <c r="D1939" t="str">
        <f t="shared" si="61"/>
        <v/>
      </c>
      <c r="E1939">
        <f t="shared" si="60"/>
        <v>0</v>
      </c>
    </row>
    <row r="1940" spans="4:5" x14ac:dyDescent="0.25">
      <c r="D1940" t="str">
        <f t="shared" si="61"/>
        <v/>
      </c>
      <c r="E1940">
        <f t="shared" si="60"/>
        <v>0</v>
      </c>
    </row>
    <row r="1941" spans="4:5" x14ac:dyDescent="0.25">
      <c r="D1941" t="str">
        <f t="shared" si="61"/>
        <v/>
      </c>
      <c r="E1941">
        <f t="shared" si="60"/>
        <v>0</v>
      </c>
    </row>
    <row r="1942" spans="4:5" x14ac:dyDescent="0.25">
      <c r="D1942" t="str">
        <f t="shared" si="61"/>
        <v/>
      </c>
      <c r="E1942">
        <f t="shared" si="60"/>
        <v>0</v>
      </c>
    </row>
    <row r="1943" spans="4:5" x14ac:dyDescent="0.25">
      <c r="D1943" t="str">
        <f t="shared" si="61"/>
        <v/>
      </c>
      <c r="E1943">
        <f t="shared" si="60"/>
        <v>0</v>
      </c>
    </row>
    <row r="1944" spans="4:5" x14ac:dyDescent="0.25">
      <c r="D1944" t="str">
        <f t="shared" si="61"/>
        <v/>
      </c>
      <c r="E1944">
        <f t="shared" si="60"/>
        <v>0</v>
      </c>
    </row>
    <row r="1945" spans="4:5" x14ac:dyDescent="0.25">
      <c r="D1945" t="str">
        <f t="shared" si="61"/>
        <v/>
      </c>
      <c r="E1945">
        <f t="shared" si="60"/>
        <v>0</v>
      </c>
    </row>
    <row r="1946" spans="4:5" x14ac:dyDescent="0.25">
      <c r="D1946" t="str">
        <f t="shared" si="61"/>
        <v/>
      </c>
      <c r="E1946">
        <f t="shared" si="60"/>
        <v>0</v>
      </c>
    </row>
    <row r="1947" spans="4:5" x14ac:dyDescent="0.25">
      <c r="D1947" t="str">
        <f t="shared" si="61"/>
        <v/>
      </c>
      <c r="E1947">
        <f t="shared" si="60"/>
        <v>0</v>
      </c>
    </row>
    <row r="1948" spans="4:5" x14ac:dyDescent="0.25">
      <c r="D1948" t="str">
        <f t="shared" si="61"/>
        <v/>
      </c>
      <c r="E1948">
        <f t="shared" si="60"/>
        <v>0</v>
      </c>
    </row>
    <row r="1949" spans="4:5" x14ac:dyDescent="0.25">
      <c r="D1949" t="str">
        <f t="shared" si="61"/>
        <v/>
      </c>
      <c r="E1949">
        <f t="shared" si="60"/>
        <v>0</v>
      </c>
    </row>
    <row r="1950" spans="4:5" x14ac:dyDescent="0.25">
      <c r="D1950" t="str">
        <f t="shared" si="61"/>
        <v/>
      </c>
      <c r="E1950">
        <f t="shared" si="60"/>
        <v>0</v>
      </c>
    </row>
    <row r="1951" spans="4:5" x14ac:dyDescent="0.25">
      <c r="D1951" t="str">
        <f t="shared" si="61"/>
        <v/>
      </c>
      <c r="E1951">
        <f t="shared" si="60"/>
        <v>0</v>
      </c>
    </row>
    <row r="1952" spans="4:5" x14ac:dyDescent="0.25">
      <c r="D1952" t="str">
        <f t="shared" si="61"/>
        <v/>
      </c>
      <c r="E1952">
        <f t="shared" si="60"/>
        <v>0</v>
      </c>
    </row>
    <row r="1953" spans="4:5" x14ac:dyDescent="0.25">
      <c r="D1953" t="str">
        <f t="shared" si="61"/>
        <v/>
      </c>
      <c r="E1953">
        <f t="shared" si="60"/>
        <v>0</v>
      </c>
    </row>
    <row r="1954" spans="4:5" x14ac:dyDescent="0.25">
      <c r="D1954" t="str">
        <f t="shared" si="61"/>
        <v/>
      </c>
      <c r="E1954">
        <f t="shared" si="60"/>
        <v>0</v>
      </c>
    </row>
    <row r="1955" spans="4:5" x14ac:dyDescent="0.25">
      <c r="D1955" t="str">
        <f t="shared" si="61"/>
        <v/>
      </c>
      <c r="E1955">
        <f t="shared" si="60"/>
        <v>0</v>
      </c>
    </row>
    <row r="1956" spans="4:5" x14ac:dyDescent="0.25">
      <c r="D1956" t="str">
        <f t="shared" si="61"/>
        <v/>
      </c>
      <c r="E1956">
        <f t="shared" si="60"/>
        <v>0</v>
      </c>
    </row>
    <row r="1957" spans="4:5" x14ac:dyDescent="0.25">
      <c r="D1957" t="str">
        <f t="shared" si="61"/>
        <v/>
      </c>
      <c r="E1957">
        <f t="shared" si="60"/>
        <v>0</v>
      </c>
    </row>
    <row r="1958" spans="4:5" x14ac:dyDescent="0.25">
      <c r="D1958" t="str">
        <f t="shared" si="61"/>
        <v/>
      </c>
      <c r="E1958">
        <f t="shared" si="60"/>
        <v>0</v>
      </c>
    </row>
    <row r="1959" spans="4:5" x14ac:dyDescent="0.25">
      <c r="D1959" t="str">
        <f t="shared" si="61"/>
        <v/>
      </c>
      <c r="E1959">
        <f t="shared" si="60"/>
        <v>0</v>
      </c>
    </row>
    <row r="1960" spans="4:5" x14ac:dyDescent="0.25">
      <c r="D1960" t="str">
        <f t="shared" si="61"/>
        <v/>
      </c>
      <c r="E1960">
        <f t="shared" si="60"/>
        <v>0</v>
      </c>
    </row>
    <row r="1961" spans="4:5" x14ac:dyDescent="0.25">
      <c r="D1961" t="str">
        <f t="shared" si="61"/>
        <v/>
      </c>
      <c r="E1961">
        <f t="shared" si="60"/>
        <v>0</v>
      </c>
    </row>
    <row r="1962" spans="4:5" x14ac:dyDescent="0.25">
      <c r="D1962" t="str">
        <f t="shared" si="61"/>
        <v/>
      </c>
      <c r="E1962">
        <f t="shared" si="60"/>
        <v>0</v>
      </c>
    </row>
    <row r="1963" spans="4:5" x14ac:dyDescent="0.25">
      <c r="D1963" t="str">
        <f t="shared" si="61"/>
        <v/>
      </c>
      <c r="E1963">
        <f t="shared" si="60"/>
        <v>0</v>
      </c>
    </row>
    <row r="1964" spans="4:5" x14ac:dyDescent="0.25">
      <c r="D1964" t="str">
        <f t="shared" si="61"/>
        <v/>
      </c>
      <c r="E1964">
        <f t="shared" si="60"/>
        <v>0</v>
      </c>
    </row>
    <row r="1965" spans="4:5" x14ac:dyDescent="0.25">
      <c r="D1965" t="str">
        <f t="shared" si="61"/>
        <v/>
      </c>
      <c r="E1965">
        <f t="shared" si="60"/>
        <v>0</v>
      </c>
    </row>
    <row r="1966" spans="4:5" x14ac:dyDescent="0.25">
      <c r="D1966" t="str">
        <f t="shared" si="61"/>
        <v/>
      </c>
      <c r="E1966">
        <f t="shared" si="60"/>
        <v>0</v>
      </c>
    </row>
    <row r="1967" spans="4:5" x14ac:dyDescent="0.25">
      <c r="D1967" t="str">
        <f t="shared" si="61"/>
        <v/>
      </c>
      <c r="E1967">
        <f t="shared" si="60"/>
        <v>0</v>
      </c>
    </row>
    <row r="1968" spans="4:5" x14ac:dyDescent="0.25">
      <c r="D1968" t="str">
        <f t="shared" si="61"/>
        <v/>
      </c>
      <c r="E1968">
        <f t="shared" si="60"/>
        <v>0</v>
      </c>
    </row>
    <row r="1969" spans="4:5" x14ac:dyDescent="0.25">
      <c r="D1969" t="str">
        <f t="shared" si="61"/>
        <v/>
      </c>
      <c r="E1969">
        <f t="shared" si="60"/>
        <v>0</v>
      </c>
    </row>
    <row r="1970" spans="4:5" x14ac:dyDescent="0.25">
      <c r="D1970" t="str">
        <f t="shared" si="61"/>
        <v/>
      </c>
      <c r="E1970">
        <f t="shared" si="60"/>
        <v>0</v>
      </c>
    </row>
    <row r="1971" spans="4:5" x14ac:dyDescent="0.25">
      <c r="D1971" t="str">
        <f t="shared" si="61"/>
        <v/>
      </c>
      <c r="E1971">
        <f t="shared" si="60"/>
        <v>0</v>
      </c>
    </row>
    <row r="1972" spans="4:5" x14ac:dyDescent="0.25">
      <c r="D1972" t="str">
        <f t="shared" si="61"/>
        <v/>
      </c>
      <c r="E1972">
        <f t="shared" si="60"/>
        <v>0</v>
      </c>
    </row>
    <row r="1973" spans="4:5" x14ac:dyDescent="0.25">
      <c r="D1973" t="str">
        <f t="shared" si="61"/>
        <v/>
      </c>
      <c r="E1973">
        <f t="shared" si="60"/>
        <v>0</v>
      </c>
    </row>
    <row r="1974" spans="4:5" x14ac:dyDescent="0.25">
      <c r="D1974" t="str">
        <f t="shared" si="61"/>
        <v/>
      </c>
      <c r="E1974">
        <f t="shared" si="60"/>
        <v>0</v>
      </c>
    </row>
    <row r="1975" spans="4:5" x14ac:dyDescent="0.25">
      <c r="D1975" t="str">
        <f t="shared" si="61"/>
        <v/>
      </c>
      <c r="E1975">
        <f t="shared" si="60"/>
        <v>0</v>
      </c>
    </row>
    <row r="1976" spans="4:5" x14ac:dyDescent="0.25">
      <c r="D1976" t="str">
        <f t="shared" si="61"/>
        <v/>
      </c>
      <c r="E1976">
        <f t="shared" si="60"/>
        <v>0</v>
      </c>
    </row>
    <row r="1977" spans="4:5" x14ac:dyDescent="0.25">
      <c r="D1977" t="str">
        <f t="shared" si="61"/>
        <v/>
      </c>
      <c r="E1977">
        <f t="shared" si="60"/>
        <v>0</v>
      </c>
    </row>
    <row r="1978" spans="4:5" x14ac:dyDescent="0.25">
      <c r="D1978" t="str">
        <f t="shared" si="61"/>
        <v/>
      </c>
      <c r="E1978">
        <f t="shared" si="60"/>
        <v>0</v>
      </c>
    </row>
    <row r="1979" spans="4:5" x14ac:dyDescent="0.25">
      <c r="D1979" t="str">
        <f t="shared" si="61"/>
        <v/>
      </c>
      <c r="E1979">
        <f t="shared" si="60"/>
        <v>0</v>
      </c>
    </row>
    <row r="1980" spans="4:5" x14ac:dyDescent="0.25">
      <c r="D1980" t="str">
        <f t="shared" si="61"/>
        <v/>
      </c>
      <c r="E1980">
        <f t="shared" si="60"/>
        <v>0</v>
      </c>
    </row>
    <row r="1981" spans="4:5" x14ac:dyDescent="0.25">
      <c r="D1981" t="str">
        <f t="shared" si="61"/>
        <v/>
      </c>
      <c r="E1981">
        <f t="shared" si="60"/>
        <v>0</v>
      </c>
    </row>
    <row r="1982" spans="4:5" x14ac:dyDescent="0.25">
      <c r="D1982" t="str">
        <f t="shared" si="61"/>
        <v/>
      </c>
      <c r="E1982">
        <f t="shared" si="60"/>
        <v>0</v>
      </c>
    </row>
    <row r="1983" spans="4:5" x14ac:dyDescent="0.25">
      <c r="D1983" t="str">
        <f t="shared" si="61"/>
        <v/>
      </c>
      <c r="E1983">
        <f t="shared" si="60"/>
        <v>0</v>
      </c>
    </row>
    <row r="1984" spans="4:5" x14ac:dyDescent="0.25">
      <c r="D1984" t="str">
        <f t="shared" si="61"/>
        <v/>
      </c>
      <c r="E1984">
        <f t="shared" si="60"/>
        <v>0</v>
      </c>
    </row>
    <row r="1985" spans="4:5" x14ac:dyDescent="0.25">
      <c r="D1985" t="str">
        <f t="shared" si="61"/>
        <v/>
      </c>
      <c r="E1985">
        <f t="shared" si="60"/>
        <v>0</v>
      </c>
    </row>
    <row r="1986" spans="4:5" x14ac:dyDescent="0.25">
      <c r="D1986" t="str">
        <f t="shared" si="61"/>
        <v/>
      </c>
      <c r="E1986">
        <f t="shared" ref="E1986:E1994" si="62">IF(AND(LEFT(A1986,2)="02",LEFT(B1986,4)="DEPA"),B1986,IF(LEFT(A1986,2)="02",_xlfn.CONCAT(B1986," - ",D1986),B1986))</f>
        <v>0</v>
      </c>
    </row>
    <row r="1987" spans="4:5" x14ac:dyDescent="0.25">
      <c r="D1987" t="str">
        <f t="shared" ref="D1987:D1994" si="63">IF(LEFT(A1987,2)="02",VLOOKUP(_xlfn.CONCAT("02-",MID(A1987,4,2),"000"),$A$2:$B$2494,2,FALSE),"")</f>
        <v/>
      </c>
      <c r="E1987">
        <f t="shared" si="62"/>
        <v>0</v>
      </c>
    </row>
    <row r="1988" spans="4:5" x14ac:dyDescent="0.25">
      <c r="D1988" t="str">
        <f t="shared" si="63"/>
        <v/>
      </c>
      <c r="E1988">
        <f t="shared" si="62"/>
        <v>0</v>
      </c>
    </row>
    <row r="1989" spans="4:5" x14ac:dyDescent="0.25">
      <c r="D1989" t="str">
        <f t="shared" si="63"/>
        <v/>
      </c>
      <c r="E1989">
        <f t="shared" si="62"/>
        <v>0</v>
      </c>
    </row>
    <row r="1990" spans="4:5" x14ac:dyDescent="0.25">
      <c r="D1990" t="str">
        <f t="shared" si="63"/>
        <v/>
      </c>
      <c r="E1990">
        <f t="shared" si="62"/>
        <v>0</v>
      </c>
    </row>
    <row r="1991" spans="4:5" x14ac:dyDescent="0.25">
      <c r="D1991" t="str">
        <f t="shared" si="63"/>
        <v/>
      </c>
      <c r="E1991">
        <f t="shared" si="62"/>
        <v>0</v>
      </c>
    </row>
    <row r="1992" spans="4:5" x14ac:dyDescent="0.25">
      <c r="D1992" t="str">
        <f t="shared" si="63"/>
        <v/>
      </c>
      <c r="E1992">
        <f t="shared" si="62"/>
        <v>0</v>
      </c>
    </row>
    <row r="1993" spans="4:5" x14ac:dyDescent="0.25">
      <c r="D1993" t="str">
        <f t="shared" si="63"/>
        <v/>
      </c>
      <c r="E1993">
        <f t="shared" si="62"/>
        <v>0</v>
      </c>
    </row>
    <row r="1994" spans="4:5" x14ac:dyDescent="0.25">
      <c r="D1994" t="str">
        <f t="shared" si="63"/>
        <v/>
      </c>
      <c r="E1994">
        <f t="shared" si="62"/>
        <v>0</v>
      </c>
    </row>
  </sheetData>
  <autoFilter ref="A1:E1994" xr:uid="{C98386B3-0513-4041-86ED-515CF8F0595F}"/>
  <dataValidations count="1">
    <dataValidation type="list" allowBlank="1" showInputMessage="1" showErrorMessage="1" sqref="B1913" xr:uid="{3E138351-3D5D-4CD8-B225-4897AB64BB8A}">
      <formula1>$B$2:$B$1895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7F910-578D-49CF-BADD-7434317A4173}">
  <sheetPr>
    <tabColor theme="8" tint="0.79998168889431442"/>
  </sheetPr>
  <dimension ref="A33:G54"/>
  <sheetViews>
    <sheetView showGridLines="0" topLeftCell="A19" zoomScale="90" zoomScaleNormal="90" workbookViewId="0">
      <selection activeCell="C34" sqref="C34"/>
    </sheetView>
  </sheetViews>
  <sheetFormatPr baseColWidth="10" defaultColWidth="11.42578125" defaultRowHeight="15" x14ac:dyDescent="0.25"/>
  <cols>
    <col min="1" max="1" width="24" customWidth="1"/>
    <col min="2" max="2" width="70.85546875" customWidth="1"/>
    <col min="3" max="3" width="8.28515625" customWidth="1"/>
    <col min="4" max="4" width="15.42578125" customWidth="1"/>
    <col min="5" max="5" width="51.7109375" customWidth="1"/>
    <col min="6" max="6" width="48.7109375" customWidth="1"/>
    <col min="7" max="7" width="45.5703125" customWidth="1"/>
  </cols>
  <sheetData>
    <row r="33" spans="1:7" ht="48" customHeight="1" x14ac:dyDescent="0.25">
      <c r="A33" s="14" t="s">
        <v>0</v>
      </c>
      <c r="B33" s="14" t="s">
        <v>1</v>
      </c>
      <c r="C33" s="7"/>
      <c r="E33" s="11" t="s">
        <v>2</v>
      </c>
      <c r="F33" s="12" t="s">
        <v>3</v>
      </c>
      <c r="G33" s="13" t="s">
        <v>4</v>
      </c>
    </row>
    <row r="34" spans="1:7" x14ac:dyDescent="0.25">
      <c r="A34" s="9" t="str">
        <f>IF(B34="","",_xlfn.XLOOKUP(B34,entidades!$E$2:$E$2494,entidades!$A$2:$A$2494,""))</f>
        <v>02-23419</v>
      </c>
      <c r="B34" s="10" t="s">
        <v>6</v>
      </c>
      <c r="C34" s="15"/>
      <c r="E34" s="4" t="str">
        <f>_xlfn.IFNA(IF(VLOOKUP(A34,'[1]Proyectos sin CDP prox a vencer'!$A$2:$A$300,1,FALSE)&gt;0,"Proyectos sin CDP próximos a liberación automática",""),"")</f>
        <v>Proyectos sin CDP próximos a liberación automática</v>
      </c>
      <c r="F34" s="3" t="str">
        <f>_xlfn.IFNA(IF(VLOOKUP(A34,[1]Desaprobados!$A$2:$A$100,1,FALSE)&gt;0,"Proyectos desaprobados en ejecución",""),"")</f>
        <v/>
      </c>
      <c r="G34" s="3" t="str">
        <f>_xlfn.IFNA(IF(VLOOKUP(A34,'[1]Recaudo por clasificar'!$A$2:$A$700,1,FALSE)&gt;0,"Recaudos por clasificar con saldos por entidad",""),"")</f>
        <v>Recaudos por clasificar con saldos por entidad</v>
      </c>
    </row>
    <row r="35" spans="1:7" x14ac:dyDescent="0.25">
      <c r="E35" s="4" t="str">
        <f>_xlfn.IFNA(IF(VLOOKUP(A34,'[1]Compromisos pendientes de trasl'!$A$2:$A$1000,1,FALSE)&gt;0,"Compromisos pendientes de trasladar",""),"")</f>
        <v/>
      </c>
      <c r="F35" s="3" t="str">
        <f>_xlfn.IFNA(IF(VLOOKUP(A34,'[1]Medidas de control'!$A$2:$A$50,1,FALSE)&gt;0,"Proyectos con medida de protección inmediata",""),"")</f>
        <v>Proyectos con medida de protección inmediata</v>
      </c>
      <c r="G35" s="3" t="str">
        <f>_xlfn.IFNA(IF(VLOOKUP(A34,'[1]Proc de pago sin terminar'!$A$2:$A$600,1,FALSE)&gt;0,"Proceso de pago sin terminar",""),"")</f>
        <v/>
      </c>
    </row>
    <row r="36" spans="1:7" x14ac:dyDescent="0.25">
      <c r="B36" s="18"/>
      <c r="C36" s="8"/>
      <c r="E36" s="4" t="str">
        <f>_xlfn.IFNA(IF(VLOOKUP(A34,'[1]Obligaciones pendientes de tras'!$A$2:$A$300,1,FALSE)&gt;0,"Obligaciones pendientes de trasladar",""),"")</f>
        <v/>
      </c>
      <c r="F36" s="3" t="str">
        <f>_xlfn.IFNA(IF(VLOOKUP(A34,'[1]Proy cerrados en Gesproy'!$A$2:$A$1000,1,FALSE)&gt;0,"Proyectos con estado cerrado es GESPROY",""),"")</f>
        <v>Proyectos con estado cerrado es GESPROY</v>
      </c>
      <c r="G36" s="5" t="str">
        <f>_xlfn.IFNA(IF(VLOOKUP(A34,'[1]Deducciones pendientes por soli'!$A$2:$A$1200,1,FALSE)&gt;0,"Deducciones pendientes por solicitar",""),"")</f>
        <v>Deducciones pendientes por solicitar</v>
      </c>
    </row>
    <row r="37" spans="1:7" x14ac:dyDescent="0.25">
      <c r="B37" s="19"/>
      <c r="E37" s="4" t="str">
        <f>_xlfn.IFNA(IF(VLOOKUP(A34,'[1]Entidades sin cierre'!$A$2:$A$600,1,FALSE)&gt;0,"Entidades pendientes de cierre",""),"")</f>
        <v/>
      </c>
      <c r="F37" s="3" t="str">
        <f>_xlfn.IFNA(IF(VLOOKUP(A34,'[1]Recaudo Inferior al Cierre'!$A$2:$A$200,1,FALSE)&gt;0,"Sustitución de fuentes por bajo recaudo vigencia 2023-2024",""),"")</f>
        <v/>
      </c>
      <c r="G37" s="3" t="str">
        <f>_xlfn.IFNA(IF(VLOOKUP(A34,'[1]proceso reclas o dev deduccione'!$A$2:$A$200,1,FALSE)&gt;0,"Proceso de reclasificación o devolución de deducciones sin terminar",""),"")</f>
        <v/>
      </c>
    </row>
    <row r="38" spans="1:7" x14ac:dyDescent="0.25">
      <c r="F38" s="3" t="str">
        <f>_xlfn.IFNA(IF(VLOOKUP(A34,'[1]Proy en varias vig sin ejec'!$A$2:$A$100,1,FALSE)&gt;0,"Proyectos sin ejecución en varias vigencias",""),"")</f>
        <v/>
      </c>
      <c r="G38" s="2"/>
    </row>
    <row r="39" spans="1:7" x14ac:dyDescent="0.25">
      <c r="F39" s="3" t="str">
        <f>_xlfn.IFNA(IF(VLOOKUP(A34,'[1]Ajustes a Proyectos'!$A$2:$A$200,1,FALSE)&gt;0,"Proyectos con diferencias entre SUIFP y SPGR",""),"")</f>
        <v/>
      </c>
      <c r="G39" s="2"/>
    </row>
    <row r="40" spans="1:7" x14ac:dyDescent="0.25">
      <c r="E40" s="2"/>
      <c r="F40" s="3" t="str">
        <f>_xlfn.IFNA(IF(VLOOKUP(A34,'[1]Proy Aprobados sin asignar'!$A$2:$A$400,1,FALSE)&gt;0,"Proyectos aprobados sin asignación presupuestal",""),"")</f>
        <v/>
      </c>
      <c r="G40" s="2"/>
    </row>
    <row r="41" spans="1:7" x14ac:dyDescent="0.25">
      <c r="E41" s="2"/>
      <c r="G41" s="2"/>
    </row>
    <row r="42" spans="1:7" x14ac:dyDescent="0.25">
      <c r="E42" s="2"/>
      <c r="F42" s="2"/>
      <c r="G42" s="2"/>
    </row>
    <row r="43" spans="1:7" x14ac:dyDescent="0.25">
      <c r="F43" s="2"/>
      <c r="G43" s="2"/>
    </row>
    <row r="48" spans="1:7" ht="15.75" x14ac:dyDescent="0.25">
      <c r="B48" s="17"/>
      <c r="C48" s="16"/>
    </row>
    <row r="49" spans="2:3" ht="15.75" x14ac:dyDescent="0.25">
      <c r="B49" s="17"/>
      <c r="C49" s="16"/>
    </row>
    <row r="50" spans="2:3" ht="15.75" x14ac:dyDescent="0.25">
      <c r="B50" s="17"/>
      <c r="C50" s="16"/>
    </row>
    <row r="51" spans="2:3" ht="15.75" x14ac:dyDescent="0.25">
      <c r="B51" s="17"/>
      <c r="C51" s="16"/>
    </row>
    <row r="52" spans="2:3" ht="15.75" x14ac:dyDescent="0.25">
      <c r="B52" s="17"/>
      <c r="C52" s="16"/>
    </row>
    <row r="53" spans="2:3" ht="15.75" x14ac:dyDescent="0.25">
      <c r="B53" s="17"/>
      <c r="C53" s="16"/>
    </row>
    <row r="54" spans="2:3" x14ac:dyDescent="0.25">
      <c r="B54" s="17"/>
    </row>
  </sheetData>
  <sheetProtection algorithmName="SHA-512" hashValue="wZqvk9VTrfLDpxqAUW6yCaWibjj2WMPTsJv3I9NrMiTQi+uh3F01pF3XP0QU+wXp2scwsjq63REoLZiGdBYjTw==" saltValue="DtzUpBS5wrU/4dAFGDNffg==" spinCount="100000" sheet="1" objects="1" scenarios="1"/>
  <mergeCells count="2">
    <mergeCell ref="B36:B37"/>
    <mergeCell ref="B48:B54"/>
  </mergeCells>
  <conditionalFormatting sqref="E34:E37">
    <cfRule type="containsText" dxfId="26" priority="3" operator="containsText" text="e">
      <formula>NOT(ISERROR(SEARCH("e",E34)))</formula>
    </cfRule>
  </conditionalFormatting>
  <conditionalFormatting sqref="F34:F40">
    <cfRule type="containsText" dxfId="25" priority="2" operator="containsText" text="e">
      <formula>NOT(ISERROR(SEARCH("e",F34)))</formula>
    </cfRule>
  </conditionalFormatting>
  <conditionalFormatting sqref="G34:G37">
    <cfRule type="containsText" dxfId="24" priority="1" operator="containsText" text="e">
      <formula>NOT(ISERROR(SEARCH("e",G34)))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1ED04784-1046-4296-92C1-025FE0778E58}">
          <x14:formula1>
            <xm:f>entidades!$E$2:$E$1994</xm:f>
          </x14:formula1>
          <xm:sqref>B34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8A4E5-6EE1-4C0E-AA3D-AC1C0BD4C843}">
  <sheetPr>
    <tabColor theme="8" tint="0.79998168889431442"/>
  </sheetPr>
  <dimension ref="A33:G54"/>
  <sheetViews>
    <sheetView showGridLines="0" topLeftCell="A19" zoomScale="90" zoomScaleNormal="90" workbookViewId="0">
      <selection activeCell="C34" sqref="C34"/>
    </sheetView>
  </sheetViews>
  <sheetFormatPr baseColWidth="10" defaultColWidth="11.42578125" defaultRowHeight="15" x14ac:dyDescent="0.25"/>
  <cols>
    <col min="1" max="1" width="24" customWidth="1"/>
    <col min="2" max="2" width="70.85546875" customWidth="1"/>
    <col min="3" max="3" width="8.28515625" customWidth="1"/>
    <col min="4" max="4" width="15.42578125" customWidth="1"/>
    <col min="5" max="5" width="51.7109375" customWidth="1"/>
    <col min="6" max="6" width="48.7109375" customWidth="1"/>
    <col min="7" max="7" width="45.5703125" customWidth="1"/>
  </cols>
  <sheetData>
    <row r="33" spans="1:7" ht="48" customHeight="1" x14ac:dyDescent="0.25">
      <c r="A33" s="14" t="s">
        <v>0</v>
      </c>
      <c r="B33" s="14" t="s">
        <v>1</v>
      </c>
      <c r="C33" s="7"/>
      <c r="E33" s="11" t="s">
        <v>2</v>
      </c>
      <c r="F33" s="12" t="s">
        <v>3</v>
      </c>
      <c r="G33" s="13" t="s">
        <v>4</v>
      </c>
    </row>
    <row r="34" spans="1:7" x14ac:dyDescent="0.25">
      <c r="A34" s="9" t="str">
        <f>IF(B34="","",_xlfn.XLOOKUP(B34,entidades!$E$2:$E$2494,entidades!$A$2:$A$2494,""))</f>
        <v>02-23419</v>
      </c>
      <c r="B34" s="10" t="s">
        <v>6</v>
      </c>
      <c r="C34" s="15"/>
      <c r="E34" s="4" t="str">
        <f>_xlfn.IFNA(IF(VLOOKUP(A34,'[1]Proyectos sin CDP prox a vencer'!$A$2:$A$300,1,FALSE)&gt;0,"Proyectos sin CDP próximos a liberación automática",""),"")</f>
        <v>Proyectos sin CDP próximos a liberación automática</v>
      </c>
      <c r="F34" s="3" t="str">
        <f>_xlfn.IFNA(IF(VLOOKUP(A34,[1]Desaprobados!$A$2:$A$100,1,FALSE)&gt;0,"Proyectos desaprobados en ejecución",""),"")</f>
        <v/>
      </c>
      <c r="G34" s="3" t="str">
        <f>_xlfn.IFNA(IF(VLOOKUP(A34,'[1]Recaudo por clasificar'!$A$2:$A$700,1,FALSE)&gt;0,"Recaudos por clasificar con saldos por entidad",""),"")</f>
        <v>Recaudos por clasificar con saldos por entidad</v>
      </c>
    </row>
    <row r="35" spans="1:7" x14ac:dyDescent="0.25">
      <c r="E35" s="4" t="str">
        <f>_xlfn.IFNA(IF(VLOOKUP(A34,'[1]Compromisos pendientes de trasl'!$A$2:$A$1000,1,FALSE)&gt;0,"Compromisos pendientes de trasladar",""),"")</f>
        <v/>
      </c>
      <c r="F35" s="3" t="str">
        <f>_xlfn.IFNA(IF(VLOOKUP(A34,'[1]Medidas de control'!$A$2:$A$50,1,FALSE)&gt;0,"Proyectos con medida de protección inmediata",""),"")</f>
        <v>Proyectos con medida de protección inmediata</v>
      </c>
      <c r="G35" s="3" t="str">
        <f>_xlfn.IFNA(IF(VLOOKUP(A34,'[1]Proc de pago sin terminar'!$A$2:$A$600,1,FALSE)&gt;0,"Proceso de pago sin terminar",""),"")</f>
        <v/>
      </c>
    </row>
    <row r="36" spans="1:7" x14ac:dyDescent="0.25">
      <c r="B36" s="18"/>
      <c r="C36" s="8"/>
      <c r="E36" s="4" t="str">
        <f>_xlfn.IFNA(IF(VLOOKUP(A34,'[1]Obligaciones pendientes de tras'!$A$2:$A$300,1,FALSE)&gt;0,"Obligaciones pendientes de trasladar",""),"")</f>
        <v/>
      </c>
      <c r="F36" s="3" t="str">
        <f>_xlfn.IFNA(IF(VLOOKUP(A34,'[1]Proy cerrados en Gesproy'!$A$2:$A$1000,1,FALSE)&gt;0,"Proyectos con estado cerrado es GESPROY",""),"")</f>
        <v>Proyectos con estado cerrado es GESPROY</v>
      </c>
      <c r="G36" s="5" t="str">
        <f>_xlfn.IFNA(IF(VLOOKUP(A34,'[1]Deducciones pendientes por soli'!$A$2:$A$1200,1,FALSE)&gt;0,"Deducciones pendientes por solicitar",""),"")</f>
        <v>Deducciones pendientes por solicitar</v>
      </c>
    </row>
    <row r="37" spans="1:7" x14ac:dyDescent="0.25">
      <c r="B37" s="19"/>
      <c r="E37" s="4" t="str">
        <f>_xlfn.IFNA(IF(VLOOKUP(A34,'[1]Entidades sin cierre'!$A$2:$A$600,1,FALSE)&gt;0,"Entidades pendientes de cierre",""),"")</f>
        <v/>
      </c>
      <c r="F37" s="3" t="str">
        <f>_xlfn.IFNA(IF(VLOOKUP(A34,'[1]Recaudo Inferior al Cierre'!$A$2:$A$200,1,FALSE)&gt;0,"Sustitución de fuentes por bajo recaudo vigencia 2023-2024",""),"")</f>
        <v/>
      </c>
      <c r="G37" s="3" t="str">
        <f>_xlfn.IFNA(IF(VLOOKUP(A34,'[1]proceso reclas o dev deduccione'!$A$2:$A$200,1,FALSE)&gt;0,"Proceso de reclasificación o devolución de deducciones sin terminar",""),"")</f>
        <v/>
      </c>
    </row>
    <row r="38" spans="1:7" x14ac:dyDescent="0.25">
      <c r="F38" s="3" t="str">
        <f>_xlfn.IFNA(IF(VLOOKUP(A34,'[1]Proy en varias vig sin ejec'!$A$2:$A$100,1,FALSE)&gt;0,"Proyectos sin ejecución en varias vigencias",""),"")</f>
        <v/>
      </c>
      <c r="G38" s="2"/>
    </row>
    <row r="39" spans="1:7" x14ac:dyDescent="0.25">
      <c r="F39" s="3" t="str">
        <f>_xlfn.IFNA(IF(VLOOKUP(A34,'[1]Ajustes a Proyectos'!$A$2:$A$200,1,FALSE)&gt;0,"Proyectos con diferencias entre SUIFP y SPGR",""),"")</f>
        <v/>
      </c>
      <c r="G39" s="2"/>
    </row>
    <row r="40" spans="1:7" x14ac:dyDescent="0.25">
      <c r="E40" s="2"/>
      <c r="F40" s="3" t="str">
        <f>_xlfn.IFNA(IF(VLOOKUP(A34,'[1]Proy Aprobados sin asignar'!$A$2:$A$400,1,FALSE)&gt;0,"Proyectos aprobados sin asignación presupuestal",""),"")</f>
        <v/>
      </c>
      <c r="G40" s="2"/>
    </row>
    <row r="41" spans="1:7" x14ac:dyDescent="0.25">
      <c r="E41" s="2"/>
      <c r="G41" s="2"/>
    </row>
    <row r="42" spans="1:7" x14ac:dyDescent="0.25">
      <c r="E42" s="2"/>
      <c r="F42" s="2"/>
      <c r="G42" s="2"/>
    </row>
    <row r="43" spans="1:7" x14ac:dyDescent="0.25">
      <c r="F43" s="2"/>
      <c r="G43" s="2"/>
    </row>
    <row r="48" spans="1:7" ht="15.75" x14ac:dyDescent="0.25">
      <c r="B48" s="17"/>
      <c r="C48" s="16"/>
    </row>
    <row r="49" spans="2:3" ht="15.75" x14ac:dyDescent="0.25">
      <c r="B49" s="17"/>
      <c r="C49" s="16"/>
    </row>
    <row r="50" spans="2:3" ht="15.75" x14ac:dyDescent="0.25">
      <c r="B50" s="17"/>
      <c r="C50" s="16"/>
    </row>
    <row r="51" spans="2:3" ht="15.75" x14ac:dyDescent="0.25">
      <c r="B51" s="17"/>
      <c r="C51" s="16"/>
    </row>
    <row r="52" spans="2:3" ht="15.75" x14ac:dyDescent="0.25">
      <c r="B52" s="17"/>
      <c r="C52" s="16"/>
    </row>
    <row r="53" spans="2:3" ht="15.75" x14ac:dyDescent="0.25">
      <c r="B53" s="17"/>
      <c r="C53" s="16"/>
    </row>
    <row r="54" spans="2:3" x14ac:dyDescent="0.25">
      <c r="B54" s="17"/>
    </row>
  </sheetData>
  <sheetProtection algorithmName="SHA-512" hashValue="wZqvk9VTrfLDpxqAUW6yCaWibjj2WMPTsJv3I9NrMiTQi+uh3F01pF3XP0QU+wXp2scwsjq63REoLZiGdBYjTw==" saltValue="DtzUpBS5wrU/4dAFGDNffg==" spinCount="100000" sheet="1" objects="1" scenarios="1"/>
  <mergeCells count="2">
    <mergeCell ref="B36:B37"/>
    <mergeCell ref="B48:B54"/>
  </mergeCells>
  <conditionalFormatting sqref="E34:E37">
    <cfRule type="containsText" dxfId="23" priority="3" operator="containsText" text="e">
      <formula>NOT(ISERROR(SEARCH("e",E34)))</formula>
    </cfRule>
  </conditionalFormatting>
  <conditionalFormatting sqref="F34:F40">
    <cfRule type="containsText" dxfId="22" priority="2" operator="containsText" text="e">
      <formula>NOT(ISERROR(SEARCH("e",F34)))</formula>
    </cfRule>
  </conditionalFormatting>
  <conditionalFormatting sqref="G34:G37">
    <cfRule type="containsText" dxfId="21" priority="1" operator="containsText" text="e">
      <formula>NOT(ISERROR(SEARCH("e",G34)))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C2D5F79-0403-400A-97E1-C332F9BFE61D}">
          <x14:formula1>
            <xm:f>entidades!$E$2:$E$1994</xm:f>
          </x14:formula1>
          <xm:sqref>B34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EBE85-D9D6-46E2-9A03-0AF649E23619}">
  <sheetPr>
    <tabColor theme="8" tint="0.79998168889431442"/>
  </sheetPr>
  <dimension ref="A33:G54"/>
  <sheetViews>
    <sheetView showGridLines="0" topLeftCell="A19" zoomScale="90" zoomScaleNormal="90" workbookViewId="0">
      <selection activeCell="C34" sqref="C34"/>
    </sheetView>
  </sheetViews>
  <sheetFormatPr baseColWidth="10" defaultColWidth="11.42578125" defaultRowHeight="15" x14ac:dyDescent="0.25"/>
  <cols>
    <col min="1" max="1" width="24" customWidth="1"/>
    <col min="2" max="2" width="70.85546875" customWidth="1"/>
    <col min="3" max="3" width="8.28515625" customWidth="1"/>
    <col min="4" max="4" width="15.42578125" customWidth="1"/>
    <col min="5" max="5" width="51.7109375" customWidth="1"/>
    <col min="6" max="6" width="48.7109375" customWidth="1"/>
    <col min="7" max="7" width="45.5703125" customWidth="1"/>
  </cols>
  <sheetData>
    <row r="33" spans="1:7" ht="48" customHeight="1" x14ac:dyDescent="0.25">
      <c r="A33" s="14" t="s">
        <v>0</v>
      </c>
      <c r="B33" s="14" t="s">
        <v>1</v>
      </c>
      <c r="C33" s="7"/>
      <c r="E33" s="11" t="s">
        <v>2</v>
      </c>
      <c r="F33" s="12" t="s">
        <v>3</v>
      </c>
      <c r="G33" s="13" t="s">
        <v>4</v>
      </c>
    </row>
    <row r="34" spans="1:7" x14ac:dyDescent="0.25">
      <c r="A34" s="9" t="str">
        <f>IF(B34="","",_xlfn.XLOOKUP(B34,entidades!$E$2:$E$2494,entidades!$A$2:$A$2494,""))</f>
        <v>02-23419</v>
      </c>
      <c r="B34" s="10" t="s">
        <v>6</v>
      </c>
      <c r="C34" s="15"/>
      <c r="E34" s="4" t="str">
        <f>_xlfn.IFNA(IF(VLOOKUP(A34,'[1]Proyectos sin CDP prox a vencer'!$A$2:$A$300,1,FALSE)&gt;0,"Proyectos sin CDP próximos a liberación automática",""),"")</f>
        <v>Proyectos sin CDP próximos a liberación automática</v>
      </c>
      <c r="F34" s="3" t="str">
        <f>_xlfn.IFNA(IF(VLOOKUP(A34,[1]Desaprobados!$A$2:$A$100,1,FALSE)&gt;0,"Proyectos desaprobados en ejecución",""),"")</f>
        <v/>
      </c>
      <c r="G34" s="3" t="str">
        <f>_xlfn.IFNA(IF(VLOOKUP(A34,'[1]Recaudo por clasificar'!$A$2:$A$700,1,FALSE)&gt;0,"Recaudos por clasificar con saldos por entidad",""),"")</f>
        <v>Recaudos por clasificar con saldos por entidad</v>
      </c>
    </row>
    <row r="35" spans="1:7" x14ac:dyDescent="0.25">
      <c r="E35" s="4" t="str">
        <f>_xlfn.IFNA(IF(VLOOKUP(A34,'[1]Compromisos pendientes de trasl'!$A$2:$A$1000,1,FALSE)&gt;0,"Compromisos pendientes de trasladar",""),"")</f>
        <v/>
      </c>
      <c r="F35" s="3" t="str">
        <f>_xlfn.IFNA(IF(VLOOKUP(A34,'[1]Medidas de control'!$A$2:$A$50,1,FALSE)&gt;0,"Proyectos con medida de protección inmediata",""),"")</f>
        <v>Proyectos con medida de protección inmediata</v>
      </c>
      <c r="G35" s="3" t="str">
        <f>_xlfn.IFNA(IF(VLOOKUP(A34,'[1]Proc de pago sin terminar'!$A$2:$A$600,1,FALSE)&gt;0,"Proceso de pago sin terminar",""),"")</f>
        <v/>
      </c>
    </row>
    <row r="36" spans="1:7" x14ac:dyDescent="0.25">
      <c r="B36" s="18"/>
      <c r="C36" s="8"/>
      <c r="E36" s="4" t="str">
        <f>_xlfn.IFNA(IF(VLOOKUP(A34,'[1]Obligaciones pendientes de tras'!$A$2:$A$300,1,FALSE)&gt;0,"Obligaciones pendientes de trasladar",""),"")</f>
        <v/>
      </c>
      <c r="F36" s="3" t="str">
        <f>_xlfn.IFNA(IF(VLOOKUP(A34,'[1]Proy cerrados en Gesproy'!$A$2:$A$1000,1,FALSE)&gt;0,"Proyectos con estado cerrado es GESPROY",""),"")</f>
        <v>Proyectos con estado cerrado es GESPROY</v>
      </c>
      <c r="G36" s="5" t="str">
        <f>_xlfn.IFNA(IF(VLOOKUP(A34,'[1]Deducciones pendientes por soli'!$A$2:$A$1200,1,FALSE)&gt;0,"Deducciones pendientes por solicitar",""),"")</f>
        <v>Deducciones pendientes por solicitar</v>
      </c>
    </row>
    <row r="37" spans="1:7" x14ac:dyDescent="0.25">
      <c r="B37" s="19"/>
      <c r="E37" s="4" t="str">
        <f>_xlfn.IFNA(IF(VLOOKUP(A34,'[1]Entidades sin cierre'!$A$2:$A$600,1,FALSE)&gt;0,"Entidades pendientes de cierre",""),"")</f>
        <v/>
      </c>
      <c r="F37" s="3" t="str">
        <f>_xlfn.IFNA(IF(VLOOKUP(A34,'[1]Recaudo Inferior al Cierre'!$A$2:$A$200,1,FALSE)&gt;0,"Sustitución de fuentes por bajo recaudo vigencia 2023-2024",""),"")</f>
        <v/>
      </c>
      <c r="G37" s="3" t="str">
        <f>_xlfn.IFNA(IF(VLOOKUP(A34,'[1]proceso reclas o dev deduccione'!$A$2:$A$200,1,FALSE)&gt;0,"Proceso de reclasificación o devolución de deducciones sin terminar",""),"")</f>
        <v/>
      </c>
    </row>
    <row r="38" spans="1:7" x14ac:dyDescent="0.25">
      <c r="F38" s="3" t="str">
        <f>_xlfn.IFNA(IF(VLOOKUP(A34,'[1]Proy en varias vig sin ejec'!$A$2:$A$100,1,FALSE)&gt;0,"Proyectos sin ejecución en varias vigencias",""),"")</f>
        <v/>
      </c>
      <c r="G38" s="2"/>
    </row>
    <row r="39" spans="1:7" x14ac:dyDescent="0.25">
      <c r="F39" s="3" t="str">
        <f>_xlfn.IFNA(IF(VLOOKUP(A34,'[1]Ajustes a Proyectos'!$A$2:$A$200,1,FALSE)&gt;0,"Proyectos con diferencias entre SUIFP y SPGR",""),"")</f>
        <v/>
      </c>
      <c r="G39" s="2"/>
    </row>
    <row r="40" spans="1:7" x14ac:dyDescent="0.25">
      <c r="E40" s="2"/>
      <c r="F40" s="3" t="str">
        <f>_xlfn.IFNA(IF(VLOOKUP(A34,'[1]Proy Aprobados sin asignar'!$A$2:$A$400,1,FALSE)&gt;0,"Proyectos aprobados sin asignación presupuestal",""),"")</f>
        <v/>
      </c>
      <c r="G40" s="2"/>
    </row>
    <row r="41" spans="1:7" x14ac:dyDescent="0.25">
      <c r="E41" s="2"/>
      <c r="G41" s="2"/>
    </row>
    <row r="42" spans="1:7" x14ac:dyDescent="0.25">
      <c r="E42" s="2"/>
      <c r="F42" s="2"/>
      <c r="G42" s="2"/>
    </row>
    <row r="43" spans="1:7" x14ac:dyDescent="0.25">
      <c r="F43" s="2"/>
      <c r="G43" s="2"/>
    </row>
    <row r="48" spans="1:7" ht="15.75" x14ac:dyDescent="0.25">
      <c r="B48" s="17"/>
      <c r="C48" s="16"/>
    </row>
    <row r="49" spans="2:3" ht="15.75" x14ac:dyDescent="0.25">
      <c r="B49" s="17"/>
      <c r="C49" s="16"/>
    </row>
    <row r="50" spans="2:3" ht="15.75" x14ac:dyDescent="0.25">
      <c r="B50" s="17"/>
      <c r="C50" s="16"/>
    </row>
    <row r="51" spans="2:3" ht="15.75" x14ac:dyDescent="0.25">
      <c r="B51" s="17"/>
      <c r="C51" s="16"/>
    </row>
    <row r="52" spans="2:3" ht="15.75" x14ac:dyDescent="0.25">
      <c r="B52" s="17"/>
      <c r="C52" s="16"/>
    </row>
    <row r="53" spans="2:3" ht="15.75" x14ac:dyDescent="0.25">
      <c r="B53" s="17"/>
      <c r="C53" s="16"/>
    </row>
    <row r="54" spans="2:3" x14ac:dyDescent="0.25">
      <c r="B54" s="17"/>
    </row>
  </sheetData>
  <sheetProtection algorithmName="SHA-512" hashValue="wZqvk9VTrfLDpxqAUW6yCaWibjj2WMPTsJv3I9NrMiTQi+uh3F01pF3XP0QU+wXp2scwsjq63REoLZiGdBYjTw==" saltValue="DtzUpBS5wrU/4dAFGDNffg==" spinCount="100000" sheet="1" objects="1" scenarios="1"/>
  <mergeCells count="2">
    <mergeCell ref="B36:B37"/>
    <mergeCell ref="B48:B54"/>
  </mergeCells>
  <conditionalFormatting sqref="E34:E37">
    <cfRule type="containsText" dxfId="20" priority="3" operator="containsText" text="e">
      <formula>NOT(ISERROR(SEARCH("e",E34)))</formula>
    </cfRule>
  </conditionalFormatting>
  <conditionalFormatting sqref="F34:F40">
    <cfRule type="containsText" dxfId="19" priority="2" operator="containsText" text="e">
      <formula>NOT(ISERROR(SEARCH("e",F34)))</formula>
    </cfRule>
  </conditionalFormatting>
  <conditionalFormatting sqref="G34:G37">
    <cfRule type="containsText" dxfId="18" priority="1" operator="containsText" text="e">
      <formula>NOT(ISERROR(SEARCH("e",G34)))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CAC6D4-A764-45DB-823A-28F68B10076F}">
          <x14:formula1>
            <xm:f>entidades!$E$2:$E$1994</xm:f>
          </x14:formula1>
          <xm:sqref>B34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0BABB-21E6-4781-9FEE-11B86E156125}">
  <sheetPr>
    <tabColor theme="8" tint="0.79998168889431442"/>
  </sheetPr>
  <dimension ref="A33:G54"/>
  <sheetViews>
    <sheetView showGridLines="0" topLeftCell="A19" zoomScale="90" zoomScaleNormal="90" workbookViewId="0">
      <selection activeCell="C34" sqref="C34"/>
    </sheetView>
  </sheetViews>
  <sheetFormatPr baseColWidth="10" defaultColWidth="11.42578125" defaultRowHeight="15" x14ac:dyDescent="0.25"/>
  <cols>
    <col min="1" max="1" width="24" customWidth="1"/>
    <col min="2" max="2" width="70.85546875" customWidth="1"/>
    <col min="3" max="3" width="8.28515625" customWidth="1"/>
    <col min="4" max="4" width="15.42578125" customWidth="1"/>
    <col min="5" max="5" width="51.7109375" customWidth="1"/>
    <col min="6" max="6" width="48.7109375" customWidth="1"/>
    <col min="7" max="7" width="45.5703125" customWidth="1"/>
  </cols>
  <sheetData>
    <row r="33" spans="1:7" ht="48" customHeight="1" x14ac:dyDescent="0.25">
      <c r="A33" s="14" t="s">
        <v>0</v>
      </c>
      <c r="B33" s="14" t="s">
        <v>1</v>
      </c>
      <c r="C33" s="7"/>
      <c r="E33" s="11" t="s">
        <v>2</v>
      </c>
      <c r="F33" s="12" t="s">
        <v>3</v>
      </c>
      <c r="G33" s="13" t="s">
        <v>4</v>
      </c>
    </row>
    <row r="34" spans="1:7" x14ac:dyDescent="0.25">
      <c r="A34" s="9" t="str">
        <f>IF(B34="","",_xlfn.XLOOKUP(B34,entidades!$E$2:$E$2494,entidades!$A$2:$A$2494,""))</f>
        <v>02-23419</v>
      </c>
      <c r="B34" s="10" t="s">
        <v>6</v>
      </c>
      <c r="C34" s="15"/>
      <c r="E34" s="4" t="str">
        <f>_xlfn.IFNA(IF(VLOOKUP(A34,'[1]Proyectos sin CDP prox a vencer'!$A$2:$A$300,1,FALSE)&gt;0,"Proyectos sin CDP próximos a liberación automática",""),"")</f>
        <v>Proyectos sin CDP próximos a liberación automática</v>
      </c>
      <c r="F34" s="3" t="str">
        <f>_xlfn.IFNA(IF(VLOOKUP(A34,[1]Desaprobados!$A$2:$A$100,1,FALSE)&gt;0,"Proyectos desaprobados en ejecución",""),"")</f>
        <v/>
      </c>
      <c r="G34" s="3" t="str">
        <f>_xlfn.IFNA(IF(VLOOKUP(A34,'[1]Recaudo por clasificar'!$A$2:$A$700,1,FALSE)&gt;0,"Recaudos por clasificar con saldos por entidad",""),"")</f>
        <v>Recaudos por clasificar con saldos por entidad</v>
      </c>
    </row>
    <row r="35" spans="1:7" x14ac:dyDescent="0.25">
      <c r="E35" s="4" t="str">
        <f>_xlfn.IFNA(IF(VLOOKUP(A34,'[1]Compromisos pendientes de trasl'!$A$2:$A$1000,1,FALSE)&gt;0,"Compromisos pendientes de trasladar",""),"")</f>
        <v/>
      </c>
      <c r="F35" s="3" t="str">
        <f>_xlfn.IFNA(IF(VLOOKUP(A34,'[1]Medidas de control'!$A$2:$A$50,1,FALSE)&gt;0,"Proyectos con medida de protección inmediata",""),"")</f>
        <v>Proyectos con medida de protección inmediata</v>
      </c>
      <c r="G35" s="3" t="str">
        <f>_xlfn.IFNA(IF(VLOOKUP(A34,'[1]Proc de pago sin terminar'!$A$2:$A$600,1,FALSE)&gt;0,"Proceso de pago sin terminar",""),"")</f>
        <v/>
      </c>
    </row>
    <row r="36" spans="1:7" x14ac:dyDescent="0.25">
      <c r="B36" s="18"/>
      <c r="C36" s="8"/>
      <c r="E36" s="4" t="str">
        <f>_xlfn.IFNA(IF(VLOOKUP(A34,'[1]Obligaciones pendientes de tras'!$A$2:$A$300,1,FALSE)&gt;0,"Obligaciones pendientes de trasladar",""),"")</f>
        <v/>
      </c>
      <c r="F36" s="3" t="str">
        <f>_xlfn.IFNA(IF(VLOOKUP(A34,'[1]Proy cerrados en Gesproy'!$A$2:$A$1000,1,FALSE)&gt;0,"Proyectos con estado cerrado es GESPROY",""),"")</f>
        <v>Proyectos con estado cerrado es GESPROY</v>
      </c>
      <c r="G36" s="5" t="str">
        <f>_xlfn.IFNA(IF(VLOOKUP(A34,'[1]Deducciones pendientes por soli'!$A$2:$A$1200,1,FALSE)&gt;0,"Deducciones pendientes por solicitar",""),"")</f>
        <v>Deducciones pendientes por solicitar</v>
      </c>
    </row>
    <row r="37" spans="1:7" x14ac:dyDescent="0.25">
      <c r="B37" s="19"/>
      <c r="E37" s="4" t="str">
        <f>_xlfn.IFNA(IF(VLOOKUP(A34,'[1]Entidades sin cierre'!$A$2:$A$600,1,FALSE)&gt;0,"Entidades pendientes de cierre",""),"")</f>
        <v/>
      </c>
      <c r="F37" s="3" t="str">
        <f>_xlfn.IFNA(IF(VLOOKUP(A34,'[1]Recaudo Inferior al Cierre'!$A$2:$A$200,1,FALSE)&gt;0,"Sustitución de fuentes por bajo recaudo vigencia 2023-2024",""),"")</f>
        <v/>
      </c>
      <c r="G37" s="3" t="str">
        <f>_xlfn.IFNA(IF(VLOOKUP(A34,'[1]proceso reclas o dev deduccione'!$A$2:$A$200,1,FALSE)&gt;0,"Proceso de reclasificación o devolución de deducciones sin terminar",""),"")</f>
        <v/>
      </c>
    </row>
    <row r="38" spans="1:7" x14ac:dyDescent="0.25">
      <c r="F38" s="3" t="str">
        <f>_xlfn.IFNA(IF(VLOOKUP(A34,'[1]Proy en varias vig sin ejec'!$A$2:$A$100,1,FALSE)&gt;0,"Proyectos sin ejecución en varias vigencias",""),"")</f>
        <v/>
      </c>
      <c r="G38" s="2"/>
    </row>
    <row r="39" spans="1:7" x14ac:dyDescent="0.25">
      <c r="F39" s="3" t="str">
        <f>_xlfn.IFNA(IF(VLOOKUP(A34,'[1]Ajustes a Proyectos'!$A$2:$A$200,1,FALSE)&gt;0,"Proyectos con diferencias entre SUIFP y SPGR",""),"")</f>
        <v/>
      </c>
      <c r="G39" s="2"/>
    </row>
    <row r="40" spans="1:7" x14ac:dyDescent="0.25">
      <c r="E40" s="2"/>
      <c r="F40" s="3" t="str">
        <f>_xlfn.IFNA(IF(VLOOKUP(A34,'[1]Proy Aprobados sin asignar'!$A$2:$A$400,1,FALSE)&gt;0,"Proyectos aprobados sin asignación presupuestal",""),"")</f>
        <v/>
      </c>
      <c r="G40" s="2"/>
    </row>
    <row r="41" spans="1:7" x14ac:dyDescent="0.25">
      <c r="E41" s="2"/>
      <c r="G41" s="2"/>
    </row>
    <row r="42" spans="1:7" x14ac:dyDescent="0.25">
      <c r="E42" s="2"/>
      <c r="F42" s="2"/>
      <c r="G42" s="2"/>
    </row>
    <row r="43" spans="1:7" x14ac:dyDescent="0.25">
      <c r="F43" s="2"/>
      <c r="G43" s="2"/>
    </row>
    <row r="48" spans="1:7" ht="15.75" x14ac:dyDescent="0.25">
      <c r="B48" s="17"/>
      <c r="C48" s="16"/>
    </row>
    <row r="49" spans="2:3" ht="15.75" x14ac:dyDescent="0.25">
      <c r="B49" s="17"/>
      <c r="C49" s="16"/>
    </row>
    <row r="50" spans="2:3" ht="15.75" x14ac:dyDescent="0.25">
      <c r="B50" s="17"/>
      <c r="C50" s="16"/>
    </row>
    <row r="51" spans="2:3" ht="15.75" x14ac:dyDescent="0.25">
      <c r="B51" s="17"/>
      <c r="C51" s="16"/>
    </row>
    <row r="52" spans="2:3" ht="15.75" x14ac:dyDescent="0.25">
      <c r="B52" s="17"/>
      <c r="C52" s="16"/>
    </row>
    <row r="53" spans="2:3" ht="15.75" x14ac:dyDescent="0.25">
      <c r="B53" s="17"/>
      <c r="C53" s="16"/>
    </row>
    <row r="54" spans="2:3" x14ac:dyDescent="0.25">
      <c r="B54" s="17"/>
    </row>
  </sheetData>
  <sheetProtection algorithmName="SHA-512" hashValue="wZqvk9VTrfLDpxqAUW6yCaWibjj2WMPTsJv3I9NrMiTQi+uh3F01pF3XP0QU+wXp2scwsjq63REoLZiGdBYjTw==" saltValue="DtzUpBS5wrU/4dAFGDNffg==" spinCount="100000" sheet="1" objects="1" scenarios="1"/>
  <mergeCells count="2">
    <mergeCell ref="B36:B37"/>
    <mergeCell ref="B48:B54"/>
  </mergeCells>
  <conditionalFormatting sqref="E34:E37">
    <cfRule type="containsText" dxfId="17" priority="3" operator="containsText" text="e">
      <formula>NOT(ISERROR(SEARCH("e",E34)))</formula>
    </cfRule>
  </conditionalFormatting>
  <conditionalFormatting sqref="F34:F40">
    <cfRule type="containsText" dxfId="16" priority="2" operator="containsText" text="e">
      <formula>NOT(ISERROR(SEARCH("e",F34)))</formula>
    </cfRule>
  </conditionalFormatting>
  <conditionalFormatting sqref="G34:G37">
    <cfRule type="containsText" dxfId="15" priority="1" operator="containsText" text="e">
      <formula>NOT(ISERROR(SEARCH("e",G34)))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C1561F-A7C1-4D07-AC5A-DAF9284A1E80}">
          <x14:formula1>
            <xm:f>entidades!$E$2:$E$1994</xm:f>
          </x14:formula1>
          <xm:sqref>B34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3C4D7-9B2E-4767-9883-55D19B8338B6}">
  <sheetPr>
    <tabColor theme="8" tint="0.79998168889431442"/>
  </sheetPr>
  <dimension ref="A33:G54"/>
  <sheetViews>
    <sheetView showGridLines="0" topLeftCell="A19" zoomScale="90" zoomScaleNormal="90" workbookViewId="0">
      <selection activeCell="C34" sqref="C34"/>
    </sheetView>
  </sheetViews>
  <sheetFormatPr baseColWidth="10" defaultColWidth="11.42578125" defaultRowHeight="15" x14ac:dyDescent="0.25"/>
  <cols>
    <col min="1" max="1" width="24" customWidth="1"/>
    <col min="2" max="2" width="70.85546875" customWidth="1"/>
    <col min="3" max="3" width="8.28515625" customWidth="1"/>
    <col min="4" max="4" width="15.42578125" customWidth="1"/>
    <col min="5" max="5" width="51.7109375" customWidth="1"/>
    <col min="6" max="6" width="48.7109375" customWidth="1"/>
    <col min="7" max="7" width="45.5703125" customWidth="1"/>
  </cols>
  <sheetData>
    <row r="33" spans="1:7" ht="48" customHeight="1" x14ac:dyDescent="0.25">
      <c r="A33" s="14" t="s">
        <v>0</v>
      </c>
      <c r="B33" s="14" t="s">
        <v>1</v>
      </c>
      <c r="C33" s="7"/>
      <c r="E33" s="11" t="s">
        <v>2</v>
      </c>
      <c r="F33" s="12" t="s">
        <v>3</v>
      </c>
      <c r="G33" s="13" t="s">
        <v>4</v>
      </c>
    </row>
    <row r="34" spans="1:7" x14ac:dyDescent="0.25">
      <c r="A34" s="9" t="str">
        <f>IF(B34="","",_xlfn.XLOOKUP(B34,entidades!$E$2:$E$2494,entidades!$A$2:$A$2494,""))</f>
        <v>02-23419</v>
      </c>
      <c r="B34" s="10" t="s">
        <v>6</v>
      </c>
      <c r="C34" s="15"/>
      <c r="E34" s="4" t="str">
        <f>_xlfn.IFNA(IF(VLOOKUP(A34,'[1]Proyectos sin CDP prox a vencer'!$A$2:$A$300,1,FALSE)&gt;0,"Proyectos sin CDP próximos a liberación automática",""),"")</f>
        <v>Proyectos sin CDP próximos a liberación automática</v>
      </c>
      <c r="F34" s="3" t="str">
        <f>_xlfn.IFNA(IF(VLOOKUP(A34,[1]Desaprobados!$A$2:$A$100,1,FALSE)&gt;0,"Proyectos desaprobados en ejecución",""),"")</f>
        <v/>
      </c>
      <c r="G34" s="3" t="str">
        <f>_xlfn.IFNA(IF(VLOOKUP(A34,'[1]Recaudo por clasificar'!$A$2:$A$700,1,FALSE)&gt;0,"Recaudos por clasificar con saldos por entidad",""),"")</f>
        <v>Recaudos por clasificar con saldos por entidad</v>
      </c>
    </row>
    <row r="35" spans="1:7" x14ac:dyDescent="0.25">
      <c r="E35" s="4" t="str">
        <f>_xlfn.IFNA(IF(VLOOKUP(A34,'[1]Compromisos pendientes de trasl'!$A$2:$A$1000,1,FALSE)&gt;0,"Compromisos pendientes de trasladar",""),"")</f>
        <v/>
      </c>
      <c r="F35" s="3" t="str">
        <f>_xlfn.IFNA(IF(VLOOKUP(A34,'[1]Medidas de control'!$A$2:$A$50,1,FALSE)&gt;0,"Proyectos con medida de protección inmediata",""),"")</f>
        <v>Proyectos con medida de protección inmediata</v>
      </c>
      <c r="G35" s="3" t="str">
        <f>_xlfn.IFNA(IF(VLOOKUP(A34,'[1]Proc de pago sin terminar'!$A$2:$A$600,1,FALSE)&gt;0,"Proceso de pago sin terminar",""),"")</f>
        <v/>
      </c>
    </row>
    <row r="36" spans="1:7" x14ac:dyDescent="0.25">
      <c r="B36" s="18"/>
      <c r="C36" s="8"/>
      <c r="E36" s="4" t="str">
        <f>_xlfn.IFNA(IF(VLOOKUP(A34,'[1]Obligaciones pendientes de tras'!$A$2:$A$300,1,FALSE)&gt;0,"Obligaciones pendientes de trasladar",""),"")</f>
        <v/>
      </c>
      <c r="F36" s="3" t="str">
        <f>_xlfn.IFNA(IF(VLOOKUP(A34,'[1]Proy cerrados en Gesproy'!$A$2:$A$1000,1,FALSE)&gt;0,"Proyectos con estado cerrado es GESPROY",""),"")</f>
        <v>Proyectos con estado cerrado es GESPROY</v>
      </c>
      <c r="G36" s="5" t="str">
        <f>_xlfn.IFNA(IF(VLOOKUP(A34,'[1]Deducciones pendientes por soli'!$A$2:$A$1200,1,FALSE)&gt;0,"Deducciones pendientes por solicitar",""),"")</f>
        <v>Deducciones pendientes por solicitar</v>
      </c>
    </row>
    <row r="37" spans="1:7" x14ac:dyDescent="0.25">
      <c r="B37" s="19"/>
      <c r="E37" s="4" t="str">
        <f>_xlfn.IFNA(IF(VLOOKUP(A34,'[1]Entidades sin cierre'!$A$2:$A$600,1,FALSE)&gt;0,"Entidades pendientes de cierre",""),"")</f>
        <v/>
      </c>
      <c r="F37" s="3" t="str">
        <f>_xlfn.IFNA(IF(VLOOKUP(A34,'[1]Recaudo Inferior al Cierre'!$A$2:$A$200,1,FALSE)&gt;0,"Sustitución de fuentes por bajo recaudo vigencia 2023-2024",""),"")</f>
        <v/>
      </c>
      <c r="G37" s="3" t="str">
        <f>_xlfn.IFNA(IF(VLOOKUP(A34,'[1]proceso reclas o dev deduccione'!$A$2:$A$200,1,FALSE)&gt;0,"Proceso de reclasificación o devolución de deducciones sin terminar",""),"")</f>
        <v/>
      </c>
    </row>
    <row r="38" spans="1:7" x14ac:dyDescent="0.25">
      <c r="F38" s="3" t="str">
        <f>_xlfn.IFNA(IF(VLOOKUP(A34,'[1]Proy en varias vig sin ejec'!$A$2:$A$100,1,FALSE)&gt;0,"Proyectos sin ejecución en varias vigencias",""),"")</f>
        <v/>
      </c>
      <c r="G38" s="2"/>
    </row>
    <row r="39" spans="1:7" x14ac:dyDescent="0.25">
      <c r="F39" s="3" t="str">
        <f>_xlfn.IFNA(IF(VLOOKUP(A34,'[1]Ajustes a Proyectos'!$A$2:$A$200,1,FALSE)&gt;0,"Proyectos con diferencias entre SUIFP y SPGR",""),"")</f>
        <v/>
      </c>
      <c r="G39" s="2"/>
    </row>
    <row r="40" spans="1:7" x14ac:dyDescent="0.25">
      <c r="E40" s="2"/>
      <c r="F40" s="3" t="str">
        <f>_xlfn.IFNA(IF(VLOOKUP(A34,'[1]Proy Aprobados sin asignar'!$A$2:$A$400,1,FALSE)&gt;0,"Proyectos aprobados sin asignación presupuestal",""),"")</f>
        <v/>
      </c>
      <c r="G40" s="2"/>
    </row>
    <row r="41" spans="1:7" x14ac:dyDescent="0.25">
      <c r="E41" s="2"/>
      <c r="G41" s="2"/>
    </row>
    <row r="42" spans="1:7" x14ac:dyDescent="0.25">
      <c r="E42" s="2"/>
      <c r="F42" s="2"/>
      <c r="G42" s="2"/>
    </row>
    <row r="43" spans="1:7" x14ac:dyDescent="0.25">
      <c r="F43" s="2"/>
      <c r="G43" s="2"/>
    </row>
    <row r="48" spans="1:7" ht="15.75" x14ac:dyDescent="0.25">
      <c r="B48" s="17"/>
      <c r="C48" s="16"/>
    </row>
    <row r="49" spans="2:3" ht="15.75" x14ac:dyDescent="0.25">
      <c r="B49" s="17"/>
      <c r="C49" s="16"/>
    </row>
    <row r="50" spans="2:3" ht="15.75" x14ac:dyDescent="0.25">
      <c r="B50" s="17"/>
      <c r="C50" s="16"/>
    </row>
    <row r="51" spans="2:3" ht="15.75" x14ac:dyDescent="0.25">
      <c r="B51" s="17"/>
      <c r="C51" s="16"/>
    </row>
    <row r="52" spans="2:3" ht="15.75" x14ac:dyDescent="0.25">
      <c r="B52" s="17"/>
      <c r="C52" s="16"/>
    </row>
    <row r="53" spans="2:3" ht="15.75" x14ac:dyDescent="0.25">
      <c r="B53" s="17"/>
      <c r="C53" s="16"/>
    </row>
    <row r="54" spans="2:3" x14ac:dyDescent="0.25">
      <c r="B54" s="17"/>
    </row>
  </sheetData>
  <sheetProtection algorithmName="SHA-512" hashValue="wZqvk9VTrfLDpxqAUW6yCaWibjj2WMPTsJv3I9NrMiTQi+uh3F01pF3XP0QU+wXp2scwsjq63REoLZiGdBYjTw==" saltValue="DtzUpBS5wrU/4dAFGDNffg==" spinCount="100000" sheet="1" objects="1" scenarios="1"/>
  <mergeCells count="2">
    <mergeCell ref="B36:B37"/>
    <mergeCell ref="B48:B54"/>
  </mergeCells>
  <conditionalFormatting sqref="E34:E37">
    <cfRule type="containsText" dxfId="14" priority="3" operator="containsText" text="e">
      <formula>NOT(ISERROR(SEARCH("e",E34)))</formula>
    </cfRule>
  </conditionalFormatting>
  <conditionalFormatting sqref="F34:F40">
    <cfRule type="containsText" dxfId="13" priority="2" operator="containsText" text="e">
      <formula>NOT(ISERROR(SEARCH("e",F34)))</formula>
    </cfRule>
  </conditionalFormatting>
  <conditionalFormatting sqref="G34:G37">
    <cfRule type="containsText" dxfId="12" priority="1" operator="containsText" text="e">
      <formula>NOT(ISERROR(SEARCH("e",G34)))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1EB8A3-E5BC-495D-A19F-7687254362A3}">
          <x14:formula1>
            <xm:f>entidades!$E$2:$E$1994</xm:f>
          </x14:formula1>
          <xm:sqref>B34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09045-9B1C-4600-B091-2B754CA8ABF0}">
  <sheetPr>
    <tabColor theme="8" tint="0.79998168889431442"/>
  </sheetPr>
  <dimension ref="A33:G54"/>
  <sheetViews>
    <sheetView showGridLines="0" topLeftCell="A19" zoomScale="90" zoomScaleNormal="90" workbookViewId="0">
      <selection activeCell="C34" sqref="C34"/>
    </sheetView>
  </sheetViews>
  <sheetFormatPr baseColWidth="10" defaultColWidth="11.42578125" defaultRowHeight="15" x14ac:dyDescent="0.25"/>
  <cols>
    <col min="1" max="1" width="24" customWidth="1"/>
    <col min="2" max="2" width="70.85546875" customWidth="1"/>
    <col min="3" max="3" width="8.28515625" customWidth="1"/>
    <col min="4" max="4" width="15.42578125" customWidth="1"/>
    <col min="5" max="5" width="51.7109375" customWidth="1"/>
    <col min="6" max="6" width="48.7109375" customWidth="1"/>
    <col min="7" max="7" width="45.5703125" customWidth="1"/>
  </cols>
  <sheetData>
    <row r="33" spans="1:7" ht="48" customHeight="1" x14ac:dyDescent="0.25">
      <c r="A33" s="14" t="s">
        <v>0</v>
      </c>
      <c r="B33" s="14" t="s">
        <v>1</v>
      </c>
      <c r="C33" s="7"/>
      <c r="E33" s="11" t="s">
        <v>2</v>
      </c>
      <c r="F33" s="12" t="s">
        <v>3</v>
      </c>
      <c r="G33" s="13" t="s">
        <v>4</v>
      </c>
    </row>
    <row r="34" spans="1:7" x14ac:dyDescent="0.25">
      <c r="A34" s="9" t="str">
        <f>IF(B34="","",_xlfn.XLOOKUP(B34,entidades!$E$2:$E$2494,entidades!$A$2:$A$2494,""))</f>
        <v>02-23419</v>
      </c>
      <c r="B34" s="10" t="s">
        <v>6</v>
      </c>
      <c r="C34" s="15"/>
      <c r="E34" s="4" t="str">
        <f>_xlfn.IFNA(IF(VLOOKUP(A34,'[1]Proyectos sin CDP prox a vencer'!$A$2:$A$300,1,FALSE)&gt;0,"Proyectos sin CDP próximos a liberación automática",""),"")</f>
        <v>Proyectos sin CDP próximos a liberación automática</v>
      </c>
      <c r="F34" s="3" t="str">
        <f>_xlfn.IFNA(IF(VLOOKUP(A34,[1]Desaprobados!$A$2:$A$100,1,FALSE)&gt;0,"Proyectos desaprobados en ejecución",""),"")</f>
        <v/>
      </c>
      <c r="G34" s="3" t="str">
        <f>_xlfn.IFNA(IF(VLOOKUP(A34,'[1]Recaudo por clasificar'!$A$2:$A$700,1,FALSE)&gt;0,"Recaudos por clasificar con saldos por entidad",""),"")</f>
        <v>Recaudos por clasificar con saldos por entidad</v>
      </c>
    </row>
    <row r="35" spans="1:7" x14ac:dyDescent="0.25">
      <c r="E35" s="4" t="str">
        <f>_xlfn.IFNA(IF(VLOOKUP(A34,'[1]Compromisos pendientes de trasl'!$A$2:$A$1000,1,FALSE)&gt;0,"Compromisos pendientes de trasladar",""),"")</f>
        <v/>
      </c>
      <c r="F35" s="3" t="str">
        <f>_xlfn.IFNA(IF(VLOOKUP(A34,'[1]Medidas de control'!$A$2:$A$50,1,FALSE)&gt;0,"Proyectos con medida de protección inmediata",""),"")</f>
        <v>Proyectos con medida de protección inmediata</v>
      </c>
      <c r="G35" s="3" t="str">
        <f>_xlfn.IFNA(IF(VLOOKUP(A34,'[1]Proc de pago sin terminar'!$A$2:$A$600,1,FALSE)&gt;0,"Proceso de pago sin terminar",""),"")</f>
        <v/>
      </c>
    </row>
    <row r="36" spans="1:7" x14ac:dyDescent="0.25">
      <c r="B36" s="18"/>
      <c r="C36" s="8"/>
      <c r="E36" s="4" t="str">
        <f>_xlfn.IFNA(IF(VLOOKUP(A34,'[1]Obligaciones pendientes de tras'!$A$2:$A$300,1,FALSE)&gt;0,"Obligaciones pendientes de trasladar",""),"")</f>
        <v/>
      </c>
      <c r="F36" s="3" t="str">
        <f>_xlfn.IFNA(IF(VLOOKUP(A34,'[1]Proy cerrados en Gesproy'!$A$2:$A$1000,1,FALSE)&gt;0,"Proyectos con estado cerrado es GESPROY",""),"")</f>
        <v>Proyectos con estado cerrado es GESPROY</v>
      </c>
      <c r="G36" s="5" t="str">
        <f>_xlfn.IFNA(IF(VLOOKUP(A34,'[1]Deducciones pendientes por soli'!$A$2:$A$1200,1,FALSE)&gt;0,"Deducciones pendientes por solicitar",""),"")</f>
        <v>Deducciones pendientes por solicitar</v>
      </c>
    </row>
    <row r="37" spans="1:7" x14ac:dyDescent="0.25">
      <c r="B37" s="19"/>
      <c r="E37" s="4" t="str">
        <f>_xlfn.IFNA(IF(VLOOKUP(A34,'[1]Entidades sin cierre'!$A$2:$A$600,1,FALSE)&gt;0,"Entidades pendientes de cierre",""),"")</f>
        <v/>
      </c>
      <c r="F37" s="3" t="str">
        <f>_xlfn.IFNA(IF(VLOOKUP(A34,'[1]Recaudo Inferior al Cierre'!$A$2:$A$200,1,FALSE)&gt;0,"Sustitución de fuentes por bajo recaudo vigencia 2023-2024",""),"")</f>
        <v/>
      </c>
      <c r="G37" s="3" t="str">
        <f>_xlfn.IFNA(IF(VLOOKUP(A34,'[1]proceso reclas o dev deduccione'!$A$2:$A$200,1,FALSE)&gt;0,"Proceso de reclasificación o devolución de deducciones sin terminar",""),"")</f>
        <v/>
      </c>
    </row>
    <row r="38" spans="1:7" x14ac:dyDescent="0.25">
      <c r="F38" s="3" t="str">
        <f>_xlfn.IFNA(IF(VLOOKUP(A34,'[1]Proy en varias vig sin ejec'!$A$2:$A$100,1,FALSE)&gt;0,"Proyectos sin ejecución en varias vigencias",""),"")</f>
        <v/>
      </c>
      <c r="G38" s="2"/>
    </row>
    <row r="39" spans="1:7" x14ac:dyDescent="0.25">
      <c r="F39" s="3" t="str">
        <f>_xlfn.IFNA(IF(VLOOKUP(A34,'[1]Ajustes a Proyectos'!$A$2:$A$200,1,FALSE)&gt;0,"Proyectos con diferencias entre SUIFP y SPGR",""),"")</f>
        <v/>
      </c>
      <c r="G39" s="2"/>
    </row>
    <row r="40" spans="1:7" x14ac:dyDescent="0.25">
      <c r="E40" s="2"/>
      <c r="F40" s="3" t="str">
        <f>_xlfn.IFNA(IF(VLOOKUP(A34,'[1]Proy Aprobados sin asignar'!$A$2:$A$400,1,FALSE)&gt;0,"Proyectos aprobados sin asignación presupuestal",""),"")</f>
        <v/>
      </c>
      <c r="G40" s="2"/>
    </row>
    <row r="41" spans="1:7" x14ac:dyDescent="0.25">
      <c r="E41" s="2"/>
      <c r="G41" s="2"/>
    </row>
    <row r="42" spans="1:7" x14ac:dyDescent="0.25">
      <c r="E42" s="2"/>
      <c r="F42" s="2"/>
      <c r="G42" s="2"/>
    </row>
    <row r="43" spans="1:7" x14ac:dyDescent="0.25">
      <c r="F43" s="2"/>
      <c r="G43" s="2"/>
    </row>
    <row r="48" spans="1:7" ht="15.75" x14ac:dyDescent="0.25">
      <c r="B48" s="17"/>
      <c r="C48" s="16"/>
    </row>
    <row r="49" spans="2:3" ht="15.75" x14ac:dyDescent="0.25">
      <c r="B49" s="17"/>
      <c r="C49" s="16"/>
    </row>
    <row r="50" spans="2:3" ht="15.75" x14ac:dyDescent="0.25">
      <c r="B50" s="17"/>
      <c r="C50" s="16"/>
    </row>
    <row r="51" spans="2:3" ht="15.75" x14ac:dyDescent="0.25">
      <c r="B51" s="17"/>
      <c r="C51" s="16"/>
    </row>
    <row r="52" spans="2:3" ht="15.75" x14ac:dyDescent="0.25">
      <c r="B52" s="17"/>
      <c r="C52" s="16"/>
    </row>
    <row r="53" spans="2:3" ht="15.75" x14ac:dyDescent="0.25">
      <c r="B53" s="17"/>
      <c r="C53" s="16"/>
    </row>
    <row r="54" spans="2:3" x14ac:dyDescent="0.25">
      <c r="B54" s="17"/>
    </row>
  </sheetData>
  <sheetProtection algorithmName="SHA-512" hashValue="wZqvk9VTrfLDpxqAUW6yCaWibjj2WMPTsJv3I9NrMiTQi+uh3F01pF3XP0QU+wXp2scwsjq63REoLZiGdBYjTw==" saltValue="DtzUpBS5wrU/4dAFGDNffg==" spinCount="100000" sheet="1" objects="1" scenarios="1"/>
  <mergeCells count="2">
    <mergeCell ref="B36:B37"/>
    <mergeCell ref="B48:B54"/>
  </mergeCells>
  <conditionalFormatting sqref="E34:E37">
    <cfRule type="containsText" dxfId="11" priority="3" operator="containsText" text="e">
      <formula>NOT(ISERROR(SEARCH("e",E34)))</formula>
    </cfRule>
  </conditionalFormatting>
  <conditionalFormatting sqref="F34:F40">
    <cfRule type="containsText" dxfId="10" priority="2" operator="containsText" text="e">
      <formula>NOT(ISERROR(SEARCH("e",F34)))</formula>
    </cfRule>
  </conditionalFormatting>
  <conditionalFormatting sqref="G34:G37">
    <cfRule type="containsText" dxfId="9" priority="1" operator="containsText" text="e">
      <formula>NOT(ISERROR(SEARCH("e",G34)))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DA1EC4-4BB8-4EDC-A68B-9D1B8DCAFCF4}">
          <x14:formula1>
            <xm:f>entidades!$E$2:$E$1994</xm:f>
          </x14:formula1>
          <xm:sqref>B34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B87A1-1C8F-4E65-B02C-E726E582654D}">
  <sheetPr>
    <tabColor theme="8" tint="0.79998168889431442"/>
  </sheetPr>
  <dimension ref="A33:G54"/>
  <sheetViews>
    <sheetView showGridLines="0" topLeftCell="A19" zoomScale="90" zoomScaleNormal="90" workbookViewId="0">
      <selection activeCell="C34" sqref="C34"/>
    </sheetView>
  </sheetViews>
  <sheetFormatPr baseColWidth="10" defaultColWidth="11.42578125" defaultRowHeight="15" x14ac:dyDescent="0.25"/>
  <cols>
    <col min="1" max="1" width="24" customWidth="1"/>
    <col min="2" max="2" width="70.85546875" customWidth="1"/>
    <col min="3" max="3" width="8.28515625" customWidth="1"/>
    <col min="4" max="4" width="15.42578125" customWidth="1"/>
    <col min="5" max="5" width="51.7109375" customWidth="1"/>
    <col min="6" max="6" width="48.7109375" customWidth="1"/>
    <col min="7" max="7" width="45.5703125" customWidth="1"/>
  </cols>
  <sheetData>
    <row r="33" spans="1:7" ht="48" customHeight="1" x14ac:dyDescent="0.25">
      <c r="A33" s="14" t="s">
        <v>0</v>
      </c>
      <c r="B33" s="14" t="s">
        <v>1</v>
      </c>
      <c r="C33" s="7"/>
      <c r="E33" s="11" t="s">
        <v>2</v>
      </c>
      <c r="F33" s="12" t="s">
        <v>3</v>
      </c>
      <c r="G33" s="13" t="s">
        <v>4</v>
      </c>
    </row>
    <row r="34" spans="1:7" x14ac:dyDescent="0.25">
      <c r="A34" s="9" t="str">
        <f>IF(B34="","",_xlfn.XLOOKUP(B34,entidades!$E$2:$E$2494,entidades!$A$2:$A$2494,""))</f>
        <v>02-23419</v>
      </c>
      <c r="B34" s="10" t="s">
        <v>6</v>
      </c>
      <c r="C34" s="15"/>
      <c r="E34" s="4" t="str">
        <f>_xlfn.IFNA(IF(VLOOKUP(A34,'[1]Proyectos sin CDP prox a vencer'!$A$2:$A$300,1,FALSE)&gt;0,"Proyectos sin CDP próximos a liberación automática",""),"")</f>
        <v>Proyectos sin CDP próximos a liberación automática</v>
      </c>
      <c r="F34" s="3" t="str">
        <f>_xlfn.IFNA(IF(VLOOKUP(A34,[1]Desaprobados!$A$2:$A$100,1,FALSE)&gt;0,"Proyectos desaprobados en ejecución",""),"")</f>
        <v/>
      </c>
      <c r="G34" s="3" t="str">
        <f>_xlfn.IFNA(IF(VLOOKUP(A34,'[1]Recaudo por clasificar'!$A$2:$A$700,1,FALSE)&gt;0,"Recaudos por clasificar con saldos por entidad",""),"")</f>
        <v>Recaudos por clasificar con saldos por entidad</v>
      </c>
    </row>
    <row r="35" spans="1:7" x14ac:dyDescent="0.25">
      <c r="E35" s="4" t="str">
        <f>_xlfn.IFNA(IF(VLOOKUP(A34,'[1]Compromisos pendientes de trasl'!$A$2:$A$1000,1,FALSE)&gt;0,"Compromisos pendientes de trasladar",""),"")</f>
        <v/>
      </c>
      <c r="F35" s="3" t="str">
        <f>_xlfn.IFNA(IF(VLOOKUP(A34,'[1]Medidas de control'!$A$2:$A$50,1,FALSE)&gt;0,"Proyectos con medida de protección inmediata",""),"")</f>
        <v>Proyectos con medida de protección inmediata</v>
      </c>
      <c r="G35" s="3" t="str">
        <f>_xlfn.IFNA(IF(VLOOKUP(A34,'[1]Proc de pago sin terminar'!$A$2:$A$600,1,FALSE)&gt;0,"Proceso de pago sin terminar",""),"")</f>
        <v/>
      </c>
    </row>
    <row r="36" spans="1:7" x14ac:dyDescent="0.25">
      <c r="B36" s="18"/>
      <c r="C36" s="8"/>
      <c r="E36" s="4" t="str">
        <f>_xlfn.IFNA(IF(VLOOKUP(A34,'[1]Obligaciones pendientes de tras'!$A$2:$A$300,1,FALSE)&gt;0,"Obligaciones pendientes de trasladar",""),"")</f>
        <v/>
      </c>
      <c r="F36" s="3" t="str">
        <f>_xlfn.IFNA(IF(VLOOKUP(A34,'[1]Proy cerrados en Gesproy'!$A$2:$A$1000,1,FALSE)&gt;0,"Proyectos con estado cerrado es GESPROY",""),"")</f>
        <v>Proyectos con estado cerrado es GESPROY</v>
      </c>
      <c r="G36" s="5" t="str">
        <f>_xlfn.IFNA(IF(VLOOKUP(A34,'[1]Deducciones pendientes por soli'!$A$2:$A$1200,1,FALSE)&gt;0,"Deducciones pendientes por solicitar",""),"")</f>
        <v>Deducciones pendientes por solicitar</v>
      </c>
    </row>
    <row r="37" spans="1:7" x14ac:dyDescent="0.25">
      <c r="B37" s="19"/>
      <c r="E37" s="4" t="str">
        <f>_xlfn.IFNA(IF(VLOOKUP(A34,'[1]Entidades sin cierre'!$A$2:$A$600,1,FALSE)&gt;0,"Entidades pendientes de cierre",""),"")</f>
        <v/>
      </c>
      <c r="F37" s="3" t="str">
        <f>_xlfn.IFNA(IF(VLOOKUP(A34,'[1]Recaudo Inferior al Cierre'!$A$2:$A$200,1,FALSE)&gt;0,"Sustitución de fuentes por bajo recaudo vigencia 2023-2024",""),"")</f>
        <v/>
      </c>
      <c r="G37" s="3" t="str">
        <f>_xlfn.IFNA(IF(VLOOKUP(A34,'[1]proceso reclas o dev deduccione'!$A$2:$A$200,1,FALSE)&gt;0,"Proceso de reclasificación o devolución de deducciones sin terminar",""),"")</f>
        <v/>
      </c>
    </row>
    <row r="38" spans="1:7" x14ac:dyDescent="0.25">
      <c r="F38" s="3" t="str">
        <f>_xlfn.IFNA(IF(VLOOKUP(A34,'[1]Proy en varias vig sin ejec'!$A$2:$A$100,1,FALSE)&gt;0,"Proyectos sin ejecución en varias vigencias",""),"")</f>
        <v/>
      </c>
      <c r="G38" s="2"/>
    </row>
    <row r="39" spans="1:7" x14ac:dyDescent="0.25">
      <c r="F39" s="3" t="str">
        <f>_xlfn.IFNA(IF(VLOOKUP(A34,'[1]Ajustes a Proyectos'!$A$2:$A$200,1,FALSE)&gt;0,"Proyectos con diferencias entre SUIFP y SPGR",""),"")</f>
        <v/>
      </c>
      <c r="G39" s="2"/>
    </row>
    <row r="40" spans="1:7" x14ac:dyDescent="0.25">
      <c r="E40" s="2"/>
      <c r="F40" s="3" t="str">
        <f>_xlfn.IFNA(IF(VLOOKUP(A34,'[1]Proy Aprobados sin asignar'!$A$2:$A$400,1,FALSE)&gt;0,"Proyectos aprobados sin asignación presupuestal",""),"")</f>
        <v/>
      </c>
      <c r="G40" s="2"/>
    </row>
    <row r="41" spans="1:7" x14ac:dyDescent="0.25">
      <c r="E41" s="2"/>
      <c r="G41" s="2"/>
    </row>
    <row r="42" spans="1:7" x14ac:dyDescent="0.25">
      <c r="E42" s="2"/>
      <c r="F42" s="2"/>
      <c r="G42" s="2"/>
    </row>
    <row r="43" spans="1:7" x14ac:dyDescent="0.25">
      <c r="F43" s="2"/>
      <c r="G43" s="2"/>
    </row>
    <row r="48" spans="1:7" ht="15.75" x14ac:dyDescent="0.25">
      <c r="B48" s="17"/>
      <c r="C48" s="16"/>
    </row>
    <row r="49" spans="2:3" ht="15.75" x14ac:dyDescent="0.25">
      <c r="B49" s="17"/>
      <c r="C49" s="16"/>
    </row>
    <row r="50" spans="2:3" ht="15.75" x14ac:dyDescent="0.25">
      <c r="B50" s="17"/>
      <c r="C50" s="16"/>
    </row>
    <row r="51" spans="2:3" ht="15.75" x14ac:dyDescent="0.25">
      <c r="B51" s="17"/>
      <c r="C51" s="16"/>
    </row>
    <row r="52" spans="2:3" ht="15.75" x14ac:dyDescent="0.25">
      <c r="B52" s="17"/>
      <c r="C52" s="16"/>
    </row>
    <row r="53" spans="2:3" ht="15.75" x14ac:dyDescent="0.25">
      <c r="B53" s="17"/>
      <c r="C53" s="16"/>
    </row>
    <row r="54" spans="2:3" x14ac:dyDescent="0.25">
      <c r="B54" s="17"/>
    </row>
  </sheetData>
  <sheetProtection algorithmName="SHA-512" hashValue="wZqvk9VTrfLDpxqAUW6yCaWibjj2WMPTsJv3I9NrMiTQi+uh3F01pF3XP0QU+wXp2scwsjq63REoLZiGdBYjTw==" saltValue="DtzUpBS5wrU/4dAFGDNffg==" spinCount="100000" sheet="1" objects="1" scenarios="1"/>
  <mergeCells count="2">
    <mergeCell ref="B36:B37"/>
    <mergeCell ref="B48:B54"/>
  </mergeCells>
  <conditionalFormatting sqref="E34:E37">
    <cfRule type="containsText" dxfId="8" priority="3" operator="containsText" text="e">
      <formula>NOT(ISERROR(SEARCH("e",E34)))</formula>
    </cfRule>
  </conditionalFormatting>
  <conditionalFormatting sqref="F34:F40">
    <cfRule type="containsText" dxfId="7" priority="2" operator="containsText" text="e">
      <formula>NOT(ISERROR(SEARCH("e",F34)))</formula>
    </cfRule>
  </conditionalFormatting>
  <conditionalFormatting sqref="G34:G37">
    <cfRule type="containsText" dxfId="6" priority="1" operator="containsText" text="e">
      <formula>NOT(ISERROR(SEARCH("e",G34)))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CF8E7DF-0E50-4C2B-8C16-0EEAAEE799E9}">
          <x14:formula1>
            <xm:f>entidades!$E$2:$E$1994</xm:f>
          </x14:formula1>
          <xm:sqref>B34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54464-AA2D-43F1-9AC8-6FA67B4BCE4C}">
  <sheetPr>
    <tabColor theme="8" tint="0.79998168889431442"/>
  </sheetPr>
  <dimension ref="A33:G54"/>
  <sheetViews>
    <sheetView showGridLines="0" topLeftCell="A19" zoomScale="90" zoomScaleNormal="90" workbookViewId="0">
      <selection activeCell="C34" sqref="C34"/>
    </sheetView>
  </sheetViews>
  <sheetFormatPr baseColWidth="10" defaultColWidth="11.42578125" defaultRowHeight="15" x14ac:dyDescent="0.25"/>
  <cols>
    <col min="1" max="1" width="24" customWidth="1"/>
    <col min="2" max="2" width="70.85546875" customWidth="1"/>
    <col min="3" max="3" width="8.28515625" customWidth="1"/>
    <col min="4" max="4" width="15.42578125" customWidth="1"/>
    <col min="5" max="5" width="51.7109375" customWidth="1"/>
    <col min="6" max="6" width="48.7109375" customWidth="1"/>
    <col min="7" max="7" width="45.5703125" customWidth="1"/>
  </cols>
  <sheetData>
    <row r="33" spans="1:7" ht="48" customHeight="1" x14ac:dyDescent="0.25">
      <c r="A33" s="14" t="s">
        <v>0</v>
      </c>
      <c r="B33" s="14" t="s">
        <v>1</v>
      </c>
      <c r="C33" s="7"/>
      <c r="E33" s="11" t="s">
        <v>2</v>
      </c>
      <c r="F33" s="12" t="s">
        <v>3</v>
      </c>
      <c r="G33" s="13" t="s">
        <v>4</v>
      </c>
    </row>
    <row r="34" spans="1:7" x14ac:dyDescent="0.25">
      <c r="A34" s="9" t="str">
        <f>IF(B34="","",_xlfn.XLOOKUP(B34,entidades!$E$2:$E$2494,entidades!$A$2:$A$2494,""))</f>
        <v>02-23419</v>
      </c>
      <c r="B34" s="10" t="s">
        <v>6</v>
      </c>
      <c r="C34" s="15"/>
      <c r="E34" s="4" t="str">
        <f>_xlfn.IFNA(IF(VLOOKUP(A34,'[1]Proyectos sin CDP prox a vencer'!$A$2:$A$300,1,FALSE)&gt;0,"Proyectos sin CDP próximos a liberación automática",""),"")</f>
        <v>Proyectos sin CDP próximos a liberación automática</v>
      </c>
      <c r="F34" s="3" t="str">
        <f>_xlfn.IFNA(IF(VLOOKUP(A34,[1]Desaprobados!$A$2:$A$100,1,FALSE)&gt;0,"Proyectos desaprobados en ejecución",""),"")</f>
        <v/>
      </c>
      <c r="G34" s="3" t="str">
        <f>_xlfn.IFNA(IF(VLOOKUP(A34,'[1]Recaudo por clasificar'!$A$2:$A$700,1,FALSE)&gt;0,"Recaudos por clasificar con saldos por entidad",""),"")</f>
        <v>Recaudos por clasificar con saldos por entidad</v>
      </c>
    </row>
    <row r="35" spans="1:7" x14ac:dyDescent="0.25">
      <c r="E35" s="4" t="str">
        <f>_xlfn.IFNA(IF(VLOOKUP(A34,'[1]Compromisos pendientes de trasl'!$A$2:$A$1000,1,FALSE)&gt;0,"Compromisos pendientes de trasladar",""),"")</f>
        <v/>
      </c>
      <c r="F35" s="3" t="str">
        <f>_xlfn.IFNA(IF(VLOOKUP(A34,'[1]Medidas de control'!$A$2:$A$50,1,FALSE)&gt;0,"Proyectos con medida de protección inmediata",""),"")</f>
        <v>Proyectos con medida de protección inmediata</v>
      </c>
      <c r="G35" s="3" t="str">
        <f>_xlfn.IFNA(IF(VLOOKUP(A34,'[1]Proc de pago sin terminar'!$A$2:$A$600,1,FALSE)&gt;0,"Proceso de pago sin terminar",""),"")</f>
        <v/>
      </c>
    </row>
    <row r="36" spans="1:7" x14ac:dyDescent="0.25">
      <c r="B36" s="18"/>
      <c r="C36" s="8"/>
      <c r="E36" s="4" t="str">
        <f>_xlfn.IFNA(IF(VLOOKUP(A34,'[1]Obligaciones pendientes de tras'!$A$2:$A$300,1,FALSE)&gt;0,"Obligaciones pendientes de trasladar",""),"")</f>
        <v/>
      </c>
      <c r="F36" s="3" t="str">
        <f>_xlfn.IFNA(IF(VLOOKUP(A34,'[1]Proy cerrados en Gesproy'!$A$2:$A$1000,1,FALSE)&gt;0,"Proyectos con estado cerrado es GESPROY",""),"")</f>
        <v>Proyectos con estado cerrado es GESPROY</v>
      </c>
      <c r="G36" s="5" t="str">
        <f>_xlfn.IFNA(IF(VLOOKUP(A34,'[1]Deducciones pendientes por soli'!$A$2:$A$1200,1,FALSE)&gt;0,"Deducciones pendientes por solicitar",""),"")</f>
        <v>Deducciones pendientes por solicitar</v>
      </c>
    </row>
    <row r="37" spans="1:7" x14ac:dyDescent="0.25">
      <c r="B37" s="19"/>
      <c r="E37" s="4" t="str">
        <f>_xlfn.IFNA(IF(VLOOKUP(A34,'[1]Entidades sin cierre'!$A$2:$A$600,1,FALSE)&gt;0,"Entidades pendientes de cierre",""),"")</f>
        <v/>
      </c>
      <c r="F37" s="3" t="str">
        <f>_xlfn.IFNA(IF(VLOOKUP(A34,'[1]Recaudo Inferior al Cierre'!$A$2:$A$200,1,FALSE)&gt;0,"Sustitución de fuentes por bajo recaudo vigencia 2023-2024",""),"")</f>
        <v/>
      </c>
      <c r="G37" s="3" t="str">
        <f>_xlfn.IFNA(IF(VLOOKUP(A34,'[1]proceso reclas o dev deduccione'!$A$2:$A$200,1,FALSE)&gt;0,"Proceso de reclasificación o devolución de deducciones sin terminar",""),"")</f>
        <v/>
      </c>
    </row>
    <row r="38" spans="1:7" x14ac:dyDescent="0.25">
      <c r="F38" s="3" t="str">
        <f>_xlfn.IFNA(IF(VLOOKUP(A34,'[1]Proy en varias vig sin ejec'!$A$2:$A$100,1,FALSE)&gt;0,"Proyectos sin ejecución en varias vigencias",""),"")</f>
        <v/>
      </c>
      <c r="G38" s="2"/>
    </row>
    <row r="39" spans="1:7" x14ac:dyDescent="0.25">
      <c r="F39" s="3" t="str">
        <f>_xlfn.IFNA(IF(VLOOKUP(A34,'[1]Ajustes a Proyectos'!$A$2:$A$200,1,FALSE)&gt;0,"Proyectos con diferencias entre SUIFP y SPGR",""),"")</f>
        <v/>
      </c>
      <c r="G39" s="2"/>
    </row>
    <row r="40" spans="1:7" x14ac:dyDescent="0.25">
      <c r="E40" s="2"/>
      <c r="F40" s="3" t="str">
        <f>_xlfn.IFNA(IF(VLOOKUP(A34,'[1]Proy Aprobados sin asignar'!$A$2:$A$400,1,FALSE)&gt;0,"Proyectos aprobados sin asignación presupuestal",""),"")</f>
        <v/>
      </c>
      <c r="G40" s="2"/>
    </row>
    <row r="41" spans="1:7" x14ac:dyDescent="0.25">
      <c r="E41" s="2"/>
      <c r="G41" s="2"/>
    </row>
    <row r="42" spans="1:7" x14ac:dyDescent="0.25">
      <c r="E42" s="2"/>
      <c r="F42" s="2"/>
      <c r="G42" s="2"/>
    </row>
    <row r="43" spans="1:7" x14ac:dyDescent="0.25">
      <c r="F43" s="2"/>
      <c r="G43" s="2"/>
    </row>
    <row r="48" spans="1:7" ht="15.75" x14ac:dyDescent="0.25">
      <c r="B48" s="17"/>
      <c r="C48" s="16"/>
    </row>
    <row r="49" spans="2:3" ht="15.75" x14ac:dyDescent="0.25">
      <c r="B49" s="17"/>
      <c r="C49" s="16"/>
    </row>
    <row r="50" spans="2:3" ht="15.75" x14ac:dyDescent="0.25">
      <c r="B50" s="17"/>
      <c r="C50" s="16"/>
    </row>
    <row r="51" spans="2:3" ht="15.75" x14ac:dyDescent="0.25">
      <c r="B51" s="17"/>
      <c r="C51" s="16"/>
    </row>
    <row r="52" spans="2:3" ht="15.75" x14ac:dyDescent="0.25">
      <c r="B52" s="17"/>
      <c r="C52" s="16"/>
    </row>
    <row r="53" spans="2:3" ht="15.75" x14ac:dyDescent="0.25">
      <c r="B53" s="17"/>
      <c r="C53" s="16"/>
    </row>
    <row r="54" spans="2:3" x14ac:dyDescent="0.25">
      <c r="B54" s="17"/>
    </row>
  </sheetData>
  <sheetProtection algorithmName="SHA-512" hashValue="wZqvk9VTrfLDpxqAUW6yCaWibjj2WMPTsJv3I9NrMiTQi+uh3F01pF3XP0QU+wXp2scwsjq63REoLZiGdBYjTw==" saltValue="DtzUpBS5wrU/4dAFGDNffg==" spinCount="100000" sheet="1" objects="1" scenarios="1"/>
  <mergeCells count="2">
    <mergeCell ref="B36:B37"/>
    <mergeCell ref="B48:B54"/>
  </mergeCells>
  <conditionalFormatting sqref="E34:E37">
    <cfRule type="containsText" dxfId="5" priority="3" operator="containsText" text="e">
      <formula>NOT(ISERROR(SEARCH("e",E34)))</formula>
    </cfRule>
  </conditionalFormatting>
  <conditionalFormatting sqref="F34:F40">
    <cfRule type="containsText" dxfId="4" priority="2" operator="containsText" text="e">
      <formula>NOT(ISERROR(SEARCH("e",F34)))</formula>
    </cfRule>
  </conditionalFormatting>
  <conditionalFormatting sqref="G34:G37">
    <cfRule type="containsText" dxfId="3" priority="1" operator="containsText" text="e">
      <formula>NOT(ISERROR(SEARCH("e",G34)))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48068A-E8C8-4427-B363-5787657CD8FE}">
          <x14:formula1>
            <xm:f>entidades!$E$2:$E$1994</xm:f>
          </x14:formula1>
          <xm:sqref>B34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Filtro 1</vt:lpstr>
      <vt:lpstr>Filtro 2</vt:lpstr>
      <vt:lpstr>Filtro 3</vt:lpstr>
      <vt:lpstr>Filtro 4</vt:lpstr>
      <vt:lpstr>Filtro 5</vt:lpstr>
      <vt:lpstr>Filtro 6</vt:lpstr>
      <vt:lpstr>Filtro 7</vt:lpstr>
      <vt:lpstr>Filtro 8</vt:lpstr>
      <vt:lpstr>Filtro 9</vt:lpstr>
      <vt:lpstr>Filtro 10</vt:lpstr>
      <vt:lpstr>entidades</vt:lpstr>
    </vt:vector>
  </TitlesOfParts>
  <Manager/>
  <Company>Ministerio de Hacienda y Credito Publico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Cristina Rodriguez Salcedo</dc:creator>
  <cp:keywords/>
  <dc:description/>
  <cp:lastModifiedBy>Christian David Oliveros Molina</cp:lastModifiedBy>
  <cp:revision/>
  <dcterms:created xsi:type="dcterms:W3CDTF">2023-11-10T02:53:53Z</dcterms:created>
  <dcterms:modified xsi:type="dcterms:W3CDTF">2025-08-11T22:14:47Z</dcterms:modified>
  <cp:category/>
  <cp:contentStatus/>
</cp:coreProperties>
</file>