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Z:\ADMINISTRACIÓN DEL PROCESO\Plan de Mejoramiento Archivistico\6to Seguimiento 01 de septiembre al\"/>
    </mc:Choice>
  </mc:AlternateContent>
  <xr:revisionPtr revIDLastSave="0" documentId="13_ncr:1_{096C9DBA-97F9-414D-9B05-3C4C49306EF1}" xr6:coauthVersionLast="45" xr6:coauthVersionMax="45" xr10:uidLastSave="{00000000-0000-0000-0000-000000000000}"/>
  <bookViews>
    <workbookView xWindow="-60" yWindow="-60" windowWidth="28920" windowHeight="15720" xr2:uid="{00000000-000D-0000-FFFF-FFFF00000000}"/>
  </bookViews>
  <sheets>
    <sheet name="PMA" sheetId="1" r:id="rId1"/>
  </sheets>
  <definedNames>
    <definedName name="_xlnm._FilterDatabase" localSheetId="0" hidden="1">PMA!#REF!</definedName>
    <definedName name="_xlnm.Print_Titles" localSheetId="0">PMA!$8:$10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1" l="1"/>
  <c r="L14" i="1"/>
  <c r="L17" i="1"/>
  <c r="L19" i="1"/>
  <c r="L21" i="1"/>
  <c r="L24" i="1"/>
  <c r="L27" i="1"/>
  <c r="L30" i="1"/>
  <c r="L33" i="1"/>
  <c r="L36" i="1"/>
  <c r="L39" i="1"/>
  <c r="L42" i="1"/>
  <c r="L45" i="1"/>
  <c r="L48" i="1"/>
  <c r="L51" i="1"/>
  <c r="L54" i="1"/>
  <c r="L57" i="1"/>
  <c r="L60" i="1"/>
  <c r="F73" i="1" l="1"/>
  <c r="F71" i="1"/>
  <c r="F70" i="1"/>
  <c r="I62" i="1"/>
  <c r="I61" i="1"/>
  <c r="F80" i="1"/>
  <c r="I60" i="1"/>
  <c r="I59" i="1"/>
  <c r="I58" i="1"/>
  <c r="F79" i="1"/>
  <c r="I57" i="1"/>
  <c r="I56" i="1"/>
  <c r="I55" i="1"/>
  <c r="F78" i="1"/>
  <c r="I54" i="1"/>
  <c r="I53" i="1"/>
  <c r="I52" i="1"/>
  <c r="F77" i="1"/>
  <c r="I51" i="1"/>
  <c r="I50" i="1"/>
  <c r="I49" i="1"/>
  <c r="F76" i="1"/>
  <c r="I48" i="1"/>
  <c r="I47" i="1"/>
  <c r="I46" i="1"/>
  <c r="F75" i="1"/>
  <c r="I45" i="1"/>
  <c r="I44" i="1"/>
  <c r="I43" i="1"/>
  <c r="F74" i="1"/>
  <c r="I42" i="1"/>
  <c r="I41" i="1"/>
  <c r="I40" i="1"/>
  <c r="I39" i="1"/>
  <c r="I38" i="1"/>
  <c r="I37" i="1"/>
  <c r="F72" i="1"/>
  <c r="I36" i="1"/>
  <c r="I35" i="1"/>
  <c r="I34" i="1"/>
  <c r="I33" i="1"/>
  <c r="I32" i="1"/>
  <c r="I31" i="1"/>
  <c r="I30" i="1"/>
  <c r="I29" i="1"/>
  <c r="I28" i="1"/>
  <c r="F69" i="1"/>
  <c r="I27" i="1"/>
  <c r="I26" i="1"/>
  <c r="I25" i="1"/>
  <c r="F68" i="1"/>
  <c r="I24" i="1"/>
  <c r="I23" i="1"/>
  <c r="I22" i="1"/>
  <c r="F67" i="1"/>
  <c r="I21" i="1"/>
  <c r="I20" i="1"/>
  <c r="F66" i="1"/>
  <c r="I19" i="1"/>
  <c r="I18" i="1"/>
  <c r="F65" i="1"/>
  <c r="I17" i="1"/>
  <c r="I16" i="1"/>
  <c r="I15" i="1"/>
  <c r="F64" i="1"/>
  <c r="I14" i="1"/>
  <c r="I13" i="1"/>
  <c r="I12" i="1"/>
  <c r="F63" i="1"/>
  <c r="I11" i="1"/>
  <c r="E8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Elvira Zea</author>
    <author>HERNAN ALONSO RODRIGUEZ MORA</author>
  </authors>
  <commentList>
    <comment ref="U9" authorId="0" shapeId="0" xr:uid="{00000000-0006-0000-0000-000001000000}">
      <text>
        <r>
          <rPr>
            <sz val="9"/>
            <color indexed="81"/>
            <rFont val="Tahoma"/>
            <family val="2"/>
          </rPr>
          <t xml:space="preserve">Dejar las observaciones frente al cumplimiento y efectividad de las tareas implementadas. 
</t>
        </r>
      </text>
    </comment>
    <comment ref="W9" authorId="0" shapeId="0" xr:uid="{B92D541B-F683-4251-B262-867EB493D50A}">
      <text>
        <r>
          <rPr>
            <sz val="9"/>
            <color indexed="81"/>
            <rFont val="Tahoma"/>
            <family val="2"/>
          </rPr>
          <t xml:space="preserve">Dejar las observaciones frente al cumplimiento y efectividad de las tareas implementadas. 
</t>
        </r>
      </text>
    </comment>
    <comment ref="Y9" authorId="0" shapeId="0" xr:uid="{4298A48D-8E23-427B-8D30-FC29415DCF76}">
      <text>
        <r>
          <rPr>
            <sz val="9"/>
            <color indexed="81"/>
            <rFont val="Tahoma"/>
            <family val="2"/>
          </rPr>
          <t xml:space="preserve">Dejar las observaciones frente al cumplimiento y efectividad de las tareas implementadas. 
</t>
        </r>
      </text>
    </comment>
    <comment ref="AA9" authorId="0" shapeId="0" xr:uid="{CC10835A-9750-4B17-9F4C-56C58AE2BE36}">
      <text>
        <r>
          <rPr>
            <sz val="9"/>
            <color indexed="81"/>
            <rFont val="Tahoma"/>
            <family val="2"/>
          </rPr>
          <t xml:space="preserve">Dejar las observaciones frente al cumplimiento y efectividad de las tareas implementadas. 
</t>
        </r>
      </text>
    </comment>
    <comment ref="AC9" authorId="0" shapeId="0" xr:uid="{729A3CAC-B56E-4BE9-8C03-338FF1A747CA}">
      <text>
        <r>
          <rPr>
            <sz val="9"/>
            <color indexed="81"/>
            <rFont val="Tahoma"/>
            <family val="2"/>
          </rPr>
          <t xml:space="preserve">Dejar las observaciones frente al cumplimiento y efectividad de las tareas implementadas. 
</t>
        </r>
      </text>
    </comment>
    <comment ref="AE9" authorId="0" shapeId="0" xr:uid="{11DC8892-8EA3-4550-968D-5330B997EDF7}">
      <text>
        <r>
          <rPr>
            <sz val="9"/>
            <color indexed="81"/>
            <rFont val="Tahoma"/>
            <family val="2"/>
          </rPr>
          <t xml:space="preserve">Dejar las observaciones frente al cumplimiento y efectividad de las tareas implementadas. 
</t>
        </r>
      </text>
    </comment>
    <comment ref="AG9" authorId="1" shapeId="0" xr:uid="{00000000-0006-0000-0000-000002000000}">
      <text>
        <r>
          <rPr>
            <b/>
            <sz val="9"/>
            <color indexed="81"/>
            <rFont val="Tahoma"/>
            <family val="2"/>
          </rPr>
          <t xml:space="preserve">Fecha en que se cierra completamente el hallazgo
</t>
        </r>
      </text>
    </comment>
    <comment ref="AH9" authorId="1" shapeId="0" xr:uid="{00000000-0006-0000-0000-000003000000}">
      <text>
        <r>
          <rPr>
            <b/>
            <sz val="9"/>
            <color indexed="81"/>
            <rFont val="Tahoma"/>
            <family val="2"/>
          </rPr>
          <t>Número de radicado con el cual la entidad realiza el cierre del hallazgo</t>
        </r>
      </text>
    </comment>
  </commentList>
</comments>
</file>

<file path=xl/sharedStrings.xml><?xml version="1.0" encoding="utf-8"?>
<sst xmlns="http://schemas.openxmlformats.org/spreadsheetml/2006/main" count="542" uniqueCount="247">
  <si>
    <t xml:space="preserve">Entidad: </t>
  </si>
  <si>
    <t>Ministerio de Hacienda y Crédito Público</t>
  </si>
  <si>
    <t xml:space="preserve">NIT: </t>
  </si>
  <si>
    <t>899.999.090-2</t>
  </si>
  <si>
    <t xml:space="preserve">Representante Legal: </t>
  </si>
  <si>
    <t xml:space="preserve">Fecha de iniciación: </t>
  </si>
  <si>
    <t>Responsable del proceso:</t>
  </si>
  <si>
    <t xml:space="preserve">Carlos Andrés Gil Santamaria </t>
  </si>
  <si>
    <t>Fecha de finalización:</t>
  </si>
  <si>
    <t xml:space="preserve">Cargo: </t>
  </si>
  <si>
    <t>Coordinador Grupo de Gestión de Información y de Relación con el Ciudadano</t>
  </si>
  <si>
    <t>Fecha y número de Acta de aprobación del PMA</t>
  </si>
  <si>
    <t>Plan de Mejoramiento</t>
  </si>
  <si>
    <t>Seguimiento AGN</t>
  </si>
  <si>
    <t>ITEM</t>
  </si>
  <si>
    <t>HALLAZGO</t>
  </si>
  <si>
    <t>N°. DE ACCIÓN</t>
  </si>
  <si>
    <t>OBJETIVOS</t>
  </si>
  <si>
    <t>No. TAREA</t>
  </si>
  <si>
    <t>Descripción  de  las Tareas</t>
  </si>
  <si>
    <t>EJECUCIÓN DE LAS  TAREAS</t>
  </si>
  <si>
    <t>PLAZO EN SEMANAS</t>
  </si>
  <si>
    <t>PORCENTAJE DE AVANCE DE LAS TAREAS</t>
  </si>
  <si>
    <t xml:space="preserve">PRODUCTOS </t>
  </si>
  <si>
    <t>AVANCE DE CUMPLIMIENTO DEL OBJETIVO</t>
  </si>
  <si>
    <t>DESCRIPCIÓN DE LOS AVANCES JUNIO A AGOSTO 2022</t>
  </si>
  <si>
    <t>AREAS Y PERSONAS RESPONSABLES</t>
  </si>
  <si>
    <t>EVIDENCIAS</t>
  </si>
  <si>
    <t>OBSERVACIONES OFICINA DE CONTROL INTERNO</t>
  </si>
  <si>
    <t>N° INFORME DE SEGUIMIENTO Y FECHA</t>
  </si>
  <si>
    <t>FECHA CIERRE HALLAZGO</t>
  </si>
  <si>
    <t>No. RADICADO</t>
  </si>
  <si>
    <t>OBSERVACIONES</t>
  </si>
  <si>
    <t>INICIO</t>
  </si>
  <si>
    <t>FINALIZACIÓN</t>
  </si>
  <si>
    <r>
      <t xml:space="preserve">Inventario único Documental — FUID.
</t>
    </r>
    <r>
      <rPr>
        <sz val="10"/>
        <rFont val="Arial"/>
        <family val="2"/>
      </rPr>
      <t>Se evidencia que la entidad aún no cuenta con el 100% de los inventarios documentales para los archivos de gestión, cuenta de ello se evidencia en algunas series documentales que hasta ahora las dependencias se encuentran haciendo entrega, como es el caso de la serie resoluciones que al momento de validar los inventarios para realizar una validación de los procesos técnicos no fue posible realizar, por cuanto hasta ahora se está procesando dicha serie para la vigencia 2019 -2021.
De acuerdo a lo expuesto anteriormente, y a no contar con la totalidad de los inventarios en archivo de gestión, la entidad presuntamente incumple con lo descrito en el artículo 7° del Acuerdo 042 de 2002 y Artículo 13 de la Ley 1712 de 2014 al no contar con la totalidad de los inventarios de la producción documental en los archivos de gestión.</t>
    </r>
  </si>
  <si>
    <t>ACCION 1</t>
  </si>
  <si>
    <t>Recibir en custodia y administración los nueve archivos de gestión faltantes que son susceptibles de centralizar.</t>
  </si>
  <si>
    <t>T1</t>
  </si>
  <si>
    <t>Coordinar las fechas y actividades de entrega del archivo, con las oficinas productoras pendientes susceptibles a  centralizar.</t>
  </si>
  <si>
    <t>Cronograma de entrega de documentos al archivo de gestión centralizado.</t>
  </si>
  <si>
    <t>Se desarrolló cronograma de transferencias.</t>
  </si>
  <si>
    <t>No presenta avance, ya se culminó la actividad.</t>
  </si>
  <si>
    <t>Grupo de Gestión de Información y de Relación con El Ciudadano</t>
  </si>
  <si>
    <t>T2</t>
  </si>
  <si>
    <t>Iniciar la recepción de los archivos de gestión por oficina, conforme con el cronograma de entrega definido.</t>
  </si>
  <si>
    <t>Actas de Centralización de Archivos de Gestión</t>
  </si>
  <si>
    <t>Se realizó la transferencia de la documentacion. Es preciso anotar que durante el ejercicio se identifico que el Grupo de Investigacion y Desarrollo no genera documentacion fisica.</t>
  </si>
  <si>
    <t>T3</t>
  </si>
  <si>
    <t>Realizar descripción en el FUID de los expedientes entregados por las oficinas productoras.</t>
  </si>
  <si>
    <t>Inventario documental en formato FUID</t>
  </si>
  <si>
    <t xml:space="preserve">Se levantó inventario en estado natural de los archivos de gestión de las oficinas productoras, siendo este un requisito para la entrega en el proceso de centralización, por lo que todas las dependencias cuentan con inventario en estado natural.
</t>
  </si>
  <si>
    <t xml:space="preserve">Se completó la actividad, todas las Dependencias cuentan con inventario. </t>
  </si>
  <si>
    <t xml:space="preserve">ACCION 2 </t>
  </si>
  <si>
    <t>Realizar verificación y seguimiento de los archivos de gestión que no son susceptibles de centralización.</t>
  </si>
  <si>
    <t>Enviar una comunicación interna, indicando a las oficinas productoras que no son susceptibles de centralización acerca de la responsabilidad de actualizar el inventario de sus archivos de gestión, indicando una periodicidad para remisión de estos al Grupo de Gestión de Información y de Relación con el Ciudadano.</t>
  </si>
  <si>
    <t>Oficio Informativo a las áreas</t>
  </si>
  <si>
    <t>El 19 de agosto se envio memorando 3-2022-011147 por parte de la Subdireccion de Servicios y de Relacion con el Ciudadano</t>
  </si>
  <si>
    <t>Secretaría General
Subdirección de Servicios y de Relación con el Ciudadano
Grupo de Gestión de Información y de Relación con el Ciudadano</t>
  </si>
  <si>
    <t>Realizar asesorías a las oficinas productoras con acciones de mejora relacionadas a inventarios, cuando estas sean requeridas.</t>
  </si>
  <si>
    <t>Solicitudes de Asesoría (sí se solicitan)</t>
  </si>
  <si>
    <t>NA</t>
  </si>
  <si>
    <t xml:space="preserve">La única dependencia que no se encuentra centralizada es la Oficina de Control Disciplinario Interno, se realizó asesoría el día 31 de agosto y acompañamiento el día 22 de noviembre, con el fin de conocer el estado de avance de organización de la información. </t>
  </si>
  <si>
    <t>Adelantar los planes de revisión interna por vigencia.</t>
  </si>
  <si>
    <t>Informes de Auditoría Interna</t>
  </si>
  <si>
    <t>Oficina de Control Interno</t>
  </si>
  <si>
    <r>
      <rPr>
        <b/>
        <sz val="10"/>
        <rFont val="Arial"/>
        <family val="2"/>
      </rPr>
      <t xml:space="preserve">Capacitación del Personal de Archivo.
</t>
    </r>
    <r>
      <rPr>
        <sz val="10"/>
        <rFont val="Arial"/>
        <family val="2"/>
      </rPr>
      <t xml:space="preserve">
En el desarrollo de la visita se pudo constatar que la entidad no incorpora dentro del plan institucional de capacitación capacitaciones relacionados con temas de gestión documental. 
Al no contar con un programa de capacitación que se encuentre articulado con el esquema de capacitaciones institucional como el Plan institucional de capacitación PIC que incluya temas de la función archivística la entidad presuntamente incumple con lo señalado en el artículo 18 de la Ley 594 de 2000 y artículo 2.8.2.5.14 del Decreto 1080 de 2015.</t>
    </r>
  </si>
  <si>
    <t>ACCION 3</t>
  </si>
  <si>
    <t>Vincular en las áreas de conocimiento definidas en el Plan Institucional de Capacitación PIC 2022 temas de gestión documental.</t>
  </si>
  <si>
    <t>M1</t>
  </si>
  <si>
    <t>Identificar necesidades de capacitación en materia de gestión documental para la vigencia 2022 e incluir en el Plan Institucional de Capacitación.</t>
  </si>
  <si>
    <t>Malla estructurada para la capacitación sobre Cultura del Servicio</t>
  </si>
  <si>
    <t>El Grupo de Gestión de Información y de Relación con el Ciudadano, en conjunto con el Grupo de Competencias Y Desarrollo Humano, acordaron posibles temas de capacitación considerando las necesidades expresadas por las áreas del Ministerio.
Dentro de los temas identificados se seleccionaron dos, los cuales son necesarios para crear cultura en los servidores sobre los cambios tecnológicos que se acercan en la gestión documental de la Entidad, siendo estos la correcta interpretación y aplicación de las TRD y las mejoras del SGDEA (SIED) adoptado por este Ministerio.</t>
  </si>
  <si>
    <t>M3</t>
  </si>
  <si>
    <t>Adelantar actividades de capacitación y sensibilización en los temas acordados</t>
  </si>
  <si>
    <t>Piezas Informativas
Planillas de Asistencia</t>
  </si>
  <si>
    <t>Se publicó una primera pieza para los talleres que se estan desarrollando para el SIED.</t>
  </si>
  <si>
    <t xml:space="preserve">Se adelantaron acciones para la capacitacion del SIED 2.0, en cuanto a la organización de expedientes. Se lleva registro de asistencia presencial y virtual de las Capacitaciones. De igual forma se adelantó capacitación a la Oficina de Control Disciplinario Interno.
</t>
  </si>
  <si>
    <t>Grupo de Gestión de Información y de Relación con El Ciudadano
Grupo de Competencias y Desarrollo Humano</t>
  </si>
  <si>
    <t>ACCION 4</t>
  </si>
  <si>
    <t>Incluir temas específicos de gestión documental en el Plan Institucional de Capacitación PIC para las futuras vigencias.</t>
  </si>
  <si>
    <t>Elaborar propuesta Plan de Capacitación Institucional - PIC con temas de gestión documental</t>
  </si>
  <si>
    <t>Diagnóstico de Necesidades</t>
  </si>
  <si>
    <t xml:space="preserve">A través de correo electrónico remitido al Grupo de Compentencias y Desarrollo Humano,se solicita tener en cuenta en el Plan Institucional de Capacitaciones de 2023, las siguientes: 
*La Información herramienta estratégica para la gestión,dirigida a  Coordinadores, Subdirectores, Jefes de Oficina, Directores.
*La Información herramienta estratégica para la gestión, dirigida a Asesores, Profesionales, Técnicos.
*Correcta Gestión de Expedientes, dirigida a todos los servidores. </t>
  </si>
  <si>
    <t>Grupo de Gestión de Información y de Relación con El Ciudadano.
Grupo de Competencias y Desarrollo Humano.</t>
  </si>
  <si>
    <t>Aprobar Plan de Capacitación Institucional - PIC</t>
  </si>
  <si>
    <t>malla estructurada para la capacitación</t>
  </si>
  <si>
    <r>
      <rPr>
        <b/>
        <sz val="10"/>
        <rFont val="Arial"/>
        <family val="2"/>
      </rPr>
      <t xml:space="preserve">Intervención de fondos documentales acumulados
</t>
    </r>
    <r>
      <rPr>
        <sz val="10"/>
        <rFont val="Arial"/>
        <family val="2"/>
      </rPr>
      <t xml:space="preserve">
La entidad no cuenta con la gran mayoría de los requisitos verificables para la organización de los fondos acumulados en marco del Acuerdo 004 de 2019 para la elaboración, aprobación, convalidación y registro del instrumento Tabla de valoración documental - TVD, en cumplimiento del Título VII, artículo 2.8.7.2.6 del Decreto 1080 de 2015.</t>
    </r>
  </si>
  <si>
    <t>ACCION 5</t>
  </si>
  <si>
    <t>Desarrollar un Proyecto de Inversión para la elaboración y convalidación de las Tablas de Valoración Documental de la Entidad.</t>
  </si>
  <si>
    <t>Presentar el proyecto de inversión bajo la metodología del DNP, el cual incluya los aspectos tecnicoeconómicos necesarios para la elaboración y convalidación de las TVD.</t>
  </si>
  <si>
    <t>Proyecto de Inversión</t>
  </si>
  <si>
    <t xml:space="preserve">Se registró el proyecto de inversión "Fortalecimiento de la Gestión Documental Institucional del Ministerio de Hacienda y Crédito Público" en el sistema SUIFP para viabilizarían del Departamento Nacional de Planeación DNP, el cual incluye, entre otras, la actividad "Elaborar y convalidar los instrumentos archivísticos que permitan intervenir el fondo acumulado de la entidad, así como sus respectivos anexos y documentos complementarios" </t>
  </si>
  <si>
    <t>Grupo de Gestión de Información y de Relación con El Ciudadano
Oficina Asesora de Planeación</t>
  </si>
  <si>
    <t>M2</t>
  </si>
  <si>
    <t>Ejecutar las acciones contractuales y administrativas correspondientes para la elaboración y convalidación ante el AGN de las Tablas de Valoración Documental, así como sus anexos.</t>
  </si>
  <si>
    <t>Contrato para la elaboración de las Tablas de Valoración Documental del Ministerio</t>
  </si>
  <si>
    <t>Elaborar y presentar para convalidación ante el AGN las Tablas de Valoración Documental del Ministerio de Hacienda y Crédito Público.</t>
  </si>
  <si>
    <t>Tablas de Valoración Documental
Certificado de Convalidación Tablas de Valoración Documental</t>
  </si>
  <si>
    <r>
      <rPr>
        <b/>
        <sz val="10"/>
        <rFont val="Arial"/>
        <family val="2"/>
      </rPr>
      <t xml:space="preserve">Organización de los Archivos de gestión.
</t>
    </r>
    <r>
      <rPr>
        <sz val="10"/>
        <rFont val="Arial"/>
        <family val="2"/>
      </rPr>
      <t xml:space="preserve">
se evidencia que, aunque las dependencias administran sus archivos, los procesos de organización no se encuentran al 100% constatando que hay vigencias sin organizar.
En conclusión, la entidad presuntamente no cumple con la conformación de los archivos de gestión.</t>
    </r>
  </si>
  <si>
    <t>ACCION 6</t>
  </si>
  <si>
    <t>Recibir en custodia y administración los archivos de gestión faltantes que son susceptibles de centralizar.</t>
  </si>
  <si>
    <t>Realizar las actividades de clasificación y ordenación de los documentos entregados por las oficinas productoras, dentro de los tiempos definidos por el Grupo de Gestión de Información y de Relación con el Ciudadano para estas actividades.</t>
  </si>
  <si>
    <t>Expedientes de archivo debidamente Organizados</t>
  </si>
  <si>
    <t xml:space="preserve">En el último trimestre se ha avanzado un 45%, para un total del 51% en la organización de los archivos de gestión custodiados. </t>
  </si>
  <si>
    <t>ACCION 7</t>
  </si>
  <si>
    <t>Realizar verificación y seguimiento de los archivos de gestión que no son susceptibles de centralización, en colaboración con la Oficina de Control Interno</t>
  </si>
  <si>
    <t>El 19 de agosto se envió memorando 3-2022-011147 por parte de la Subdireccion de Servicios y de Relación con el Ciudadano</t>
  </si>
  <si>
    <t>Planillas Capacitaciones a la Oficina de Control Interno</t>
  </si>
  <si>
    <t xml:space="preserve">La única dependencia que no se encuentra centralizada es la Oficina de Control Disciplinario Interno, se realizó asesoría el día 31 de agosto y acompañamiento el día 22 de noviembre, con el fin de conocer el estado de avance de inventarios de la información. </t>
  </si>
  <si>
    <t>Grupo de Gestión de Información y de Relación con El Ciudadano
Oficina de Control Interno</t>
  </si>
  <si>
    <t>ACCION 8</t>
  </si>
  <si>
    <t>ACCION 9</t>
  </si>
  <si>
    <t>ACCION 10</t>
  </si>
  <si>
    <t>ACCION 11</t>
  </si>
  <si>
    <t>ACCION 12</t>
  </si>
  <si>
    <t>ACCION 13</t>
  </si>
  <si>
    <t>ACCION 14</t>
  </si>
  <si>
    <t>ACCION 15</t>
  </si>
  <si>
    <t>ACCION 16</t>
  </si>
  <si>
    <t>ACCION 17</t>
  </si>
  <si>
    <t>ACCION 18</t>
  </si>
  <si>
    <t>AVANCE DEL PLAN DE CUMPLIMIENTO (ACCIONES)</t>
  </si>
  <si>
    <t>Acción 1</t>
  </si>
  <si>
    <t>Acción 2</t>
  </si>
  <si>
    <t>Acción 3</t>
  </si>
  <si>
    <t>Acción 4</t>
  </si>
  <si>
    <t>Acción 5</t>
  </si>
  <si>
    <t>Acción 6</t>
  </si>
  <si>
    <t xml:space="preserve">Acción 7 </t>
  </si>
  <si>
    <t>Acción 8</t>
  </si>
  <si>
    <t>Acción 9</t>
  </si>
  <si>
    <t>Acción 10</t>
  </si>
  <si>
    <t>Acción 11</t>
  </si>
  <si>
    <t>Acción 12</t>
  </si>
  <si>
    <t>Acción 13</t>
  </si>
  <si>
    <t>Acción 14</t>
  </si>
  <si>
    <t>Acción 15</t>
  </si>
  <si>
    <t>Acción 16</t>
  </si>
  <si>
    <t>Acción 17</t>
  </si>
  <si>
    <t>Acción 18</t>
  </si>
  <si>
    <t>CUMPLIMIENTO DEL PLAN DE MEJORAMIENTO</t>
  </si>
  <si>
    <t>sobre 100%</t>
  </si>
  <si>
    <t>Se desarrolló cronograma de transferencias</t>
  </si>
  <si>
    <t>Se inició y finalizó la transferencia de los archivos de gestión.</t>
  </si>
  <si>
    <t>DESCRIPCIÓN DE AVANCES SEPTIEMBRE A NOVIEMBRE 2022</t>
  </si>
  <si>
    <t>DESCRIPCIÓN DE AVANCES DICIEMBRE DE 2022 A FEBRERO DE 2023</t>
  </si>
  <si>
    <t xml:space="preserve">Se adelantaron acciones para la capacitacion del SIED 2.0, en cuanto a la organización de expedientes. Se lleva registro de asistencia presencial y virtual de las Capacitaciones que se adelantaron en el mes de diciembre. De esta manera se da cumplimiento a la ejecución de esta tarea, la cual tenía como fecha de finalización el 31 de diciembre de 2022. </t>
  </si>
  <si>
    <t>Mediante el Comité Institucional de Gestión y Desempeño   adelantado en  enero de 2023, se aprueba en Plan de Capacitación Institucional -PIC, como se evidencia en el documento</t>
  </si>
  <si>
    <t xml:space="preserve">Se realizó seguimiento a la Oficina de Control Disciplinario Interno, en cuanto a los avances respectivos en el  levantamiento del Inventario Documental. 
Sin embargo y respecto a este inventario,se indica que no es posible colocar dicha evidencia toda vez que la información que allí se maneja es de carácter reservado y susceptible.  </t>
  </si>
  <si>
    <t xml:space="preserve">Teniendo en cuenta solicitud de la Oficina de Control Interno, en el Comité Institucional de Coordinación de Control Interno realizado el 24 de octubre,se decidió que en las actividades del Plan de Mejoramiento Archivístico, no podía estar como participante la Oficina de Control Interno. Se presentará dicha modificación al PMA en el Comité Institucional de Gestión y Desempeño a realizarse en el mes de diciembre para su respectiva aprobación. 
La Subdirección de Servicios y de Relación con el Ciudadano solicitó mediante memorando a la Oficina de Control Interno, la viabilidad para la inclusión en el Plan Anual de Auditorías de para la Organización de Archivos de Gestión Físicos y auditorías en cuanto al uso del Sistema de Información y los expedientes electrónicos.  y auditorías en cuanto al uso del Sistema de Información y los expedientes electrónicos.
En vista de lo anterior el Grupo de  Gestión de información y de relacirealizó una revision del estado de los archivos de gestion de la OCDI en el mes de noviembre. 
</t>
  </si>
  <si>
    <t xml:space="preserve">Teniendo en cuenta solicitud de la Oficina de Control Interno, en el Comité Institucional de Coordinación de Control Interno, realizado el 24 de octubre,se decidió que en las actividades del Plan de Mejoramiento Archivístico, no podía estar como participante la Oficina de Control Interno. Se presentará dicha modificación al PMA, en el Comité Institucional de Gestión y Desempeño a realizarse en el mes de diciembre para su respectiva aprobación. 
La Subdirección de Servicios y de Relación con el Ciudadano solicitó mediante Memorando 3-2022-017147, a la Oficina de Control Interno, la viabilidad para la inclusión en el Plan Anual de Auditorías para la Organización de Archivos de Gestión Físicos y auditorías en cuanto al uso del Sistema de Información y los expedientes electrónicos. 
</t>
  </si>
  <si>
    <t xml:space="preserve">En el último trimestre, se presenta un avance del 60% en las actividades correspondientes a la organización de los archivos de gestión custodiados </t>
  </si>
  <si>
    <t xml:space="preserve">Se realizó acompañamiento a la ODCI el día 24 de febrero, con la finalidad de realizar seguimiento al avance de la organización de la información. </t>
  </si>
  <si>
    <t>Se realizó acompañamiento a la ODCI el día 24 de febrero de 2023, con la finalidad de realizar seguimiento al avance de la organización de la información, para lo cual la persona encargada de esta labor, nos remitió mediante correo electrónico el Inventario Documental que ha venido adelantando. 
Es de aclarar que como evidencia para el PMA, se descargó el correo enviado por la funcionaria de la ODCI, sin embargo no se adjunta el FUID, por temas de confidencialidad y reserva de la información.</t>
  </si>
  <si>
    <t xml:space="preserve">Ricardo Bonilla González </t>
  </si>
  <si>
    <t xml:space="preserve">Se realizó acompañamiento a la Oficina de Control Disciplinario Interno -OCDI, el día 17 de mayo de 2023, con la finalidad de conocer los respectivos avances en cuanto a la organización de la información. 
Producto de lo anterior, se remitió correo  el día 25 de mayo a la dependencia con algunas observaciones al respecto.   </t>
  </si>
  <si>
    <t>DESCRIPCIÓN DE AVANCES MARZO A MAYO DE 2023</t>
  </si>
  <si>
    <t>Se realizó seguimiento del avance de los expedientes que han sido objeto de intervención en el ùltimo trimestre (junio a agosto de 2023) por parte de la Oficina de Control Disciplinario Interno -OCDI.</t>
  </si>
  <si>
    <r>
      <t xml:space="preserve">* No se reporta evidencia para el trimestre de junio a agosto de 2023,teniendo en cuenta que la actividad culminó en el </t>
    </r>
    <r>
      <rPr>
        <b/>
        <sz val="10"/>
        <color theme="1"/>
        <rFont val="Arial"/>
        <family val="2"/>
      </rPr>
      <t>mes de diciembre de 2022.</t>
    </r>
  </si>
  <si>
    <t>N/A</t>
  </si>
  <si>
    <t>En la actualidad se está trabajando en el perfeccionamiento de los estudios previos, cuyo objetivo es "Elaborar y convalidar las Tablas de Valoración Documental y sus documentos complementarios del Fondo Acumulado del Ministerio de Hacienda y Crédito Público."</t>
  </si>
  <si>
    <t xml:space="preserve">Para el último trimestre, se presenta un avance del 76% en las actividades correspondientes a la organización de los archivos de gestión custodiados </t>
  </si>
  <si>
    <t>Se ha venido realizando la organización de los expedientes de los archivos de gestión custodiados.</t>
  </si>
  <si>
    <r>
      <t xml:space="preserve">Para el último trimestre, se presenta un avance del 91% en las actividades correspondientes a la organización de los archivos de gestión custodiados y que </t>
    </r>
    <r>
      <rPr>
        <b/>
        <sz val="10"/>
        <color theme="1"/>
        <rFont val="Arial"/>
        <family val="2"/>
      </rPr>
      <t xml:space="preserve">corresponden a 8 Grupos: </t>
    </r>
    <r>
      <rPr>
        <sz val="10"/>
        <color theme="1"/>
        <rFont val="Arial"/>
        <family val="2"/>
      </rPr>
      <t xml:space="preserve">Mesa de Dinero, Gestión de Liquidez, Flujo de Caja,Investigación y Desarrollo, Pasivos de la Nación, Gestión Integral de Riesgos, Programación y Negociación, Desembolsos y a la Subdirección de Asociaciones Público Privadas, para </t>
    </r>
    <r>
      <rPr>
        <b/>
        <sz val="10"/>
        <color theme="1"/>
        <rFont val="Arial"/>
        <family val="2"/>
      </rPr>
      <t xml:space="preserve">un total de: 9 depedencias. 
</t>
    </r>
  </si>
  <si>
    <t>* Se realizó seguimiento del avance de los expedientes que han sido objeto de intervención en el ùltimo trimestre (junio a agosto de 2023) por parte de la Oficina de Control Disciplinario Interno -OCDI.
* Se está realizando clasificación de la información que falta por intervenir,con la finalidad de poder hacer la identificación de las series, subseries y tipos documentales en donde se debe ubicar la misma.</t>
  </si>
  <si>
    <t>DESCRIPCIÓN DE AVANCES JUNIO A AGOSTO DE 2023</t>
  </si>
  <si>
    <t>DESCRIPCIÓN DE AVANCES SEPTIEMBRE A NOVIEMBRE DE 2023</t>
  </si>
  <si>
    <r>
      <t xml:space="preserve">
* No se reporta evidencia para el trimestre de septiembre a noviembre de 2023, teniendo en cuenta que la actividad culminó en el </t>
    </r>
    <r>
      <rPr>
        <b/>
        <sz val="10"/>
        <color theme="1"/>
        <rFont val="Arial"/>
        <family val="2"/>
      </rPr>
      <t xml:space="preserve">mes de junio de 2022. </t>
    </r>
    <r>
      <rPr>
        <sz val="10"/>
        <color theme="1"/>
        <rFont val="Arial"/>
        <family val="2"/>
      </rPr>
      <t xml:space="preserve">
</t>
    </r>
  </si>
  <si>
    <r>
      <t xml:space="preserve">
* No se reporta evidencia para el trimestre de septiembre a noviembre de 2023,teniendo en cuenta que la actividad culminó en el</t>
    </r>
    <r>
      <rPr>
        <b/>
        <sz val="10"/>
        <color theme="1"/>
        <rFont val="Arial"/>
        <family val="2"/>
      </rPr>
      <t xml:space="preserve"> mes de diciembre de 2022.</t>
    </r>
  </si>
  <si>
    <r>
      <t xml:space="preserve">
* No se reporta evidencia para el trimestre de septiembre a noviembre de 2023, teniendo en cuenta que la actividad culminó en </t>
    </r>
    <r>
      <rPr>
        <b/>
        <sz val="10"/>
        <color theme="1"/>
        <rFont val="Arial"/>
        <family val="2"/>
      </rPr>
      <t xml:space="preserve">mes de febrero de 2023. </t>
    </r>
  </si>
  <si>
    <r>
      <t xml:space="preserve">
* No se reporta evidencia para el trimestre de  de septiembre a noviembre de 2023, teniendo en cuenta que la actividad culminó en el </t>
    </r>
    <r>
      <rPr>
        <b/>
        <sz val="10"/>
        <color theme="1"/>
        <rFont val="Arial"/>
        <family val="2"/>
      </rPr>
      <t xml:space="preserve">mes de agosto de 2022. </t>
    </r>
  </si>
  <si>
    <r>
      <t xml:space="preserve">
* No se reporta evidencia para el trimestre de septiembre a noviembre de 2023, teniendo en cuenta que la actividad culminó en el</t>
    </r>
    <r>
      <rPr>
        <b/>
        <sz val="10"/>
        <color theme="1"/>
        <rFont val="Arial"/>
        <family val="2"/>
      </rPr>
      <t xml:space="preserve"> mes de mayo de 2022. </t>
    </r>
  </si>
  <si>
    <t xml:space="preserve">En el mes de diciembre se comenzará con la elaboración de los estudios previos con la finalidad de realizar la contratación del personal que se encargará de la elaboración de las Tablas de Valoración Documental </t>
  </si>
  <si>
    <t xml:space="preserve">* Se realizó seguimiento del avance de los expedientes que han sido objeto de intervención en el ùltimo trimestre (septiembre a noviembre de 2023) por parte de la Oficina de Control Disciplinario Interno -OCDI. Sin embargo no hay avance en cuanto a la organización de la información de esta dependencia, para el trimestre de septiembre a noviembre de 2023.                                     
</t>
  </si>
  <si>
    <r>
      <t>* No se reporta evidencia para el trimestre de septiembre a noviembre de 2023,  teniendo en cuenta que la actividad culminó en el</t>
    </r>
    <r>
      <rPr>
        <b/>
        <sz val="10"/>
        <color theme="1"/>
        <rFont val="Arial"/>
        <family val="2"/>
      </rPr>
      <t xml:space="preserve"> mes de agosto de 2022. </t>
    </r>
  </si>
  <si>
    <t xml:space="preserve">* Se remite soporte de Memorando enviado a la Oficina de Control Disciplinario Interno, con el cual se recuerda a la dependencia la importancia de cumplir con la actividad de organización de estos expedientes, teniendo en cuenta que por ser información de caracter confidencial,es su responsabilidad  la organización y custodia de la misma. </t>
  </si>
  <si>
    <r>
      <t xml:space="preserve">
* No se reporta evidencia para el trimestre de septiembre a noviembre  de 2023, teniendo en cuenta que la actividad culminó en el </t>
    </r>
    <r>
      <rPr>
        <b/>
        <sz val="10"/>
        <color theme="1"/>
        <rFont val="Arial"/>
        <family val="2"/>
      </rPr>
      <t xml:space="preserve">mes de diciembre de 2022. </t>
    </r>
  </si>
  <si>
    <r>
      <t xml:space="preserve">* No se reporta evidencia para el trimestre de septiembre a noviembre de 2023, teniendo en cuenta que la actividad culminó en el </t>
    </r>
    <r>
      <rPr>
        <b/>
        <sz val="10"/>
        <color theme="1"/>
        <rFont val="Arial"/>
        <family val="2"/>
      </rPr>
      <t>mes de</t>
    </r>
    <r>
      <rPr>
        <sz val="10"/>
        <color theme="1"/>
        <rFont val="Arial"/>
        <family val="2"/>
      </rPr>
      <t xml:space="preserve"> </t>
    </r>
    <r>
      <rPr>
        <b/>
        <sz val="10"/>
        <color theme="1"/>
        <rFont val="Arial"/>
        <family val="2"/>
      </rPr>
      <t>noviembre de 2022.</t>
    </r>
  </si>
  <si>
    <r>
      <t>* No se reporta evidencia para el trimestre de septiembre a noviembre 2023,teniendo en cuenta que la actividad culminó en el</t>
    </r>
    <r>
      <rPr>
        <b/>
        <sz val="10"/>
        <color theme="1"/>
        <rFont val="Arial"/>
        <family val="2"/>
      </rPr>
      <t xml:space="preserve"> mes de septiembre de 2022.</t>
    </r>
  </si>
  <si>
    <t xml:space="preserve">* No se reporta evidencia para este trimestre, ya que en este momento se comenzará con la elaboración de los estudios previos. </t>
  </si>
  <si>
    <r>
      <t xml:space="preserve">* No se reporta evidencia para el trimestre de septiembre a noviembre de 2023, teniendo en cuenta que la actividad culminó en el </t>
    </r>
    <r>
      <rPr>
        <b/>
        <sz val="10"/>
        <color theme="1"/>
        <rFont val="Arial"/>
        <family val="2"/>
      </rPr>
      <t xml:space="preserve">mes de junio de 2022. </t>
    </r>
  </si>
  <si>
    <r>
      <t xml:space="preserve">* No se reporta evidencia para el trimestre de septiembre a noviembre  de 2023, teniendo en cuenta que la actividad culminó en el </t>
    </r>
    <r>
      <rPr>
        <b/>
        <sz val="10"/>
        <color theme="1"/>
        <rFont val="Arial"/>
        <family val="2"/>
      </rPr>
      <t>mes de diciembre de 2022.</t>
    </r>
    <r>
      <rPr>
        <sz val="10"/>
        <color theme="1"/>
        <rFont val="Arial"/>
        <family val="2"/>
      </rPr>
      <t xml:space="preserve"> </t>
    </r>
  </si>
  <si>
    <r>
      <t>* No se reporta evidencia para el trimestre de septiembre a noviembre de de 2023,  teniendo en cuenta que la actividad culminó en el</t>
    </r>
    <r>
      <rPr>
        <b/>
        <sz val="10"/>
        <color theme="1"/>
        <rFont val="Arial"/>
        <family val="2"/>
      </rPr>
      <t xml:space="preserve"> mes de diciembre de 2022. </t>
    </r>
  </si>
  <si>
    <t xml:space="preserve">* No se reporta evidencia para el trimestre de septiembre a noviembre de 2023.                                    
</t>
  </si>
  <si>
    <t>Se realizó seguimiento del avance de los expedientes que han sido objeto de intervención en el ùltimo trimestre septiembre a noviembre de 2023) por parte de la Oficina de Control Disciplinario Interno -OCDI.</t>
  </si>
  <si>
    <t>* No se reporta evidencia para este trimestre.</t>
  </si>
  <si>
    <r>
      <t>A partir del día 04 de octubre de 2023, se comezó a ejecutar el Contrato de Prestación de Servicios No. 3.419-2023, cuyo objeto es:  "Prestar los Servicios profesionales para elaborar el documento de Historia Institucional con fines archívísticos del Ministerio de Hacienda y Crédito Público.                                                                                                                                                                                                                                                                                                                                                          Dado lo anterior, es importante mencionar que, para la elaboración de la Historia Institucional, se debe cumplir con lo estipulado en el Acuerdo 004 de 2019 del Archivo General de la Nación, que entre otros aspectos contempla en el Artículo 12, numeral</t>
    </r>
    <r>
      <rPr>
        <i/>
        <sz val="10"/>
        <color theme="1"/>
        <rFont val="Arial"/>
        <family val="2"/>
      </rPr>
      <t xml:space="preserve"> 2.3:  "La historia institucional debe contener las estructuras orgánicas reconstruidas para los diferentes periodos de historia de la entidad"</t>
    </r>
    <r>
      <rPr>
        <sz val="10"/>
        <color theme="1"/>
        <rFont val="Arial"/>
        <family val="2"/>
      </rPr>
      <t>.                                Con base en lo anterior como avance para el desarrollo de esta actividad se adjuntan los organigramas que se han reconstruido desde el año de 1886 hasta el año de 1976.</t>
    </r>
  </si>
  <si>
    <t xml:space="preserve">* Pdf del Contratro de Prestación Servicios No. 3.419-2023 .                    * Como evidencia del avance para la elaboración de las Tablas de Valoración Documental, se adjuntan organigramas que se han reconstruido desde el año de 1886 hasta el año de 1976. </t>
  </si>
  <si>
    <r>
      <t>*Referente a esta actividad en lo concerniente a la organización de los archivos de gestión que estaban pendientes de centralizar correspondientes a ocho (8) Grupos de trabajo y una (1) Subdirección, ya fueron organizados en su totalidad, como evidencia de ellos se anexan los inventarios que corresponden a los Grupos de:</t>
    </r>
    <r>
      <rPr>
        <b/>
        <sz val="10"/>
        <color theme="1"/>
        <rFont val="Arial"/>
        <family val="2"/>
      </rPr>
      <t xml:space="preserve"> </t>
    </r>
    <r>
      <rPr>
        <sz val="10"/>
        <color theme="1"/>
        <rFont val="Arial"/>
        <family val="2"/>
      </rPr>
      <t xml:space="preserve">Mesa de Dinero, Gestión de Liquidez, Flujo de Caja,Investigación y Desarrollo, Pasivos de la Nación, Gestión Integral de Riesgos, Programación y Negociación, Desembolsos y a la Subdirección de Asociaciones Público Privadas.                                                       </t>
    </r>
    <r>
      <rPr>
        <b/>
        <sz val="10"/>
        <color theme="1"/>
        <rFont val="Arial"/>
        <family val="2"/>
      </rPr>
      <t xml:space="preserve">
* </t>
    </r>
    <r>
      <rPr>
        <sz val="10"/>
        <color theme="1"/>
        <rFont val="Arial"/>
        <family val="2"/>
      </rPr>
      <t xml:space="preserve">En cuanto a las demás dependencias, aún se está realizando el proceso de clasificación y ordenación de los mismos. Como evidencia de lo anterior, se adjuntan los inventarios documentales. Es de aclarar que,los Formatos de Inventario Documental, a la fecha no se encuentran totalmente diligenciados, toda vez que es una actividad en la que se trabaja diariamente. </t>
    </r>
  </si>
  <si>
    <t xml:space="preserve">* Reporte de culminación organización de expedientes de 9 dependencias (1 gráfica en excel).  
* Reporte inventarios documentales actualizados hasta el mes de noviembre de 2023, correspondientes a 77 dependencias, dentro de las cuales se encuentran incluidos los de las 9 dependencias descritas en el recuadro anterior. </t>
  </si>
  <si>
    <t>Primer Seguimiento Control Interno a 31 de agosto de 2022</t>
  </si>
  <si>
    <t>Segundo Seguimiento Control Interno a 30 de Noviembre de 2022</t>
  </si>
  <si>
    <t xml:space="preserve">Meta cumplida. Se evidenció el cronograma  que contiene las fechas  de la  Centralización  de la información  por parte de las nueve Oficinas Productoras, las cuales están contempladas para cumplimiento entre el 12 de mayo de 2022 hasta 30 de junio de 2022, Es importante anotar que en el Informe del AGN, se enunció: "...El proceso de levantamiento de los inventarios se encuentra estructurado de manera centralizada desde el 2018, iniciando con 2 dependencias en los años siguientes se adicionaron más dependencia; en el 2022 cuentan con 57 dependencias que están entregando su información para su organización y levantamiento del inventario. Existen 23 dependencias que se encuentran pendientes por entregar su información para su administración...", la OCI evidenció que, en el cronograma sólo se programaron 9 existiendo una diferencia de 14 dependencias que faltaban por entregar información, las cuales según lo evidenciado en el archivo Reporte Control Interno-soporte seguimiento, corresponden a Centralizado no Produce Documentación </t>
  </si>
  <si>
    <t>Seguimiento efectuado con corte a 31 de agosto de 2022</t>
  </si>
  <si>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</si>
  <si>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</si>
  <si>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 Se observaron 66 FUID, según el informe de la AGN, 57 dependencias están entregando y 23 pendientes, según OCI seria un total de 80 dependencias. Al observar 66 faltarían 14 por entregar, sin embargo, según la observación de la OCI para la Acción 1 T1 no son susceptibles de entrega . No se encuentra diligenciado en el FUID campo de quien entrega y quien recibe, según lo manifestado por el responsable del tema auditado, el formato está para firmar físicamente, lo que es remplazado por las actas de entrega debidamente firmadas.</t>
  </si>
  <si>
    <t>Meta cumplida, se evidenciaron los FUID,los respectivos  soportes, se encuentra relacionadas los titulos de las  carpetas y  y descripción del contenido de éstas de las areas como son: Grupo de programacion y Negociación; Grupo de desembolsos; Grupo de Mesa de Dinero; Inventarios Grupo Fujo de Caja</t>
  </si>
  <si>
    <t>Seguimiento efectuado con corte a 30 de noviembre de 2022</t>
  </si>
  <si>
    <t>Meta cumplida. Se observó memorando informando a las áreas la periodicidad semestral. Teniendo en cuenta, lo  enunciado en cuanto a las dependencias que no son susceptibles de centralización, se solicitó explicación al Coordinador del Grupo de Gestión de Información y de Relación con el Ciudadano, quien manifestó que no son susceptibles de ser entregados debido a que, se encuentran en la fase del archivo de gestión y cuentan con características especiales.</t>
  </si>
  <si>
    <t>Meta Cumplida, se evidenció la planilla de evidencias de asistenciaa la capacitacion del 31 de agosto 2022.</t>
  </si>
  <si>
    <t>La OCI , evidenció los avances realizados por la subdirección de de Servicios y de Relación con el Ciudadano.La solicitud  se encuentra en tramite por parte de esta Subdirección, en lo que refiere a la modificación al PMA ante el comité Institucional. Se evidenció el memorando 3-2022-017147, enviado a la Oficina de Control Interno solicitando la viabilidad para la inclusión en el Plan Anual de Auditorías para la Organización de Archivos de Gestión</t>
  </si>
  <si>
    <t>Meta cumplida. Se evidenciaron los formatos MALLA CONTENIDO DE ACTIVIDADES A DESARROLLARREGISTRO FORMS, para SIED e instrumentos archivisticos. Se observaron formatos MALLA CONTENIDO DE ACTIVIDADES A DESARROLLARREGISTRO FORMS, para SIED e instrumentos archivísticos.</t>
  </si>
  <si>
    <t>En desarrollo dentro de plazo suscrito. Se observó pieza informativa SIED y planillas de asistencia. Según lo manifestado por el Coordinador del Grupo de Gestión de Información y de Relación con el Ciudadano, se programaron 4 capacitaciones 2022 y a la fecha de seguimiento faltan 2 para cumplir dentro de la fecha suscrita en el compromiso.</t>
  </si>
  <si>
    <t>Se evidenció en los soportes allegados por el Coordinador de Grupo de Gestion de la Información y de Relaciones con el Ciudadano  las asistencias de capacitaciones SIED Version 2,0  de los meses  Octubre,Septiembtre y mes de noviembre, de igual manera dse evidencio la Pieza Infomativa.</t>
  </si>
  <si>
    <t xml:space="preserve">Se evidenció el correo enviado  por el Grupo de Gestión de Información y de Relación con el Ciudadanoal al  Grupo de  Compentencias y Desarrollo Humano,se solicita tener en cuenta en el Plan Institucional de Capacitaciones de 2023, con el respectivo  plan de capacitaciones. </t>
  </si>
  <si>
    <t>Meta cumplida. Se evidenció, MATRIZ CADENA DE VALOR, empezando en el 2023 hasta 2025
2. PERFIL DEL PROYECTO
COMPARACIÓN DE VERSIONES DE FICHA EN FIRME Y EN ACTUALIZACIÓN DE UN PROYECTO DE INVERSIÓN89/05/2022)
Pantallazo en donde se evidenció que el proyecto fue transferido y el número del BPIN 202200089</t>
  </si>
  <si>
    <t>IDEM respuesta Acción 1 T1</t>
  </si>
  <si>
    <t>IDEM respuesta Acción 1 T2</t>
  </si>
  <si>
    <t>IDEM respuesta Acción 1 T3</t>
  </si>
  <si>
    <t xml:space="preserve">En desarrollo dentro de plazo suscrito. Se observó que se está circunscribiendo la actividad que subsana la observación a 9 dependencias identificadas por el Grupo de Gestión de Información y de Relación con el Ciudadano que no habían entregado la documentación y se efectuó el cálculo de avance con base en  el trabajo adelantado. </t>
  </si>
  <si>
    <t>En desarrollo, se evidenció el estado de avance de la organizacion de archivo gestión custodiados,  se está circunscribiendo la actividad de las  9 dependencias identificadas por el Grupo de Gestión de Información y de Relación con el Ciudadano que no habían entregado la documentación y se efectuó el cálculo de avance con base en  el trabajo adelantado</t>
  </si>
  <si>
    <t>Meta cumplida Se observó memorando dirigido a: Viceministerio Técnico, Oficina Control Interno Disciplinario, Dirección de Tecnología, Subdirección de Administración de Recursos Tecnológicos, Subdirección de Ingeniería de Software, Grupo de Administración Tecnológica Sistemas de Gestión Financiera Publica, Grupo de   Gestión Presupuestal y Proyectos de Inversión, Coordinadora Grupo de Gestión Estratégica y Fortalecimiento Organizacional, informando la periodicidad de remisión de archivo al Grupo de Gestión de Información y de Relación con el Ciudadano</t>
  </si>
  <si>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</si>
  <si>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 xml:space="preserve">Meta cumplida, se evidenciaron los FUID,los respectivos  soportes, se encuentra relacionadas los titulos de las  carpetas y  y descripción del contenido de éstas de las areas como son: Grupo de programacion y Negociación; Grupo de desembolsos; Grupo de Mesa de Dinero; Inventarios Grupo Fujo de Caja. </t>
  </si>
  <si>
    <t xml:space="preserve">Con corte a 30 de noviembre se evidenció la planilla de evidencias de asistenciaa la capacitacion del 31 de agosto 2022. Adicionalmente, en el seguimiento con corte a 28 de febrero, se evidenció remisión del FUID por parte de la Oficina de Control Disciplinario Interno al Grupo de Gestión de la Información y Atencicón con el ciudadano. </t>
  </si>
  <si>
    <t>Seguimiento efectuado con corte a 28 de febrero de 2023</t>
  </si>
  <si>
    <t xml:space="preserve">Meta cumplida. La actividad presentó cambio de responsable de ejecucición, toda vez que por solicitud de la Oficina de Control Interno (responsable inical), el Grupo de  Gestión de la Información y Relación con el Ciudadano solicitó ante el Comité Institucional de Gestión y Desempeño designarse como responsablede de dicha tarea, toda vez que la OCI señaló que no podría participar de actividades que tendría que revisar. Lo anterior, en el marco de la objetividad e independencia que debe aplicar la Oficna.
En este sentido, se recibió como evidencia el Acta  preliminar de citado comité; mermorando 3-2022-017147 con el cual el Grupo de Gestión de la Información y Relación con el Ciudadano solicitó a la Oficina de Control Interno considerar en el Plan Anual de Auditorías actividades relacionadas con la Gestión Documental y soportes de las asesorías adelantadas con la Oficina de Control Disciplinario Interno, para adelantar planes de revisión. 
De otra parte, es importante señalar que en el Plan Anual de Auditoría de la vigencia 2023, se incluyó la auditoría solicitada por el Grupo de Gestión de la Información. </t>
  </si>
  <si>
    <t xml:space="preserve">Meta cumplida. Se evidenció que a traves del correo corporativo, durante el segundo semestre de 2022, se socializó e invitó a los servidores del MHCP, la programación de capacitaciones relacionadas con la nueva versión del SIED 2,0. Adicionalmente, el Grupo de Gestion de la Información y de Relaciones con el Ciudadano,  suministró listados digitales de asistencia a capacitaciones. </t>
  </si>
  <si>
    <t xml:space="preserve">Meta cumplida. Se evidenció el correo enviado  por el Grupo de Gestión de Información y de Relación con el Ciudadanoal al  Grupo de  Compentencias y Desarrollo Humano,se solicita tener en cuenta en el Plan Institucional de Capacitaciones de 2023, con el respectivo  plan de capacitaciones. </t>
  </si>
  <si>
    <t xml:space="preserve">Meta cumplida. El  Grupo de Gestión de Información y de Relación con el Ciudadano remitió copia Plan Estratégico de Talento Humano 2023 y copia preliminar del Acta No 01 de 2023 del Comité Institucional de Gestión y Desempeño, en el cual fue aprobado el Plan Estrategico de Talento Humano. 
Igualmente, se consultó citado Plan, publicado en la página web de la entidad. </t>
  </si>
  <si>
    <t xml:space="preserve">En desarrollo del seguimiento, se evidenció avance en lo que respecta a la organizacion de archivo gestión custodiados.  Como evidencia se suministró el inventario documental de 8 dependencias y el inventario de reporte de seguimiento señalando el avance de 1076 carpetas, quedando pendiente 725. </t>
  </si>
  <si>
    <t xml:space="preserve">Se evidenció que el Grupo de Gestión de la Información y de Atención con el Ciudadano, realizó asesoría a la Oficina de Control Disciplinario Interno y se remitieron avances relacionados con el levantamiento del FUID. Es importante resaltar que el Grupo de Gestión de la Información señaló que a </t>
  </si>
  <si>
    <t xml:space="preserve">Meta cumplida. La actividad presentó cambio de responsable de ejecucición, toda vez que por solicitud de la Oficina de Control Interno (responsable inical), el Grupo de  Gestión de la Información y Relación con el Ciudadano solicitó ante el Comité Institucional de Gestión y Desempeño designarse como responsablede de dicha tarea, toda vez que la OCI señaló que no podría participar de actividades que tendría que revisar. Lo anterior, en el marco de la objetividad e independencia que debe aplicar la Oficna.
En este sentido, se recibió como evidencia el Acta  preliminar de citado comité; mermorando 3-2022-017147 con el cual el Grupo de Gestión de la Información y Relación con el Ciudadano solicitó a la Oficina de Control Interno considerar en el Plan Anual de Auditorías actividades relacionadas con la Gestión Documental y soportes de las asesorías adelantadas con la Oficina de Control Disciplinario Interno, para adelantarplanes de revisión. 
De otra parte, es importante señalar que en el Plan Anual de Auditoría de la vigencia 2023, se incluyó la auditoría solicitada por el Grupo de Gestión de la Información. </t>
  </si>
  <si>
    <t>Tercer Seguimiento Control Interno a 28 de Febrero de 2023</t>
  </si>
  <si>
    <t>No se realizó seguimiento a esta tarea toda  vez, que  se cumplió con corte a 31 de agosto de 2022</t>
  </si>
  <si>
    <t>Con corte a 31 de mayo , se evidenció que  el porcentaje de avance de la tarea T2 se mantuvo  en  40.50 % , tenienendo en cuenta  que  la Oficina de Control Disciplinario Interno indicó que no ha sido posible avanzar con la actividad, toda vez que  está no se realiza de manera permanente.Sin embargo, se constanto que el jueves 25 de mayo el Grupo de Gestión de la Información y de Relación con el Ciudadano, envió correo electronico a la Oficina de Control Disciplinario Interno con sugerencias relacionadas con  la manera  de realizar las  labores de ordenación y foliación  con la finalidad de que la conformación de los expedientes se haga de manera correcta. Por lo anterior, se validó que la tarea se encuentra en curso y con seguimiento  constante  a fin de dar cumplimiento  a la actividad   para la fecha pactada  31 de diciembre de 2023.</t>
  </si>
  <si>
    <t>Seguimiento efectuado con corte a 31 de Mayo de 2023</t>
  </si>
  <si>
    <t>No se realizó seguimiento a esta tarea toda  vez, que  se cumplió con corte a 28 de febrero de 20223</t>
  </si>
  <si>
    <t>No se realizó seguimiento a esta tarea toda  vez, que  se cumplió con corte a 30 de noviembre  de 2022</t>
  </si>
  <si>
    <t xml:space="preserve">No se incluye en el seguimiento, teniendo en  cuenta que  la fecha de inicio de ejecución de esta actividad es a apartir del  01 de junio de 2023. </t>
  </si>
  <si>
    <t xml:space="preserve">No se incluye en el seguimiento, teniendo en  cuenta que  la fecha de inicio de ejecución de esta actividad es a apartir del  01 de septiembre  de 2023. </t>
  </si>
  <si>
    <t>Cuarto Seguimiento Control Interno a 31  de mayo de 2023</t>
  </si>
  <si>
    <t>Con corte a 31 de agosto , se evidenció que  el porcentaje de avance de la tarea T2 continua  en  40.50 % . Sin embargo, se observó correo electrónico de seguimiento, a la tarea  con fecha 28 de agosto del Grupo de Gestión de la Información y de Relación con el Ciudadano, a la Oficina de Control Disciplinario Interno , donde se informa que para el trimestre junio a agosto  se tienen organizadas e inventariadas  un total de 11 cajas y 111 carpetas y se indicó que hacen falta por intervenir (clasificación, ordenación, foliación y descripción) aproximadamente un total de 300 carpetas. Por lo anterior, la tarea se encuentra en curso y  seguimiento, a fin de dar cumplimiento a la actividad   para la fecha pactada.</t>
  </si>
  <si>
    <t>Seguimiento efectuado con corte a 31 de agosto de 2023</t>
  </si>
  <si>
    <t>Con corte a 31 de agosto , el Grupo de Gestión de Información y de Relación con el Ciudadano  presentó  como evidencia  el documento de estudios previos, en construcción, que contiene los comentarios y ajustes por las partes involucradas. Por lo anterior, se validó que la tarea se encuentra en desarrllo a  fin de dar cumplimiento  a la actividad   para la fecha pactada  30 de junio de 2025.</t>
  </si>
  <si>
    <r>
      <t>Se recibió la versión preliminar  de  77  inventarios documentales , los cuales  se encuentran en actualización , desarrollo y ejecución,  por cada una de las dependencias  del MHCP, sin embargo, se evidenciaron espacios en  blanco, novedad que fue informada al Grupo de Gestión de Información y de Relación con el Ciudadano quienes manifestaron que:¨</t>
    </r>
    <r>
      <rPr>
        <i/>
        <sz val="10"/>
        <rFont val="Arial"/>
        <family val="2"/>
      </rPr>
      <t xml:space="preserve"> Los inventarios documentales se siguen actualizando, toda vez que aún se están realizando actividades de clasificación y ordenación de los documentos entregados por las oficinas productoras, actividad que en el Plan de Mejoramiento Archivístico, tiene como fecha final de ejecución el 30 de agosto de 2024.  2. Por otra parte es importante indicar que el Ministerio de Hacienda y Crédito Público cuenta con un archivo de gestión más no un archivo cerrado, razón por la cual los volúmenes de información que se registren en el Inventario documental, pueden variar al en el momento que se esté ejecutando la organización de  la información esto en cuanto a volúmenes de cajas, carpetas, número de folios, según lo que se vaya identificando a medida que se desarrolle este ejercicio. ¨</t>
    </r>
    <r>
      <rPr>
        <sz val="10"/>
        <rFont val="Arial"/>
        <family val="2"/>
      </rPr>
      <t xml:space="preserve">
Al respecto, importante precisar que se informó al GGIRC, que hasta no diligenciar la totalidad de espacios, no se podrá dar por cumplida la tarea.</t>
    </r>
  </si>
  <si>
    <t>Quinto Seguimiento Control Interno a 31  de agosto de 2023</t>
  </si>
  <si>
    <t xml:space="preserve"> Sexto Seguimiento Control Interno a 30  de Noviembre de 2023</t>
  </si>
  <si>
    <t>No se realizó seguimiento a esta tarea toda  vez, que  se cumplió con corte a 28 de febrero de 2023</t>
  </si>
  <si>
    <t xml:space="preserve">No se reporta seguimiento para el trimestre de septiembre a noviembre de 2023.                                    
</t>
  </si>
  <si>
    <t>ESe recibió la versión preliminar  de  78  inventarios documentales , los cuales  se encuentran en actualización , desarrollo y ejecución,  toda vez que, el Grupo de Gestión de Información y de Relación con el Ciudadano, manifestó  que  esta actividad depende de las Tablas de retención Documental.</t>
  </si>
  <si>
    <t>Seguimineto realizado con corte  a 30 de noviembre</t>
  </si>
  <si>
    <t>Seguimiento realizado con corte a 30 de noviembre</t>
  </si>
  <si>
    <t xml:space="preserve">El Grupo de  Gestión de  Información y de Relación con el ciudadano presentó como evidencia el Contrato de Prestación de Servicios No. 3.419-2023, cuyo objeto es:  "Prestar los Servicios profesionales para elaborar el documento de Historia Institucional con fines archívísticos del Ministerio de Hacienda y Crédito Público,   el cual entro en vigencia  el 04 de octubre de 2023. La Oficina de Control Interno evidenció avance en la construccion de los organigramas, los cuales hacen parte de los anexos de las tablas de Valoración Documental, segun lo informado  por el Grupo de Gestión de Información y de Relación con el ciudadano.                                                                                                                                                                                                                                                                                                                                </t>
  </si>
  <si>
    <t xml:space="preserve">El Grupo de Gestión de Información  y de Relación con el Ciudadano remitió como evidencia  la versión preliminar  de 77  Inventarios documentales,  es  importante mencionar que de acuerdo con lo informado por el área responsable y lo evidenciado por parte de la OfIcina de Control Interno, no se encuentran totalmente diligenciados. El área responsable manifestó que se debe a que es una actividad en la que se trabaja diariamente y su fecha de cumplimiento es 30 de agosto de 2024, para la cual estiman cumplir con la actividad propuesta.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</si>
</sst>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20" x14ac:knownFonts="1">
    <font>
      <sz val="11"/>
      <color theme="1"/>
      <name val="Calibri"/>
      <family val="2"/>
      <scheme val="minor"/>
    </font>
    <font>
      <b/>
      <sz val="11"/>
      <color theme="1"/>
      <name val="Calibri"/>
      <family val="2"/>
      <scheme val="minor"/>
    </font>
    <font>
      <b/>
      <sz val="11"/>
      <name val="Arial"/>
      <family val="2"/>
    </font>
    <font>
      <b/>
      <sz val="11"/>
      <color indexed="30"/>
      <name val="Arial"/>
      <family val="2"/>
    </font>
    <font>
      <sz val="11"/>
      <name val="Arial"/>
      <family val="2"/>
    </font>
    <font>
      <b/>
      <sz val="9"/>
      <name val="Arial"/>
      <family val="2"/>
    </font>
    <font>
      <b/>
      <sz val="9"/>
      <color theme="1"/>
      <name val="Arial"/>
      <family val="2"/>
    </font>
    <font>
      <b/>
      <sz val="12"/>
      <color indexed="8"/>
      <name val="Arial"/>
      <family val="2"/>
    </font>
    <font>
      <b/>
      <sz val="8"/>
      <name val="Arial"/>
      <family val="2"/>
    </font>
    <font>
      <sz val="10"/>
      <name val="Arial"/>
      <family val="2"/>
    </font>
    <font>
      <b/>
      <sz val="10"/>
      <name val="Arial"/>
      <family val="2"/>
    </font>
    <font>
      <sz val="10"/>
      <color theme="1"/>
      <name val="Arial"/>
      <family val="2"/>
    </font>
    <font>
      <sz val="10"/>
      <color indexed="8"/>
      <name val="Arial"/>
      <family val="2"/>
    </font>
    <font>
      <sz val="9"/>
      <color indexed="81"/>
      <name val="Tahoma"/>
      <family val="2"/>
    </font>
    <font>
      <b/>
      <sz val="9"/>
      <color indexed="81"/>
      <name val="Tahoma"/>
      <family val="2"/>
    </font>
    <font>
      <b/>
      <sz val="10"/>
      <color theme="1"/>
      <name val="Arial"/>
      <family val="2"/>
    </font>
    <font>
      <sz val="8"/>
      <color theme="1"/>
      <name val="Arial"/>
      <family val="2"/>
    </font>
    <font>
      <i/>
      <sz val="10"/>
      <color theme="1"/>
      <name val="Arial"/>
      <family val="2"/>
    </font>
    <font>
      <i/>
      <sz val="10"/>
      <name val="Arial"/>
      <family val="2"/>
    </font>
    <font>
      <sz val="8"/>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59999389629810485"/>
        <bgColor indexed="64"/>
      </patternFill>
    </fill>
  </fills>
  <borders count="4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s>
  <cellStyleXfs count="1">
    <xf numFmtId="0" fontId="0" fillId="0" borderId="0"/>
  </cellStyleXfs>
  <cellXfs count="185">
    <xf numFmtId="0" fontId="0" fillId="0" borderId="0" xfId="0"/>
    <xf numFmtId="0" fontId="2" fillId="0" borderId="4" xfId="0" applyFont="1" applyBorder="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left" vertical="center"/>
    </xf>
    <xf numFmtId="0" fontId="3" fillId="0" borderId="7" xfId="0" applyFont="1" applyBorder="1" applyAlignment="1">
      <alignment horizontal="center" vertical="center"/>
    </xf>
    <xf numFmtId="0" fontId="5" fillId="2" borderId="23"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11" fillId="0" borderId="30" xfId="0" applyFont="1" applyFill="1" applyBorder="1" applyAlignment="1">
      <alignment horizontal="justify" vertical="center" wrapText="1"/>
    </xf>
    <xf numFmtId="0" fontId="11" fillId="0" borderId="32" xfId="0" applyFont="1" applyFill="1" applyBorder="1" applyAlignment="1">
      <alignment horizontal="justify" vertical="top" wrapText="1"/>
    </xf>
    <xf numFmtId="0" fontId="11" fillId="0" borderId="8" xfId="0" applyFont="1" applyFill="1" applyBorder="1" applyAlignment="1">
      <alignment horizontal="justify" vertical="top" wrapText="1"/>
    </xf>
    <xf numFmtId="0" fontId="11" fillId="0" borderId="33" xfId="0" applyFont="1" applyFill="1" applyBorder="1" applyAlignment="1">
      <alignment horizontal="justify" vertical="top" wrapText="1"/>
    </xf>
    <xf numFmtId="0" fontId="11" fillId="0" borderId="30" xfId="0" applyFont="1" applyFill="1" applyBorder="1" applyAlignment="1">
      <alignment horizontal="justify" vertical="top" wrapText="1"/>
    </xf>
    <xf numFmtId="0" fontId="11" fillId="0" borderId="31" xfId="0" applyFont="1" applyFill="1" applyBorder="1" applyAlignment="1">
      <alignment horizontal="justify" vertical="top" wrapText="1"/>
    </xf>
    <xf numFmtId="0" fontId="11" fillId="2" borderId="4" xfId="0" applyFont="1" applyFill="1" applyBorder="1" applyAlignment="1">
      <alignment horizontal="center" vertical="center" wrapText="1"/>
    </xf>
    <xf numFmtId="0" fontId="9" fillId="5" borderId="4" xfId="0" applyFont="1" applyFill="1" applyBorder="1" applyAlignment="1">
      <alignment horizontal="justify" vertical="top" wrapText="1"/>
    </xf>
    <xf numFmtId="0" fontId="11" fillId="0" borderId="4" xfId="0" applyFont="1" applyFill="1" applyBorder="1" applyAlignment="1">
      <alignment horizontal="justify" vertical="center" wrapText="1"/>
    </xf>
    <xf numFmtId="0" fontId="11" fillId="0" borderId="18" xfId="0" applyFont="1" applyFill="1" applyBorder="1" applyAlignment="1">
      <alignment horizontal="justify" vertical="top" wrapText="1"/>
    </xf>
    <xf numFmtId="0" fontId="11" fillId="0" borderId="19" xfId="0" applyFont="1" applyFill="1" applyBorder="1" applyAlignment="1">
      <alignment horizontal="justify" vertical="top" wrapText="1"/>
    </xf>
    <xf numFmtId="0" fontId="11" fillId="0" borderId="36" xfId="0" applyFont="1" applyFill="1" applyBorder="1" applyAlignment="1">
      <alignment horizontal="justify" vertical="top" wrapText="1"/>
    </xf>
    <xf numFmtId="0" fontId="11" fillId="0" borderId="16" xfId="0" applyFont="1" applyFill="1" applyBorder="1" applyAlignment="1">
      <alignment horizontal="justify" vertical="top" wrapText="1"/>
    </xf>
    <xf numFmtId="0" fontId="11" fillId="0" borderId="4" xfId="0" applyFont="1" applyFill="1" applyBorder="1" applyAlignment="1">
      <alignment horizontal="justify" vertical="top" wrapText="1"/>
    </xf>
    <xf numFmtId="0" fontId="11" fillId="5" borderId="4" xfId="0" applyFont="1" applyFill="1" applyBorder="1" applyAlignment="1">
      <alignment horizontal="justify" vertical="top" wrapText="1"/>
    </xf>
    <xf numFmtId="0" fontId="9" fillId="5" borderId="30" xfId="0" applyFont="1" applyFill="1" applyBorder="1" applyAlignment="1">
      <alignment horizontal="justify" vertical="top" wrapText="1"/>
    </xf>
    <xf numFmtId="0" fontId="11" fillId="5" borderId="4" xfId="0" applyFont="1" applyFill="1" applyBorder="1" applyAlignment="1">
      <alignment horizontal="justify" vertical="center" wrapText="1"/>
    </xf>
    <xf numFmtId="0" fontId="9" fillId="0" borderId="0" xfId="0" applyFont="1" applyAlignment="1">
      <alignment horizontal="justify" vertical="center" wrapText="1"/>
    </xf>
    <xf numFmtId="9" fontId="9" fillId="0" borderId="0" xfId="0" applyNumberFormat="1" applyFont="1" applyAlignment="1">
      <alignment horizontal="justify" vertical="center" wrapText="1"/>
    </xf>
    <xf numFmtId="0" fontId="11" fillId="0" borderId="0" xfId="0" applyFont="1" applyAlignment="1">
      <alignment horizontal="justify" vertical="center" wrapText="1"/>
    </xf>
    <xf numFmtId="1" fontId="9" fillId="5" borderId="0" xfId="0" applyNumberFormat="1" applyFont="1" applyFill="1" applyBorder="1" applyAlignment="1">
      <alignment horizontal="center" vertical="top" wrapText="1"/>
    </xf>
    <xf numFmtId="0" fontId="11" fillId="0" borderId="0" xfId="0" applyFont="1" applyAlignment="1">
      <alignment horizontal="center" vertical="center" wrapText="1"/>
    </xf>
    <xf numFmtId="0" fontId="12" fillId="0" borderId="0" xfId="0" applyFont="1" applyAlignment="1">
      <alignment horizontal="justify" vertical="center" wrapText="1"/>
    </xf>
    <xf numFmtId="0" fontId="10" fillId="0" borderId="0" xfId="0" applyFont="1" applyAlignment="1">
      <alignment horizontal="right" vertical="center" wrapText="1"/>
    </xf>
    <xf numFmtId="0" fontId="11" fillId="0" borderId="0" xfId="0" applyFont="1" applyAlignment="1">
      <alignment horizontal="right" vertical="center" wrapText="1"/>
    </xf>
    <xf numFmtId="0" fontId="11" fillId="0" borderId="0" xfId="0" applyFont="1" applyBorder="1" applyAlignment="1">
      <alignment horizontal="justify" vertical="center" wrapText="1"/>
    </xf>
    <xf numFmtId="0" fontId="11" fillId="0" borderId="0" xfId="0" applyFont="1" applyBorder="1" applyAlignment="1">
      <alignment horizontal="center" vertical="center" wrapText="1"/>
    </xf>
    <xf numFmtId="0" fontId="10" fillId="0" borderId="0" xfId="0" applyFont="1" applyAlignment="1">
      <alignment horizontal="justify" vertical="center" wrapText="1"/>
    </xf>
    <xf numFmtId="9" fontId="10" fillId="0" borderId="0" xfId="0" applyNumberFormat="1" applyFont="1" applyAlignment="1">
      <alignment horizontal="justify" vertical="center" wrapText="1"/>
    </xf>
    <xf numFmtId="10" fontId="10" fillId="0" borderId="0" xfId="0" applyNumberFormat="1" applyFont="1" applyAlignment="1">
      <alignment horizontal="center" vertical="center" wrapText="1"/>
    </xf>
    <xf numFmtId="0" fontId="0" fillId="0" borderId="0" xfId="0" applyAlignment="1">
      <alignment horizontal="center"/>
    </xf>
    <xf numFmtId="0" fontId="11" fillId="5" borderId="18" xfId="0" applyFont="1" applyFill="1" applyBorder="1" applyAlignment="1">
      <alignment horizontal="justify" vertical="center" wrapText="1"/>
    </xf>
    <xf numFmtId="0" fontId="11" fillId="5" borderId="30" xfId="0" applyFont="1" applyFill="1" applyBorder="1" applyAlignment="1">
      <alignment horizontal="justify" vertical="center" wrapText="1"/>
    </xf>
    <xf numFmtId="0" fontId="11" fillId="5" borderId="31" xfId="0" applyFont="1" applyFill="1" applyBorder="1" applyAlignment="1">
      <alignment horizontal="justify" vertical="center" wrapText="1"/>
    </xf>
    <xf numFmtId="0" fontId="11" fillId="5" borderId="30" xfId="0" applyFont="1" applyFill="1" applyBorder="1" applyAlignment="1">
      <alignment horizontal="justify" vertical="top" wrapText="1"/>
    </xf>
    <xf numFmtId="14" fontId="11" fillId="5" borderId="30" xfId="0" applyNumberFormat="1" applyFont="1" applyFill="1" applyBorder="1" applyAlignment="1">
      <alignment horizontal="center" vertical="center" wrapText="1"/>
    </xf>
    <xf numFmtId="1" fontId="11" fillId="5" borderId="30" xfId="0" applyNumberFormat="1" applyFont="1" applyFill="1" applyBorder="1" applyAlignment="1">
      <alignment horizontal="center" vertical="center" wrapText="1"/>
    </xf>
    <xf numFmtId="10" fontId="11" fillId="5" borderId="30" xfId="0" applyNumberFormat="1" applyFont="1" applyFill="1" applyBorder="1" applyAlignment="1">
      <alignment horizontal="center" vertical="center" wrapText="1"/>
    </xf>
    <xf numFmtId="0" fontId="11" fillId="5" borderId="30" xfId="0" applyFont="1" applyFill="1" applyBorder="1" applyAlignment="1" applyProtection="1">
      <alignment horizontal="center" vertical="center" wrapText="1"/>
      <protection locked="0"/>
    </xf>
    <xf numFmtId="14" fontId="11" fillId="5" borderId="4" xfId="0" applyNumberFormat="1" applyFont="1" applyFill="1" applyBorder="1" applyAlignment="1">
      <alignment horizontal="center" vertical="center" wrapText="1"/>
    </xf>
    <xf numFmtId="10" fontId="11" fillId="5" borderId="4" xfId="0" applyNumberFormat="1" applyFont="1" applyFill="1" applyBorder="1" applyAlignment="1">
      <alignment horizontal="center" vertical="center" wrapText="1"/>
    </xf>
    <xf numFmtId="9" fontId="11" fillId="5" borderId="4" xfId="0" applyNumberFormat="1" applyFont="1" applyFill="1" applyBorder="1" applyAlignment="1">
      <alignment horizontal="center" vertical="center" wrapText="1"/>
    </xf>
    <xf numFmtId="164" fontId="11" fillId="5" borderId="4" xfId="0" applyNumberFormat="1" applyFont="1" applyFill="1" applyBorder="1" applyAlignment="1">
      <alignment horizontal="center" vertical="center" wrapText="1"/>
    </xf>
    <xf numFmtId="0" fontId="11" fillId="5" borderId="4" xfId="0" applyFont="1" applyFill="1" applyBorder="1" applyAlignment="1">
      <alignment horizontal="left" vertical="center" wrapText="1"/>
    </xf>
    <xf numFmtId="0" fontId="16" fillId="5" borderId="30" xfId="0" applyFont="1" applyFill="1" applyBorder="1" applyAlignment="1">
      <alignment horizontal="justify" vertical="top" wrapText="1"/>
    </xf>
    <xf numFmtId="0" fontId="0" fillId="5" borderId="4" xfId="0" applyFont="1" applyFill="1" applyBorder="1" applyAlignment="1">
      <alignment horizontal="left" vertical="top" wrapText="1"/>
    </xf>
    <xf numFmtId="10" fontId="11" fillId="5" borderId="30" xfId="0" applyNumberFormat="1" applyFont="1" applyFill="1" applyBorder="1" applyAlignment="1">
      <alignment horizontal="center" vertical="center" wrapText="1"/>
    </xf>
    <xf numFmtId="10" fontId="11" fillId="5" borderId="4" xfId="0" applyNumberFormat="1" applyFont="1" applyFill="1" applyBorder="1" applyAlignment="1">
      <alignment horizontal="center" vertical="center" wrapText="1"/>
    </xf>
    <xf numFmtId="0" fontId="11" fillId="5" borderId="4" xfId="0" applyFont="1" applyFill="1" applyBorder="1" applyAlignment="1">
      <alignment horizontal="center" vertical="center" wrapText="1"/>
    </xf>
    <xf numFmtId="0" fontId="16" fillId="5" borderId="4" xfId="0" applyFont="1" applyFill="1" applyBorder="1" applyAlignment="1">
      <alignment horizontal="justify" vertical="top" wrapText="1"/>
    </xf>
    <xf numFmtId="0" fontId="9" fillId="6" borderId="30" xfId="0" applyFont="1" applyFill="1" applyBorder="1" applyAlignment="1">
      <alignment horizontal="justify" vertical="top" wrapText="1"/>
    </xf>
    <xf numFmtId="14" fontId="9" fillId="6" borderId="30" xfId="0" applyNumberFormat="1" applyFont="1" applyFill="1" applyBorder="1" applyAlignment="1">
      <alignment horizontal="center" vertical="center" wrapText="1"/>
    </xf>
    <xf numFmtId="1" fontId="9" fillId="6" borderId="30" xfId="0" applyNumberFormat="1" applyFont="1" applyFill="1" applyBorder="1" applyAlignment="1">
      <alignment horizontal="center" vertical="center" wrapText="1"/>
    </xf>
    <xf numFmtId="10" fontId="9" fillId="6" borderId="30" xfId="0" applyNumberFormat="1" applyFont="1" applyFill="1" applyBorder="1" applyAlignment="1">
      <alignment horizontal="center" vertical="center" wrapText="1"/>
    </xf>
    <xf numFmtId="0" fontId="9" fillId="6" borderId="30" xfId="0" applyFont="1" applyFill="1" applyBorder="1" applyAlignment="1" applyProtection="1">
      <alignment horizontal="center" vertical="center" wrapText="1"/>
      <protection locked="0"/>
    </xf>
    <xf numFmtId="0" fontId="12" fillId="6" borderId="4" xfId="0" applyFont="1" applyFill="1" applyBorder="1" applyAlignment="1">
      <alignment horizontal="justify" vertical="top" wrapText="1"/>
    </xf>
    <xf numFmtId="14" fontId="9" fillId="6" borderId="4" xfId="0" applyNumberFormat="1" applyFont="1" applyFill="1" applyBorder="1" applyAlignment="1">
      <alignment horizontal="center" vertical="center" wrapText="1"/>
    </xf>
    <xf numFmtId="9" fontId="9" fillId="6" borderId="4" xfId="0" applyNumberFormat="1" applyFont="1" applyFill="1" applyBorder="1" applyAlignment="1">
      <alignment horizontal="center" vertical="center" wrapText="1"/>
    </xf>
    <xf numFmtId="1" fontId="9" fillId="6" borderId="4" xfId="0" applyNumberFormat="1" applyFont="1" applyFill="1" applyBorder="1" applyAlignment="1">
      <alignment horizontal="center" vertical="center" wrapText="1"/>
    </xf>
    <xf numFmtId="0" fontId="11" fillId="5" borderId="31" xfId="0" applyFont="1" applyFill="1" applyBorder="1" applyAlignment="1">
      <alignment horizontal="left" vertical="top" wrapText="1"/>
    </xf>
    <xf numFmtId="0" fontId="11" fillId="5" borderId="16" xfId="0" applyFont="1" applyFill="1" applyBorder="1" applyAlignment="1">
      <alignment horizontal="justify" vertical="top" wrapText="1"/>
    </xf>
    <xf numFmtId="10" fontId="11" fillId="5" borderId="30" xfId="0" applyNumberFormat="1" applyFont="1" applyFill="1" applyBorder="1" applyAlignment="1">
      <alignment horizontal="center" vertical="center" wrapText="1"/>
    </xf>
    <xf numFmtId="0" fontId="11" fillId="5" borderId="38" xfId="0" applyFont="1" applyFill="1" applyBorder="1" applyAlignment="1">
      <alignment horizontal="justify" vertical="center" wrapText="1"/>
    </xf>
    <xf numFmtId="0" fontId="11" fillId="5" borderId="1" xfId="0" applyFont="1" applyFill="1" applyBorder="1" applyAlignment="1">
      <alignment horizontal="justify" vertical="center" wrapText="1"/>
    </xf>
    <xf numFmtId="0" fontId="9" fillId="5" borderId="38" xfId="0" applyFont="1" applyFill="1" applyBorder="1" applyAlignment="1">
      <alignment horizontal="justify" vertical="top" wrapText="1"/>
    </xf>
    <xf numFmtId="0" fontId="9" fillId="5" borderId="1" xfId="0" applyFont="1" applyFill="1" applyBorder="1" applyAlignment="1">
      <alignment horizontal="justify" vertical="top" wrapText="1"/>
    </xf>
    <xf numFmtId="0" fontId="11" fillId="5" borderId="1" xfId="0" applyFont="1" applyFill="1" applyBorder="1" applyAlignment="1">
      <alignment horizontal="left" vertical="center" wrapText="1"/>
    </xf>
    <xf numFmtId="0" fontId="11" fillId="0" borderId="32" xfId="0" applyFont="1" applyBorder="1" applyAlignment="1">
      <alignment horizontal="justify" vertical="top" wrapText="1"/>
    </xf>
    <xf numFmtId="0" fontId="11" fillId="0" borderId="8" xfId="0" applyFont="1" applyBorder="1" applyAlignment="1">
      <alignment horizontal="justify" vertical="top" wrapText="1"/>
    </xf>
    <xf numFmtId="0" fontId="11" fillId="0" borderId="19" xfId="0" applyFont="1" applyBorder="1" applyAlignment="1">
      <alignment horizontal="justify" vertical="top" wrapText="1"/>
    </xf>
    <xf numFmtId="0" fontId="11" fillId="0" borderId="36" xfId="0" applyFont="1" applyBorder="1" applyAlignment="1">
      <alignment horizontal="justify" vertical="top" wrapText="1"/>
    </xf>
    <xf numFmtId="0" fontId="11" fillId="0" borderId="39" xfId="0" applyFont="1" applyBorder="1" applyAlignment="1">
      <alignment horizontal="justify" vertical="top" wrapText="1"/>
    </xf>
    <xf numFmtId="0" fontId="11" fillId="0" borderId="19" xfId="0" applyFont="1" applyBorder="1" applyAlignment="1">
      <alignment horizontal="justify" vertical="center" wrapText="1"/>
    </xf>
    <xf numFmtId="0" fontId="9" fillId="0" borderId="19" xfId="0" applyFont="1" applyBorder="1" applyAlignment="1">
      <alignment horizontal="justify" vertical="top" wrapText="1"/>
    </xf>
    <xf numFmtId="0" fontId="11" fillId="0" borderId="31" xfId="0" applyFont="1" applyBorder="1" applyAlignment="1">
      <alignment horizontal="justify" vertical="top" wrapText="1"/>
    </xf>
    <xf numFmtId="0" fontId="11" fillId="0" borderId="32" xfId="0" applyFont="1" applyBorder="1" applyAlignment="1">
      <alignment horizontal="center" vertical="top" wrapText="1"/>
    </xf>
    <xf numFmtId="0" fontId="11" fillId="0" borderId="4" xfId="0" applyFont="1" applyBorder="1" applyAlignment="1">
      <alignment horizontal="center" vertical="center" wrapText="1"/>
    </xf>
    <xf numFmtId="0" fontId="11" fillId="0" borderId="4" xfId="0" applyFont="1" applyBorder="1" applyAlignment="1">
      <alignment horizontal="left" vertical="center" wrapText="1"/>
    </xf>
    <xf numFmtId="0" fontId="9" fillId="0" borderId="36" xfId="0" applyFont="1" applyBorder="1" applyAlignment="1">
      <alignment horizontal="justify" vertical="top" wrapText="1"/>
    </xf>
    <xf numFmtId="0" fontId="11" fillId="0" borderId="32" xfId="0" applyFont="1" applyBorder="1" applyAlignment="1">
      <alignment horizontal="left" vertical="top" wrapText="1"/>
    </xf>
    <xf numFmtId="0" fontId="9" fillId="0" borderId="32" xfId="0" applyFont="1" applyBorder="1" applyAlignment="1">
      <alignment horizontal="justify" vertical="top" wrapText="1"/>
    </xf>
    <xf numFmtId="0" fontId="11" fillId="0" borderId="18" xfId="0" applyFont="1" applyBorder="1" applyAlignment="1">
      <alignment horizontal="justify" vertical="center" wrapText="1"/>
    </xf>
    <xf numFmtId="0" fontId="11" fillId="0" borderId="1" xfId="0" applyFont="1" applyBorder="1" applyAlignment="1">
      <alignment horizontal="justify" vertical="center" wrapText="1"/>
    </xf>
    <xf numFmtId="0" fontId="11" fillId="0" borderId="4" xfId="0" applyFont="1" applyBorder="1" applyAlignment="1">
      <alignment horizontal="justify" vertical="top" wrapText="1"/>
    </xf>
    <xf numFmtId="0" fontId="9" fillId="0" borderId="4" xfId="0" applyFont="1" applyBorder="1" applyAlignment="1">
      <alignment horizontal="justify" vertical="top" wrapText="1"/>
    </xf>
    <xf numFmtId="0" fontId="11" fillId="0" borderId="2" xfId="0" applyFont="1" applyFill="1" applyBorder="1" applyAlignment="1">
      <alignment horizontal="justify" vertical="top" wrapText="1"/>
    </xf>
    <xf numFmtId="0" fontId="11" fillId="0" borderId="3" xfId="0" applyFont="1" applyBorder="1" applyAlignment="1">
      <alignment horizontal="justify" vertical="top" wrapText="1"/>
    </xf>
    <xf numFmtId="0" fontId="11" fillId="0" borderId="41" xfId="0" applyFont="1" applyBorder="1" applyAlignment="1">
      <alignment horizontal="justify" vertical="top" wrapText="1"/>
    </xf>
    <xf numFmtId="0" fontId="11" fillId="0" borderId="38" xfId="0" applyFont="1" applyFill="1" applyBorder="1" applyAlignment="1">
      <alignment horizontal="justify" vertical="center" wrapText="1"/>
    </xf>
    <xf numFmtId="10" fontId="11" fillId="5" borderId="17" xfId="0" applyNumberFormat="1" applyFont="1" applyFill="1" applyBorder="1" applyAlignment="1">
      <alignment horizontal="center" vertical="center" wrapText="1"/>
    </xf>
    <xf numFmtId="10" fontId="11" fillId="5" borderId="35" xfId="0" applyNumberFormat="1" applyFont="1" applyFill="1" applyBorder="1" applyAlignment="1">
      <alignment horizontal="center" vertical="center" wrapText="1"/>
    </xf>
    <xf numFmtId="10" fontId="11" fillId="5" borderId="30" xfId="0" applyNumberFormat="1" applyFont="1" applyFill="1" applyBorder="1" applyAlignment="1">
      <alignment horizontal="center" vertical="center" wrapText="1"/>
    </xf>
    <xf numFmtId="10" fontId="9" fillId="5" borderId="17" xfId="0" applyNumberFormat="1" applyFont="1" applyFill="1" applyBorder="1" applyAlignment="1">
      <alignment horizontal="center" vertical="center" wrapText="1"/>
    </xf>
    <xf numFmtId="10" fontId="9" fillId="5" borderId="35" xfId="0" applyNumberFormat="1" applyFont="1" applyFill="1" applyBorder="1" applyAlignment="1">
      <alignment horizontal="center" vertical="center" wrapText="1"/>
    </xf>
    <xf numFmtId="10" fontId="9" fillId="5" borderId="30" xfId="0" applyNumberFormat="1" applyFont="1" applyFill="1" applyBorder="1" applyAlignment="1">
      <alignment horizontal="center" vertical="center" wrapText="1"/>
    </xf>
    <xf numFmtId="0" fontId="10" fillId="0" borderId="0" xfId="0" applyFont="1" applyBorder="1" applyAlignment="1">
      <alignment horizontal="right" vertical="center" wrapText="1"/>
    </xf>
    <xf numFmtId="0" fontId="10" fillId="0" borderId="0" xfId="0" applyFont="1" applyAlignment="1">
      <alignment horizontal="right" vertical="center" wrapText="1"/>
    </xf>
    <xf numFmtId="0" fontId="5" fillId="2" borderId="17"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protection locked="0"/>
    </xf>
    <xf numFmtId="0" fontId="9" fillId="0" borderId="33"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9" fillId="0" borderId="30" xfId="0" applyFont="1" applyFill="1" applyBorder="1" applyAlignment="1">
      <alignment horizontal="justify" vertical="top" wrapText="1"/>
    </xf>
    <xf numFmtId="0" fontId="9" fillId="0" borderId="4" xfId="0" applyFont="1" applyFill="1" applyBorder="1" applyAlignment="1">
      <alignment horizontal="justify" vertical="top" wrapText="1"/>
    </xf>
    <xf numFmtId="0" fontId="5" fillId="2" borderId="30" xfId="0" applyFont="1" applyFill="1" applyBorder="1" applyAlignment="1">
      <alignment horizontal="center" vertical="center" textRotation="89" wrapText="1"/>
    </xf>
    <xf numFmtId="0" fontId="5" fillId="2" borderId="4" xfId="0" applyFont="1" applyFill="1" applyBorder="1" applyAlignment="1">
      <alignment horizontal="center" vertical="center" textRotation="89" wrapText="1"/>
    </xf>
    <xf numFmtId="0" fontId="9" fillId="0" borderId="30" xfId="0" applyFont="1" applyFill="1" applyBorder="1" applyAlignment="1">
      <alignment vertical="center" wrapText="1"/>
    </xf>
    <xf numFmtId="0" fontId="11" fillId="0" borderId="4" xfId="0" applyFont="1" applyFill="1" applyBorder="1" applyAlignment="1">
      <alignment vertical="center" wrapText="1"/>
    </xf>
    <xf numFmtId="0" fontId="9"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9" fillId="0" borderId="17" xfId="0" applyFont="1" applyFill="1" applyBorder="1" applyAlignment="1">
      <alignment vertical="center" wrapText="1"/>
    </xf>
    <xf numFmtId="0" fontId="9" fillId="0" borderId="35" xfId="0" applyFont="1" applyFill="1" applyBorder="1" applyAlignment="1">
      <alignment vertical="center" wrapText="1"/>
    </xf>
    <xf numFmtId="0" fontId="9" fillId="0" borderId="30"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37"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17" xfId="0" applyFont="1" applyFill="1" applyBorder="1" applyAlignment="1">
      <alignment horizontal="left" vertical="top" wrapText="1"/>
    </xf>
    <xf numFmtId="0" fontId="9" fillId="0" borderId="35" xfId="0" applyFont="1" applyFill="1" applyBorder="1" applyAlignment="1">
      <alignment horizontal="left" vertical="top" wrapText="1"/>
    </xf>
    <xf numFmtId="0" fontId="1" fillId="4" borderId="21" xfId="0" applyFont="1" applyFill="1" applyBorder="1" applyAlignment="1">
      <alignment horizontal="center" vertical="center"/>
    </xf>
    <xf numFmtId="0" fontId="1" fillId="4" borderId="27" xfId="0" applyFont="1" applyFill="1" applyBorder="1" applyAlignment="1">
      <alignment horizontal="center" vertical="center"/>
    </xf>
    <xf numFmtId="0" fontId="9" fillId="0" borderId="28" xfId="0" applyFont="1" applyFill="1" applyBorder="1" applyAlignment="1">
      <alignment horizontal="center" vertical="center" wrapText="1"/>
    </xf>
    <xf numFmtId="0" fontId="10" fillId="0" borderId="29" xfId="0" applyFont="1" applyFill="1" applyBorder="1" applyAlignment="1">
      <alignment horizontal="left" vertical="top" wrapText="1"/>
    </xf>
    <xf numFmtId="0" fontId="9" fillId="0" borderId="29" xfId="0" applyFont="1" applyFill="1" applyBorder="1" applyAlignment="1">
      <alignment vertical="center" wrapText="1"/>
    </xf>
    <xf numFmtId="10" fontId="11" fillId="5" borderId="29" xfId="0" applyNumberFormat="1" applyFont="1" applyFill="1" applyBorder="1" applyAlignment="1">
      <alignment horizontal="center" vertical="center" wrapText="1"/>
    </xf>
    <xf numFmtId="0" fontId="5" fillId="2" borderId="4"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center" vertical="center" wrapText="1"/>
      <protection locked="0"/>
    </xf>
    <xf numFmtId="0" fontId="5" fillId="3" borderId="20" xfId="0" applyFont="1" applyFill="1" applyBorder="1" applyAlignment="1" applyProtection="1">
      <alignment horizontal="center" vertical="center" wrapText="1"/>
      <protection locked="0"/>
    </xf>
    <xf numFmtId="0" fontId="5" fillId="3" borderId="26" xfId="0" applyFont="1" applyFill="1" applyBorder="1" applyAlignment="1" applyProtection="1">
      <alignment horizontal="center" vertical="center" wrapText="1"/>
      <protection locked="0"/>
    </xf>
    <xf numFmtId="0" fontId="8" fillId="4" borderId="37"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8" fillId="2" borderId="4"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7" fillId="7" borderId="12"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2" fillId="0" borderId="1" xfId="0" applyFont="1" applyBorder="1" applyAlignment="1">
      <alignment horizontal="left"/>
    </xf>
    <xf numFmtId="0" fontId="2" fillId="0" borderId="2" xfId="0" applyFont="1" applyBorder="1" applyAlignment="1">
      <alignment horizontal="left"/>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5" fillId="0" borderId="4" xfId="0" applyFont="1" applyBorder="1" applyAlignment="1">
      <alignment horizontal="left"/>
    </xf>
    <xf numFmtId="0" fontId="2" fillId="0" borderId="1" xfId="0" applyFont="1" applyBorder="1" applyAlignment="1">
      <alignment horizontal="left" vertical="center"/>
    </xf>
    <xf numFmtId="0" fontId="2" fillId="0" borderId="2" xfId="0" applyFont="1" applyBorder="1" applyAlignment="1">
      <alignment horizontal="left" vertical="center"/>
    </xf>
    <xf numFmtId="14" fontId="3" fillId="0" borderId="1" xfId="0" applyNumberFormat="1"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6" fillId="0" borderId="4" xfId="0" applyFont="1" applyBorder="1" applyAlignment="1">
      <alignment horizontal="lef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5" fillId="2" borderId="16"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wrapText="1"/>
      <protection locked="0"/>
    </xf>
    <xf numFmtId="0" fontId="5" fillId="2" borderId="18"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1" fillId="0" borderId="18" xfId="0" applyFont="1" applyFill="1" applyBorder="1" applyAlignment="1">
      <alignment horizontal="justify" vertical="center" wrapText="1"/>
    </xf>
    <xf numFmtId="0" fontId="11" fillId="0" borderId="1"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1" fillId="0" borderId="0" xfId="0" applyFont="1" applyFill="1" applyAlignment="1">
      <alignment horizontal="justify" vertical="center" wrapText="1"/>
    </xf>
    <xf numFmtId="0" fontId="0" fillId="0" borderId="0" xfId="0" applyFill="1"/>
  </cellXfs>
  <cellStyles count="1">
    <cellStyle name="Normal"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AI83"/>
  <sheetViews>
    <sheetView showGridLines="0" tabSelected="1" topLeftCell="A11" zoomScale="85" zoomScaleNormal="85" zoomScaleSheetLayoutView="85" zoomScalePageLayoutView="55" workbookViewId="0">
      <selection activeCell="A11" sqref="A11:A16"/>
    </sheetView>
  </sheetViews>
  <sheetFormatPr baseColWidth="10" defaultRowHeight="15" x14ac:dyDescent="0.25"/>
  <cols>
    <col min="2" max="2" width="25" customWidth="1"/>
    <col min="3" max="3" width="11.85546875" customWidth="1"/>
    <col min="4" max="4" width="21.140625" customWidth="1"/>
    <col min="6" max="6" width="21.140625" customWidth="1"/>
    <col min="8" max="8" width="15.85546875" customWidth="1"/>
    <col min="9" max="9" width="11.42578125" style="40" customWidth="1"/>
    <col min="10" max="10" width="13.85546875" style="40" customWidth="1"/>
    <col min="11" max="11" width="21" customWidth="1"/>
    <col min="12" max="12" width="15.85546875" customWidth="1"/>
    <col min="13" max="13" width="28.85546875" hidden="1" customWidth="1"/>
    <col min="14" max="14" width="26.140625" hidden="1" customWidth="1"/>
    <col min="15" max="15" width="31.5703125" hidden="1" customWidth="1"/>
    <col min="16" max="16" width="32.140625" hidden="1" customWidth="1"/>
    <col min="17" max="17" width="32.5703125" hidden="1" customWidth="1"/>
    <col min="18" max="18" width="35.5703125" customWidth="1"/>
    <col min="19" max="19" width="32.140625" customWidth="1"/>
    <col min="20" max="20" width="23.85546875" customWidth="1"/>
    <col min="21" max="21" width="37.140625" hidden="1" customWidth="1"/>
    <col min="22" max="22" width="22.28515625" hidden="1" customWidth="1"/>
    <col min="23" max="23" width="31.28515625" hidden="1" customWidth="1"/>
    <col min="24" max="30" width="27" hidden="1" customWidth="1"/>
    <col min="31" max="31" width="38.85546875" customWidth="1"/>
    <col min="32" max="32" width="27" customWidth="1"/>
    <col min="35" max="35" width="20.140625" customWidth="1"/>
  </cols>
  <sheetData>
    <row r="3" spans="1:35" x14ac:dyDescent="0.25">
      <c r="A3" s="145" t="s">
        <v>0</v>
      </c>
      <c r="B3" s="146"/>
      <c r="C3" s="147" t="s">
        <v>1</v>
      </c>
      <c r="D3" s="148"/>
      <c r="E3" s="148"/>
      <c r="F3" s="148"/>
      <c r="G3" s="148"/>
      <c r="H3" s="148"/>
      <c r="I3" s="149"/>
      <c r="J3" s="1" t="s">
        <v>2</v>
      </c>
      <c r="K3" s="150" t="s">
        <v>3</v>
      </c>
      <c r="L3" s="151"/>
      <c r="M3" s="151"/>
      <c r="N3" s="151"/>
      <c r="O3" s="151"/>
      <c r="P3" s="151"/>
      <c r="Q3" s="151"/>
      <c r="R3" s="151"/>
      <c r="S3" s="151"/>
      <c r="T3" s="151"/>
      <c r="U3" s="151"/>
      <c r="V3" s="151"/>
      <c r="W3" s="151"/>
      <c r="X3" s="151"/>
      <c r="Y3" s="151"/>
      <c r="Z3" s="151"/>
      <c r="AA3" s="151"/>
      <c r="AB3" s="151"/>
      <c r="AC3" s="151"/>
      <c r="AD3" s="151"/>
      <c r="AE3" s="151"/>
      <c r="AF3" s="151"/>
      <c r="AG3" s="151"/>
      <c r="AH3" s="151"/>
      <c r="AI3" s="152"/>
    </row>
    <row r="4" spans="1:35" x14ac:dyDescent="0.25">
      <c r="A4" s="153" t="s">
        <v>4</v>
      </c>
      <c r="B4" s="153"/>
      <c r="C4" s="147" t="s">
        <v>155</v>
      </c>
      <c r="D4" s="148"/>
      <c r="E4" s="148"/>
      <c r="F4" s="148"/>
      <c r="G4" s="148"/>
      <c r="H4" s="148"/>
      <c r="I4" s="149"/>
      <c r="J4" s="154" t="s">
        <v>5</v>
      </c>
      <c r="K4" s="155"/>
      <c r="L4" s="156"/>
      <c r="M4" s="157"/>
      <c r="N4" s="157"/>
      <c r="O4" s="157"/>
      <c r="P4" s="157"/>
      <c r="Q4" s="157"/>
      <c r="R4" s="157"/>
      <c r="S4" s="157"/>
      <c r="T4" s="157"/>
      <c r="U4" s="157"/>
      <c r="V4" s="157"/>
      <c r="W4" s="157"/>
      <c r="X4" s="157"/>
      <c r="Y4" s="157"/>
      <c r="Z4" s="157"/>
      <c r="AA4" s="157"/>
      <c r="AB4" s="157"/>
      <c r="AC4" s="157"/>
      <c r="AD4" s="157"/>
      <c r="AE4" s="157"/>
      <c r="AF4" s="157"/>
      <c r="AG4" s="157"/>
      <c r="AH4" s="157"/>
      <c r="AI4" s="158"/>
    </row>
    <row r="5" spans="1:35" x14ac:dyDescent="0.25">
      <c r="A5" s="153" t="s">
        <v>6</v>
      </c>
      <c r="B5" s="153"/>
      <c r="C5" s="166" t="s">
        <v>7</v>
      </c>
      <c r="D5" s="167"/>
      <c r="E5" s="167"/>
      <c r="F5" s="167"/>
      <c r="G5" s="167"/>
      <c r="H5" s="167"/>
      <c r="I5" s="168"/>
      <c r="J5" s="169" t="s">
        <v>8</v>
      </c>
      <c r="K5" s="170"/>
      <c r="L5" s="156">
        <v>46006</v>
      </c>
      <c r="M5" s="157"/>
      <c r="N5" s="157"/>
      <c r="O5" s="157"/>
      <c r="P5" s="157"/>
      <c r="Q5" s="157"/>
      <c r="R5" s="157"/>
      <c r="S5" s="157"/>
      <c r="T5" s="157"/>
      <c r="U5" s="157"/>
      <c r="V5" s="157"/>
      <c r="W5" s="157"/>
      <c r="X5" s="157"/>
      <c r="Y5" s="157"/>
      <c r="Z5" s="157"/>
      <c r="AA5" s="157"/>
      <c r="AB5" s="157"/>
      <c r="AC5" s="157"/>
      <c r="AD5" s="157"/>
      <c r="AE5" s="157"/>
      <c r="AF5" s="157"/>
      <c r="AG5" s="157"/>
      <c r="AH5" s="157"/>
      <c r="AI5" s="158"/>
    </row>
    <row r="6" spans="1:35" x14ac:dyDescent="0.25">
      <c r="A6" s="153" t="s">
        <v>9</v>
      </c>
      <c r="B6" s="153"/>
      <c r="C6" s="2" t="s">
        <v>10</v>
      </c>
      <c r="D6" s="3"/>
      <c r="E6" s="3"/>
      <c r="F6" s="3"/>
      <c r="G6" s="3"/>
      <c r="H6" s="3"/>
      <c r="I6" s="4"/>
      <c r="J6" s="5"/>
      <c r="K6" s="6"/>
      <c r="L6" s="4"/>
      <c r="M6" s="4"/>
      <c r="N6" s="4"/>
      <c r="O6" s="4"/>
      <c r="P6" s="4"/>
      <c r="Q6" s="4"/>
      <c r="R6" s="4"/>
      <c r="S6" s="4"/>
      <c r="T6" s="4"/>
      <c r="U6" s="4"/>
      <c r="V6" s="4"/>
      <c r="W6" s="4"/>
      <c r="X6" s="4"/>
      <c r="Y6" s="4"/>
      <c r="Z6" s="4"/>
      <c r="AA6" s="4"/>
      <c r="AB6" s="4"/>
      <c r="AC6" s="4"/>
      <c r="AD6" s="4"/>
      <c r="AE6" s="4"/>
      <c r="AF6" s="4"/>
      <c r="AG6" s="4"/>
      <c r="AH6" s="4"/>
      <c r="AI6" s="7"/>
    </row>
    <row r="7" spans="1:35" ht="26.25" customHeight="1" thickBot="1" x14ac:dyDescent="0.3">
      <c r="A7" s="171" t="s">
        <v>11</v>
      </c>
      <c r="B7" s="171"/>
      <c r="C7" s="172"/>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4"/>
    </row>
    <row r="8" spans="1:35" ht="42" customHeight="1" x14ac:dyDescent="0.25">
      <c r="A8" s="159" t="s">
        <v>12</v>
      </c>
      <c r="B8" s="160"/>
      <c r="C8" s="161"/>
      <c r="D8" s="161"/>
      <c r="E8" s="161"/>
      <c r="F8" s="161"/>
      <c r="G8" s="161"/>
      <c r="H8" s="161"/>
      <c r="I8" s="161"/>
      <c r="J8" s="161"/>
      <c r="K8" s="161"/>
      <c r="L8" s="161"/>
      <c r="M8" s="161"/>
      <c r="N8" s="161"/>
      <c r="O8" s="161"/>
      <c r="P8" s="161"/>
      <c r="Q8" s="161"/>
      <c r="R8" s="161"/>
      <c r="S8" s="161"/>
      <c r="T8" s="161"/>
      <c r="U8" s="162" t="s">
        <v>191</v>
      </c>
      <c r="V8" s="144"/>
      <c r="W8" s="143" t="s">
        <v>192</v>
      </c>
      <c r="X8" s="144"/>
      <c r="Y8" s="143" t="s">
        <v>225</v>
      </c>
      <c r="Z8" s="144"/>
      <c r="AA8" s="143" t="s">
        <v>233</v>
      </c>
      <c r="AB8" s="144"/>
      <c r="AC8" s="143" t="s">
        <v>238</v>
      </c>
      <c r="AD8" s="144"/>
      <c r="AE8" s="143" t="s">
        <v>239</v>
      </c>
      <c r="AF8" s="144"/>
      <c r="AG8" s="163" t="s">
        <v>13</v>
      </c>
      <c r="AH8" s="164"/>
      <c r="AI8" s="165"/>
    </row>
    <row r="9" spans="1:35" ht="28.5" customHeight="1" x14ac:dyDescent="0.25">
      <c r="A9" s="175" t="s">
        <v>14</v>
      </c>
      <c r="B9" s="133" t="s">
        <v>15</v>
      </c>
      <c r="C9" s="133" t="s">
        <v>16</v>
      </c>
      <c r="D9" s="133" t="s">
        <v>17</v>
      </c>
      <c r="E9" s="133" t="s">
        <v>18</v>
      </c>
      <c r="F9" s="133" t="s">
        <v>19</v>
      </c>
      <c r="G9" s="133" t="s">
        <v>20</v>
      </c>
      <c r="H9" s="133"/>
      <c r="I9" s="133" t="s">
        <v>21</v>
      </c>
      <c r="J9" s="133" t="s">
        <v>22</v>
      </c>
      <c r="K9" s="141" t="s">
        <v>23</v>
      </c>
      <c r="L9" s="107" t="s">
        <v>24</v>
      </c>
      <c r="M9" s="133" t="s">
        <v>25</v>
      </c>
      <c r="N9" s="107" t="s">
        <v>145</v>
      </c>
      <c r="O9" s="107" t="s">
        <v>146</v>
      </c>
      <c r="P9" s="107" t="s">
        <v>157</v>
      </c>
      <c r="Q9" s="107" t="s">
        <v>166</v>
      </c>
      <c r="R9" s="107" t="s">
        <v>167</v>
      </c>
      <c r="S9" s="177" t="s">
        <v>27</v>
      </c>
      <c r="T9" s="133" t="s">
        <v>26</v>
      </c>
      <c r="U9" s="135" t="s">
        <v>28</v>
      </c>
      <c r="V9" s="135" t="s">
        <v>29</v>
      </c>
      <c r="W9" s="135" t="s">
        <v>28</v>
      </c>
      <c r="X9" s="135" t="s">
        <v>29</v>
      </c>
      <c r="Y9" s="135" t="s">
        <v>28</v>
      </c>
      <c r="Z9" s="135" t="s">
        <v>29</v>
      </c>
      <c r="AA9" s="135" t="s">
        <v>28</v>
      </c>
      <c r="AB9" s="135" t="s">
        <v>29</v>
      </c>
      <c r="AC9" s="135" t="s">
        <v>28</v>
      </c>
      <c r="AD9" s="135" t="s">
        <v>29</v>
      </c>
      <c r="AE9" s="135" t="s">
        <v>28</v>
      </c>
      <c r="AF9" s="135" t="s">
        <v>29</v>
      </c>
      <c r="AG9" s="137" t="s">
        <v>30</v>
      </c>
      <c r="AH9" s="139" t="s">
        <v>31</v>
      </c>
      <c r="AI9" s="127" t="s">
        <v>32</v>
      </c>
    </row>
    <row r="10" spans="1:35" ht="15.75" thickBot="1" x14ac:dyDescent="0.3">
      <c r="A10" s="176"/>
      <c r="B10" s="134"/>
      <c r="C10" s="134"/>
      <c r="D10" s="134"/>
      <c r="E10" s="134"/>
      <c r="F10" s="134"/>
      <c r="G10" s="8" t="s">
        <v>33</v>
      </c>
      <c r="H10" s="8" t="s">
        <v>34</v>
      </c>
      <c r="I10" s="134"/>
      <c r="J10" s="134"/>
      <c r="K10" s="142"/>
      <c r="L10" s="108"/>
      <c r="M10" s="134"/>
      <c r="N10" s="108"/>
      <c r="O10" s="108"/>
      <c r="P10" s="108"/>
      <c r="Q10" s="108"/>
      <c r="R10" s="108"/>
      <c r="S10" s="178"/>
      <c r="T10" s="134"/>
      <c r="U10" s="136"/>
      <c r="V10" s="136"/>
      <c r="W10" s="136"/>
      <c r="X10" s="136"/>
      <c r="Y10" s="136"/>
      <c r="Z10" s="136"/>
      <c r="AA10" s="136"/>
      <c r="AB10" s="136"/>
      <c r="AC10" s="136"/>
      <c r="AD10" s="136"/>
      <c r="AE10" s="136"/>
      <c r="AF10" s="136"/>
      <c r="AG10" s="138"/>
      <c r="AH10" s="140"/>
      <c r="AI10" s="128"/>
    </row>
    <row r="11" spans="1:35" ht="101.25" customHeight="1" x14ac:dyDescent="0.25">
      <c r="A11" s="129">
        <v>1</v>
      </c>
      <c r="B11" s="130" t="s">
        <v>35</v>
      </c>
      <c r="C11" s="113" t="s">
        <v>36</v>
      </c>
      <c r="D11" s="131" t="s">
        <v>37</v>
      </c>
      <c r="E11" s="9" t="s">
        <v>38</v>
      </c>
      <c r="F11" s="44" t="s">
        <v>39</v>
      </c>
      <c r="G11" s="45">
        <v>44683</v>
      </c>
      <c r="H11" s="45">
        <v>44742</v>
      </c>
      <c r="I11" s="46">
        <f>(H11-G11)/7</f>
        <v>8.4285714285714288</v>
      </c>
      <c r="J11" s="56">
        <v>1</v>
      </c>
      <c r="K11" s="48" t="s">
        <v>40</v>
      </c>
      <c r="L11" s="132">
        <f>AVERAGE(J11:J13)</f>
        <v>1</v>
      </c>
      <c r="M11" s="42" t="s">
        <v>41</v>
      </c>
      <c r="N11" s="42" t="s">
        <v>42</v>
      </c>
      <c r="O11" s="42" t="s">
        <v>42</v>
      </c>
      <c r="P11" s="42" t="s">
        <v>42</v>
      </c>
      <c r="Q11" s="42" t="s">
        <v>42</v>
      </c>
      <c r="R11" s="42" t="s">
        <v>42</v>
      </c>
      <c r="S11" s="69" t="s">
        <v>168</v>
      </c>
      <c r="T11" s="42" t="s">
        <v>43</v>
      </c>
      <c r="U11" s="77" t="s">
        <v>193</v>
      </c>
      <c r="V11" s="78" t="s">
        <v>194</v>
      </c>
      <c r="W11" s="77" t="s">
        <v>193</v>
      </c>
      <c r="X11" s="78" t="s">
        <v>194</v>
      </c>
      <c r="Y11" s="77" t="s">
        <v>193</v>
      </c>
      <c r="Z11" s="78" t="s">
        <v>194</v>
      </c>
      <c r="AA11" s="77" t="s">
        <v>226</v>
      </c>
      <c r="AB11" s="77" t="s">
        <v>226</v>
      </c>
      <c r="AC11" s="77" t="s">
        <v>226</v>
      </c>
      <c r="AD11" s="77" t="s">
        <v>226</v>
      </c>
      <c r="AE11" s="11" t="s">
        <v>226</v>
      </c>
      <c r="AF11" s="11" t="s">
        <v>226</v>
      </c>
      <c r="AG11" s="13"/>
      <c r="AH11" s="14"/>
      <c r="AI11" s="15"/>
    </row>
    <row r="12" spans="1:35" ht="129.75" customHeight="1" x14ac:dyDescent="0.25">
      <c r="A12" s="124"/>
      <c r="B12" s="126"/>
      <c r="C12" s="114"/>
      <c r="D12" s="120"/>
      <c r="E12" s="16" t="s">
        <v>44</v>
      </c>
      <c r="F12" s="26" t="s">
        <v>45</v>
      </c>
      <c r="G12" s="49">
        <v>44683</v>
      </c>
      <c r="H12" s="49">
        <v>44925</v>
      </c>
      <c r="I12" s="46">
        <f t="shared" ref="I12:I62" si="0">(H12-G12)/7</f>
        <v>34.571428571428569</v>
      </c>
      <c r="J12" s="57">
        <v>1</v>
      </c>
      <c r="K12" s="51" t="s">
        <v>46</v>
      </c>
      <c r="L12" s="100"/>
      <c r="M12" s="26" t="s">
        <v>47</v>
      </c>
      <c r="N12" s="42" t="s">
        <v>42</v>
      </c>
      <c r="O12" s="42" t="s">
        <v>42</v>
      </c>
      <c r="P12" s="42" t="s">
        <v>42</v>
      </c>
      <c r="Q12" s="42" t="s">
        <v>42</v>
      </c>
      <c r="R12" s="42" t="s">
        <v>42</v>
      </c>
      <c r="S12" s="43" t="s">
        <v>169</v>
      </c>
      <c r="T12" s="26" t="s">
        <v>43</v>
      </c>
      <c r="U12" s="79" t="s">
        <v>195</v>
      </c>
      <c r="V12" s="78" t="s">
        <v>194</v>
      </c>
      <c r="W12" s="79" t="s">
        <v>196</v>
      </c>
      <c r="X12" s="80" t="s">
        <v>194</v>
      </c>
      <c r="Y12" s="79" t="s">
        <v>214</v>
      </c>
      <c r="Z12" s="80" t="s">
        <v>194</v>
      </c>
      <c r="AA12" s="77" t="s">
        <v>226</v>
      </c>
      <c r="AB12" s="77" t="s">
        <v>226</v>
      </c>
      <c r="AC12" s="77" t="s">
        <v>226</v>
      </c>
      <c r="AD12" s="77" t="s">
        <v>226</v>
      </c>
      <c r="AE12" s="11" t="s">
        <v>226</v>
      </c>
      <c r="AF12" s="11" t="s">
        <v>226</v>
      </c>
      <c r="AG12" s="22"/>
      <c r="AH12" s="23"/>
      <c r="AI12" s="19"/>
    </row>
    <row r="13" spans="1:35" ht="246.75" customHeight="1" x14ac:dyDescent="0.25">
      <c r="A13" s="124"/>
      <c r="B13" s="126"/>
      <c r="C13" s="114"/>
      <c r="D13" s="115"/>
      <c r="E13" s="16" t="s">
        <v>48</v>
      </c>
      <c r="F13" s="26" t="s">
        <v>49</v>
      </c>
      <c r="G13" s="49">
        <v>44683</v>
      </c>
      <c r="H13" s="52">
        <v>44985</v>
      </c>
      <c r="I13" s="46">
        <f t="shared" si="0"/>
        <v>43.142857142857146</v>
      </c>
      <c r="J13" s="57">
        <v>1</v>
      </c>
      <c r="K13" s="51" t="s">
        <v>50</v>
      </c>
      <c r="L13" s="101"/>
      <c r="M13" s="26" t="s">
        <v>51</v>
      </c>
      <c r="N13" s="26" t="s">
        <v>52</v>
      </c>
      <c r="O13" s="42" t="s">
        <v>42</v>
      </c>
      <c r="P13" s="42" t="s">
        <v>42</v>
      </c>
      <c r="Q13" s="42" t="s">
        <v>42</v>
      </c>
      <c r="R13" s="42" t="s">
        <v>42</v>
      </c>
      <c r="S13" s="43" t="s">
        <v>170</v>
      </c>
      <c r="T13" s="26" t="s">
        <v>43</v>
      </c>
      <c r="U13" s="79" t="s">
        <v>197</v>
      </c>
      <c r="V13" s="78" t="s">
        <v>194</v>
      </c>
      <c r="W13" s="79" t="s">
        <v>198</v>
      </c>
      <c r="X13" s="80" t="s">
        <v>199</v>
      </c>
      <c r="Y13" s="79" t="s">
        <v>215</v>
      </c>
      <c r="Z13" s="80" t="s">
        <v>199</v>
      </c>
      <c r="AA13" s="77" t="s">
        <v>226</v>
      </c>
      <c r="AB13" s="77" t="s">
        <v>226</v>
      </c>
      <c r="AC13" s="77" t="s">
        <v>226</v>
      </c>
      <c r="AD13" s="77" t="s">
        <v>226</v>
      </c>
      <c r="AE13" s="11" t="s">
        <v>226</v>
      </c>
      <c r="AF13" s="11" t="s">
        <v>226</v>
      </c>
      <c r="AG13" s="22"/>
      <c r="AH13" s="23"/>
      <c r="AI13" s="19"/>
    </row>
    <row r="14" spans="1:35" ht="222" customHeight="1" x14ac:dyDescent="0.25">
      <c r="A14" s="124"/>
      <c r="B14" s="126"/>
      <c r="C14" s="113" t="s">
        <v>53</v>
      </c>
      <c r="D14" s="115" t="s">
        <v>54</v>
      </c>
      <c r="E14" s="9" t="s">
        <v>38</v>
      </c>
      <c r="F14" s="44" t="s">
        <v>55</v>
      </c>
      <c r="G14" s="45">
        <v>44774</v>
      </c>
      <c r="H14" s="45">
        <v>44792</v>
      </c>
      <c r="I14" s="46">
        <f t="shared" si="0"/>
        <v>2.5714285714285716</v>
      </c>
      <c r="J14" s="47">
        <v>1</v>
      </c>
      <c r="K14" s="48" t="s">
        <v>56</v>
      </c>
      <c r="L14" s="99">
        <f>AVERAGE(J14:J16)</f>
        <v>0.80166666666666675</v>
      </c>
      <c r="M14" s="42" t="s">
        <v>57</v>
      </c>
      <c r="N14" s="42" t="s">
        <v>42</v>
      </c>
      <c r="O14" s="42" t="s">
        <v>42</v>
      </c>
      <c r="P14" s="42" t="s">
        <v>42</v>
      </c>
      <c r="Q14" s="42" t="s">
        <v>42</v>
      </c>
      <c r="R14" s="42" t="s">
        <v>42</v>
      </c>
      <c r="S14" s="43" t="s">
        <v>171</v>
      </c>
      <c r="T14" s="42" t="s">
        <v>58</v>
      </c>
      <c r="U14" s="77" t="s">
        <v>200</v>
      </c>
      <c r="V14" s="78" t="s">
        <v>194</v>
      </c>
      <c r="W14" s="77" t="s">
        <v>200</v>
      </c>
      <c r="X14" s="78" t="s">
        <v>194</v>
      </c>
      <c r="Y14" s="77" t="s">
        <v>200</v>
      </c>
      <c r="Z14" s="78" t="s">
        <v>194</v>
      </c>
      <c r="AA14" s="77" t="s">
        <v>226</v>
      </c>
      <c r="AB14" s="77" t="s">
        <v>226</v>
      </c>
      <c r="AC14" s="77" t="s">
        <v>226</v>
      </c>
      <c r="AD14" s="77" t="s">
        <v>226</v>
      </c>
      <c r="AE14" s="11" t="s">
        <v>226</v>
      </c>
      <c r="AF14" s="11" t="s">
        <v>226</v>
      </c>
      <c r="AG14" s="13"/>
      <c r="AH14" s="14"/>
      <c r="AI14" s="15"/>
    </row>
    <row r="15" spans="1:35" ht="216.75" customHeight="1" x14ac:dyDescent="0.25">
      <c r="A15" s="124"/>
      <c r="B15" s="126"/>
      <c r="C15" s="113"/>
      <c r="D15" s="115"/>
      <c r="E15" s="16" t="s">
        <v>44</v>
      </c>
      <c r="F15" s="26" t="s">
        <v>59</v>
      </c>
      <c r="G15" s="49">
        <v>44805</v>
      </c>
      <c r="H15" s="49">
        <v>45291</v>
      </c>
      <c r="I15" s="46">
        <f t="shared" si="0"/>
        <v>69.428571428571431</v>
      </c>
      <c r="J15" s="57">
        <v>0.40500000000000003</v>
      </c>
      <c r="K15" s="51" t="s">
        <v>60</v>
      </c>
      <c r="L15" s="100"/>
      <c r="M15" s="58" t="s">
        <v>61</v>
      </c>
      <c r="N15" s="26" t="s">
        <v>62</v>
      </c>
      <c r="O15" s="42" t="s">
        <v>154</v>
      </c>
      <c r="P15" s="42" t="s">
        <v>156</v>
      </c>
      <c r="Q15" s="72" t="s">
        <v>165</v>
      </c>
      <c r="R15" s="72" t="s">
        <v>174</v>
      </c>
      <c r="S15" s="72" t="s">
        <v>184</v>
      </c>
      <c r="T15" s="26" t="s">
        <v>43</v>
      </c>
      <c r="U15" s="93"/>
      <c r="V15" s="96"/>
      <c r="W15" s="82" t="s">
        <v>201</v>
      </c>
      <c r="X15" s="80" t="s">
        <v>199</v>
      </c>
      <c r="Y15" s="82" t="s">
        <v>216</v>
      </c>
      <c r="Z15" s="80" t="s">
        <v>217</v>
      </c>
      <c r="AA15" s="79" t="s">
        <v>227</v>
      </c>
      <c r="AB15" s="78" t="s">
        <v>228</v>
      </c>
      <c r="AC15" s="93" t="s">
        <v>234</v>
      </c>
      <c r="AD15" s="93" t="s">
        <v>235</v>
      </c>
      <c r="AE15" s="98" t="s">
        <v>241</v>
      </c>
      <c r="AF15" s="18" t="s">
        <v>241</v>
      </c>
      <c r="AG15" s="95"/>
      <c r="AH15" s="23"/>
      <c r="AI15" s="19"/>
    </row>
    <row r="16" spans="1:35" ht="409.5" customHeight="1" x14ac:dyDescent="0.25">
      <c r="A16" s="124"/>
      <c r="B16" s="126"/>
      <c r="C16" s="114"/>
      <c r="D16" s="116"/>
      <c r="E16" s="16" t="s">
        <v>48</v>
      </c>
      <c r="F16" s="26" t="s">
        <v>63</v>
      </c>
      <c r="G16" s="49">
        <v>44866</v>
      </c>
      <c r="H16" s="49">
        <v>44925</v>
      </c>
      <c r="I16" s="46">
        <f>(H16-G16)/7</f>
        <v>8.4285714285714288</v>
      </c>
      <c r="J16" s="50">
        <v>1</v>
      </c>
      <c r="K16" s="51" t="s">
        <v>64</v>
      </c>
      <c r="L16" s="101"/>
      <c r="M16" s="58" t="s">
        <v>61</v>
      </c>
      <c r="N16" s="24" t="s">
        <v>151</v>
      </c>
      <c r="O16" s="26" t="s">
        <v>153</v>
      </c>
      <c r="P16" s="42" t="s">
        <v>156</v>
      </c>
      <c r="Q16" s="72" t="s">
        <v>158</v>
      </c>
      <c r="R16" s="72" t="s">
        <v>185</v>
      </c>
      <c r="S16" s="41" t="s">
        <v>186</v>
      </c>
      <c r="T16" s="26" t="s">
        <v>65</v>
      </c>
      <c r="U16" s="79"/>
      <c r="V16" s="80"/>
      <c r="W16" s="83" t="s">
        <v>202</v>
      </c>
      <c r="X16" s="80" t="s">
        <v>199</v>
      </c>
      <c r="Y16" s="87" t="s">
        <v>218</v>
      </c>
      <c r="Z16" s="80" t="s">
        <v>217</v>
      </c>
      <c r="AA16" s="77" t="s">
        <v>240</v>
      </c>
      <c r="AB16" s="77" t="s">
        <v>240</v>
      </c>
      <c r="AC16" s="77" t="s">
        <v>240</v>
      </c>
      <c r="AD16" s="77" t="s">
        <v>240</v>
      </c>
      <c r="AE16" s="11" t="s">
        <v>240</v>
      </c>
      <c r="AF16" s="11" t="s">
        <v>240</v>
      </c>
      <c r="AG16" s="22"/>
      <c r="AH16" s="23"/>
      <c r="AI16" s="19"/>
    </row>
    <row r="17" spans="1:35" ht="225" customHeight="1" x14ac:dyDescent="0.25">
      <c r="A17" s="117">
        <v>2</v>
      </c>
      <c r="B17" s="122" t="s">
        <v>66</v>
      </c>
      <c r="C17" s="113" t="s">
        <v>67</v>
      </c>
      <c r="D17" s="115" t="s">
        <v>68</v>
      </c>
      <c r="E17" s="9" t="s">
        <v>69</v>
      </c>
      <c r="F17" s="42" t="s">
        <v>70</v>
      </c>
      <c r="G17" s="45">
        <v>44682</v>
      </c>
      <c r="H17" s="45">
        <v>44712</v>
      </c>
      <c r="I17" s="46">
        <f t="shared" si="0"/>
        <v>4.2857142857142856</v>
      </c>
      <c r="J17" s="47">
        <v>1</v>
      </c>
      <c r="K17" s="48" t="s">
        <v>71</v>
      </c>
      <c r="L17" s="99">
        <f>AVERAGE(J17:J18)</f>
        <v>1</v>
      </c>
      <c r="M17" s="54" t="s">
        <v>72</v>
      </c>
      <c r="N17" s="42" t="s">
        <v>42</v>
      </c>
      <c r="O17" s="42" t="s">
        <v>42</v>
      </c>
      <c r="P17" s="42" t="s">
        <v>42</v>
      </c>
      <c r="Q17" s="42" t="s">
        <v>42</v>
      </c>
      <c r="R17" s="42" t="s">
        <v>42</v>
      </c>
      <c r="S17" s="43" t="s">
        <v>172</v>
      </c>
      <c r="T17" s="42" t="s">
        <v>43</v>
      </c>
      <c r="U17" s="77" t="s">
        <v>203</v>
      </c>
      <c r="V17" s="78" t="s">
        <v>194</v>
      </c>
      <c r="W17" s="77" t="s">
        <v>203</v>
      </c>
      <c r="X17" s="78" t="s">
        <v>194</v>
      </c>
      <c r="Y17" s="77" t="s">
        <v>203</v>
      </c>
      <c r="Z17" s="78" t="s">
        <v>194</v>
      </c>
      <c r="AA17" s="77" t="s">
        <v>226</v>
      </c>
      <c r="AB17" s="77" t="s">
        <v>226</v>
      </c>
      <c r="AC17" s="77" t="s">
        <v>226</v>
      </c>
      <c r="AD17" s="77" t="s">
        <v>226</v>
      </c>
      <c r="AE17" s="11" t="s">
        <v>226</v>
      </c>
      <c r="AF17" s="11" t="s">
        <v>226</v>
      </c>
      <c r="AG17" s="13"/>
      <c r="AH17" s="14"/>
      <c r="AI17" s="15"/>
    </row>
    <row r="18" spans="1:35" ht="229.5" customHeight="1" x14ac:dyDescent="0.25">
      <c r="A18" s="117"/>
      <c r="B18" s="122"/>
      <c r="C18" s="114"/>
      <c r="D18" s="116"/>
      <c r="E18" s="16" t="s">
        <v>73</v>
      </c>
      <c r="F18" s="26" t="s">
        <v>74</v>
      </c>
      <c r="G18" s="49">
        <v>44774</v>
      </c>
      <c r="H18" s="49">
        <v>44926</v>
      </c>
      <c r="I18" s="46">
        <f t="shared" si="0"/>
        <v>21.714285714285715</v>
      </c>
      <c r="J18" s="47">
        <v>1</v>
      </c>
      <c r="K18" s="51" t="s">
        <v>75</v>
      </c>
      <c r="L18" s="101"/>
      <c r="M18" s="26" t="s">
        <v>76</v>
      </c>
      <c r="N18" s="24" t="s">
        <v>77</v>
      </c>
      <c r="O18" s="24" t="s">
        <v>147</v>
      </c>
      <c r="P18" s="24" t="s">
        <v>147</v>
      </c>
      <c r="Q18" s="42" t="s">
        <v>42</v>
      </c>
      <c r="R18" s="42" t="s">
        <v>42</v>
      </c>
      <c r="S18" s="43" t="s">
        <v>177</v>
      </c>
      <c r="T18" s="26" t="s">
        <v>78</v>
      </c>
      <c r="U18" s="79" t="s">
        <v>204</v>
      </c>
      <c r="V18" s="78" t="s">
        <v>194</v>
      </c>
      <c r="W18" s="79" t="s">
        <v>205</v>
      </c>
      <c r="X18" s="80" t="s">
        <v>199</v>
      </c>
      <c r="Y18" s="83" t="s">
        <v>219</v>
      </c>
      <c r="Z18" s="88" t="s">
        <v>217</v>
      </c>
      <c r="AA18" s="77" t="s">
        <v>229</v>
      </c>
      <c r="AB18" s="77" t="s">
        <v>229</v>
      </c>
      <c r="AC18" s="77" t="s">
        <v>240</v>
      </c>
      <c r="AD18" s="77" t="s">
        <v>240</v>
      </c>
      <c r="AE18" s="11" t="s">
        <v>240</v>
      </c>
      <c r="AF18" s="11" t="s">
        <v>240</v>
      </c>
      <c r="AG18" s="22"/>
      <c r="AH18" s="23"/>
      <c r="AI18" s="19"/>
    </row>
    <row r="19" spans="1:35" ht="369.75" customHeight="1" x14ac:dyDescent="0.25">
      <c r="A19" s="117"/>
      <c r="B19" s="122"/>
      <c r="C19" s="113" t="s">
        <v>79</v>
      </c>
      <c r="D19" s="119" t="s">
        <v>80</v>
      </c>
      <c r="E19" s="9" t="s">
        <v>69</v>
      </c>
      <c r="F19" s="26" t="s">
        <v>81</v>
      </c>
      <c r="G19" s="45">
        <v>44849</v>
      </c>
      <c r="H19" s="45">
        <v>44895</v>
      </c>
      <c r="I19" s="46">
        <f t="shared" si="0"/>
        <v>6.5714285714285712</v>
      </c>
      <c r="J19" s="47">
        <v>1</v>
      </c>
      <c r="K19" s="48" t="s">
        <v>82</v>
      </c>
      <c r="L19" s="99">
        <f>AVERAGE(J19:J20)</f>
        <v>1</v>
      </c>
      <c r="M19" s="58" t="s">
        <v>160</v>
      </c>
      <c r="N19" s="44" t="s">
        <v>83</v>
      </c>
      <c r="O19" s="42" t="s">
        <v>42</v>
      </c>
      <c r="P19" s="42" t="s">
        <v>42</v>
      </c>
      <c r="Q19" s="42" t="s">
        <v>42</v>
      </c>
      <c r="R19" s="42" t="s">
        <v>42</v>
      </c>
      <c r="S19" s="43" t="s">
        <v>178</v>
      </c>
      <c r="T19" s="42" t="s">
        <v>84</v>
      </c>
      <c r="U19" s="77"/>
      <c r="V19" s="78"/>
      <c r="W19" s="77" t="s">
        <v>206</v>
      </c>
      <c r="X19" s="80" t="s">
        <v>199</v>
      </c>
      <c r="Y19" s="77" t="s">
        <v>220</v>
      </c>
      <c r="Z19" s="80" t="s">
        <v>199</v>
      </c>
      <c r="AA19" s="77" t="s">
        <v>230</v>
      </c>
      <c r="AB19" s="77" t="s">
        <v>230</v>
      </c>
      <c r="AC19" s="77" t="s">
        <v>230</v>
      </c>
      <c r="AD19" s="77" t="s">
        <v>230</v>
      </c>
      <c r="AE19" s="11" t="s">
        <v>230</v>
      </c>
      <c r="AF19" s="11" t="s">
        <v>230</v>
      </c>
      <c r="AG19" s="13"/>
      <c r="AH19" s="14"/>
      <c r="AI19" s="15"/>
    </row>
    <row r="20" spans="1:35" ht="187.5" customHeight="1" x14ac:dyDescent="0.25">
      <c r="A20" s="117"/>
      <c r="B20" s="122"/>
      <c r="C20" s="113"/>
      <c r="D20" s="120"/>
      <c r="E20" s="9"/>
      <c r="F20" s="26" t="s">
        <v>85</v>
      </c>
      <c r="G20" s="45">
        <v>44896</v>
      </c>
      <c r="H20" s="45">
        <v>44925</v>
      </c>
      <c r="I20" s="46">
        <f t="shared" si="0"/>
        <v>4.1428571428571432</v>
      </c>
      <c r="J20" s="47">
        <v>1</v>
      </c>
      <c r="K20" s="48" t="s">
        <v>86</v>
      </c>
      <c r="L20" s="101"/>
      <c r="M20" s="58" t="s">
        <v>160</v>
      </c>
      <c r="N20" s="55"/>
      <c r="O20" s="42" t="s">
        <v>148</v>
      </c>
      <c r="P20" s="42" t="s">
        <v>148</v>
      </c>
      <c r="Q20" s="42" t="s">
        <v>148</v>
      </c>
      <c r="R20" s="42" t="s">
        <v>42</v>
      </c>
      <c r="S20" s="43" t="s">
        <v>159</v>
      </c>
      <c r="T20" s="42" t="s">
        <v>84</v>
      </c>
      <c r="U20" s="77"/>
      <c r="V20" s="78"/>
      <c r="W20" s="84"/>
      <c r="X20" s="84"/>
      <c r="Y20" s="84" t="s">
        <v>221</v>
      </c>
      <c r="Z20" s="88" t="s">
        <v>217</v>
      </c>
      <c r="AA20" s="77" t="s">
        <v>230</v>
      </c>
      <c r="AB20" s="77" t="s">
        <v>230</v>
      </c>
      <c r="AC20" s="77" t="s">
        <v>230</v>
      </c>
      <c r="AD20" s="77" t="s">
        <v>230</v>
      </c>
      <c r="AE20" s="11" t="s">
        <v>230</v>
      </c>
      <c r="AF20" s="11" t="s">
        <v>230</v>
      </c>
      <c r="AG20" s="13"/>
      <c r="AH20" s="14"/>
      <c r="AI20" s="15"/>
    </row>
    <row r="21" spans="1:35" ht="229.5" customHeight="1" x14ac:dyDescent="0.25">
      <c r="A21" s="117">
        <v>3</v>
      </c>
      <c r="B21" s="121" t="s">
        <v>87</v>
      </c>
      <c r="C21" s="113" t="s">
        <v>88</v>
      </c>
      <c r="D21" s="119" t="s">
        <v>89</v>
      </c>
      <c r="E21" s="9" t="s">
        <v>69</v>
      </c>
      <c r="F21" s="44" t="s">
        <v>90</v>
      </c>
      <c r="G21" s="45">
        <v>44652</v>
      </c>
      <c r="H21" s="45">
        <v>44834</v>
      </c>
      <c r="I21" s="46">
        <f t="shared" si="0"/>
        <v>26</v>
      </c>
      <c r="J21" s="71">
        <v>1</v>
      </c>
      <c r="K21" s="48" t="s">
        <v>91</v>
      </c>
      <c r="L21" s="99">
        <f>AVERAGE(J21:J23)</f>
        <v>0.43333333333333335</v>
      </c>
      <c r="M21" s="44" t="s">
        <v>92</v>
      </c>
      <c r="N21" s="42" t="s">
        <v>42</v>
      </c>
      <c r="O21" s="42" t="s">
        <v>42</v>
      </c>
      <c r="P21" s="42" t="s">
        <v>42</v>
      </c>
      <c r="Q21" s="42" t="s">
        <v>42</v>
      </c>
      <c r="R21" s="42" t="s">
        <v>42</v>
      </c>
      <c r="S21" s="43" t="s">
        <v>179</v>
      </c>
      <c r="T21" s="42" t="s">
        <v>93</v>
      </c>
      <c r="U21" s="77" t="s">
        <v>207</v>
      </c>
      <c r="V21" s="78" t="s">
        <v>194</v>
      </c>
      <c r="W21" s="85" t="s">
        <v>207</v>
      </c>
      <c r="X21" s="78" t="s">
        <v>194</v>
      </c>
      <c r="Y21" s="89" t="s">
        <v>207</v>
      </c>
      <c r="Z21" s="78" t="s">
        <v>194</v>
      </c>
      <c r="AA21" s="77" t="s">
        <v>226</v>
      </c>
      <c r="AB21" s="77" t="s">
        <v>226</v>
      </c>
      <c r="AC21" s="77" t="s">
        <v>226</v>
      </c>
      <c r="AD21" s="77" t="s">
        <v>226</v>
      </c>
      <c r="AE21" s="11" t="s">
        <v>226</v>
      </c>
      <c r="AF21" s="11" t="s">
        <v>226</v>
      </c>
      <c r="AG21" s="13"/>
      <c r="AH21" s="14"/>
      <c r="AI21" s="15"/>
    </row>
    <row r="22" spans="1:35" ht="325.5" customHeight="1" x14ac:dyDescent="0.25">
      <c r="A22" s="118"/>
      <c r="B22" s="122"/>
      <c r="C22" s="114"/>
      <c r="D22" s="120"/>
      <c r="E22" s="16" t="s">
        <v>94</v>
      </c>
      <c r="F22" s="26" t="s">
        <v>95</v>
      </c>
      <c r="G22" s="49">
        <v>45078</v>
      </c>
      <c r="H22" s="49">
        <v>45838</v>
      </c>
      <c r="I22" s="46">
        <f t="shared" si="0"/>
        <v>108.57142857142857</v>
      </c>
      <c r="J22" s="71">
        <v>0.3</v>
      </c>
      <c r="K22" s="51" t="s">
        <v>96</v>
      </c>
      <c r="L22" s="100"/>
      <c r="M22" s="58" t="s">
        <v>160</v>
      </c>
      <c r="N22" s="58" t="s">
        <v>160</v>
      </c>
      <c r="O22" s="58" t="s">
        <v>160</v>
      </c>
      <c r="P22" s="58" t="s">
        <v>160</v>
      </c>
      <c r="Q22" s="73" t="s">
        <v>161</v>
      </c>
      <c r="R22" s="73" t="s">
        <v>187</v>
      </c>
      <c r="S22" s="41" t="s">
        <v>188</v>
      </c>
      <c r="T22" s="26" t="s">
        <v>43</v>
      </c>
      <c r="U22" s="81"/>
      <c r="V22" s="80"/>
      <c r="W22" s="79"/>
      <c r="X22" s="80"/>
      <c r="Y22" s="79"/>
      <c r="Z22" s="80"/>
      <c r="AA22" s="91" t="s">
        <v>231</v>
      </c>
      <c r="AB22" s="92" t="s">
        <v>231</v>
      </c>
      <c r="AC22" s="93" t="s">
        <v>236</v>
      </c>
      <c r="AD22" s="93" t="s">
        <v>235</v>
      </c>
      <c r="AE22" s="179" t="s">
        <v>245</v>
      </c>
      <c r="AF22" s="180" t="s">
        <v>244</v>
      </c>
      <c r="AG22" s="95"/>
      <c r="AH22" s="23"/>
      <c r="AI22" s="19"/>
    </row>
    <row r="23" spans="1:35" ht="89.25" x14ac:dyDescent="0.25">
      <c r="A23" s="118"/>
      <c r="B23" s="122"/>
      <c r="C23" s="114"/>
      <c r="D23" s="115"/>
      <c r="E23" s="16" t="s">
        <v>73</v>
      </c>
      <c r="F23" s="24" t="s">
        <v>97</v>
      </c>
      <c r="G23" s="49">
        <v>45170</v>
      </c>
      <c r="H23" s="49">
        <v>46006</v>
      </c>
      <c r="I23" s="46">
        <f t="shared" si="0"/>
        <v>119.42857142857143</v>
      </c>
      <c r="J23" s="71">
        <v>0</v>
      </c>
      <c r="K23" s="51" t="s">
        <v>98</v>
      </c>
      <c r="L23" s="101"/>
      <c r="M23" s="58" t="s">
        <v>160</v>
      </c>
      <c r="N23" s="58" t="s">
        <v>160</v>
      </c>
      <c r="O23" s="58" t="s">
        <v>160</v>
      </c>
      <c r="P23" s="58" t="s">
        <v>160</v>
      </c>
      <c r="Q23" s="58" t="s">
        <v>160</v>
      </c>
      <c r="R23" s="76" t="s">
        <v>173</v>
      </c>
      <c r="S23" s="41" t="s">
        <v>180</v>
      </c>
      <c r="T23" s="26" t="s">
        <v>43</v>
      </c>
      <c r="U23" s="79"/>
      <c r="V23" s="80"/>
      <c r="W23" s="79"/>
      <c r="X23" s="80"/>
      <c r="Y23" s="79"/>
      <c r="Z23" s="80"/>
      <c r="AA23" s="41" t="s">
        <v>232</v>
      </c>
      <c r="AB23" s="73" t="s">
        <v>232</v>
      </c>
      <c r="AC23" s="58" t="s">
        <v>160</v>
      </c>
      <c r="AD23" s="58" t="s">
        <v>160</v>
      </c>
      <c r="AE23" s="181" t="s">
        <v>173</v>
      </c>
      <c r="AF23" s="180" t="s">
        <v>180</v>
      </c>
      <c r="AG23" s="22"/>
      <c r="AH23" s="23"/>
      <c r="AI23" s="19"/>
    </row>
    <row r="24" spans="1:35" ht="76.5" x14ac:dyDescent="0.25">
      <c r="A24" s="123">
        <v>4</v>
      </c>
      <c r="B24" s="125" t="s">
        <v>99</v>
      </c>
      <c r="C24" s="113" t="s">
        <v>100</v>
      </c>
      <c r="D24" s="119" t="s">
        <v>101</v>
      </c>
      <c r="E24" s="9" t="s">
        <v>69</v>
      </c>
      <c r="F24" s="44" t="s">
        <v>39</v>
      </c>
      <c r="G24" s="45">
        <v>44683</v>
      </c>
      <c r="H24" s="45">
        <v>44742</v>
      </c>
      <c r="I24" s="46">
        <f t="shared" si="0"/>
        <v>8.4285714285714288</v>
      </c>
      <c r="J24" s="71">
        <v>1</v>
      </c>
      <c r="K24" s="48" t="s">
        <v>40</v>
      </c>
      <c r="L24" s="99">
        <f>AVERAGE(J24:J26)</f>
        <v>0.97000000000000008</v>
      </c>
      <c r="M24" s="42" t="s">
        <v>143</v>
      </c>
      <c r="N24" s="42" t="s">
        <v>42</v>
      </c>
      <c r="O24" s="42" t="s">
        <v>42</v>
      </c>
      <c r="P24" s="42" t="s">
        <v>42</v>
      </c>
      <c r="Q24" s="42" t="s">
        <v>42</v>
      </c>
      <c r="R24" s="42" t="s">
        <v>42</v>
      </c>
      <c r="S24" s="43" t="s">
        <v>181</v>
      </c>
      <c r="T24" s="42" t="s">
        <v>43</v>
      </c>
      <c r="U24" s="77" t="s">
        <v>208</v>
      </c>
      <c r="V24" s="78" t="s">
        <v>194</v>
      </c>
      <c r="W24" s="77" t="s">
        <v>209</v>
      </c>
      <c r="X24" s="78"/>
      <c r="Y24" s="77" t="s">
        <v>209</v>
      </c>
      <c r="Z24" s="78"/>
      <c r="AA24" s="77" t="s">
        <v>226</v>
      </c>
      <c r="AB24" s="77" t="s">
        <v>226</v>
      </c>
      <c r="AC24" s="77" t="s">
        <v>226</v>
      </c>
      <c r="AD24" s="77" t="s">
        <v>226</v>
      </c>
      <c r="AE24" s="11" t="s">
        <v>226</v>
      </c>
      <c r="AF24" s="11" t="s">
        <v>226</v>
      </c>
      <c r="AG24" s="13"/>
      <c r="AH24" s="14"/>
      <c r="AI24" s="15"/>
    </row>
    <row r="25" spans="1:35" ht="63.75" x14ac:dyDescent="0.25">
      <c r="A25" s="124"/>
      <c r="B25" s="126"/>
      <c r="C25" s="114"/>
      <c r="D25" s="120"/>
      <c r="E25" s="16" t="s">
        <v>94</v>
      </c>
      <c r="F25" s="24" t="s">
        <v>45</v>
      </c>
      <c r="G25" s="49">
        <v>44683</v>
      </c>
      <c r="H25" s="49">
        <v>44925</v>
      </c>
      <c r="I25" s="46">
        <f t="shared" si="0"/>
        <v>34.571428571428569</v>
      </c>
      <c r="J25" s="71">
        <v>1</v>
      </c>
      <c r="K25" s="51" t="s">
        <v>46</v>
      </c>
      <c r="L25" s="100"/>
      <c r="M25" s="26" t="s">
        <v>144</v>
      </c>
      <c r="N25" s="42" t="s">
        <v>42</v>
      </c>
      <c r="O25" s="42" t="s">
        <v>42</v>
      </c>
      <c r="P25" s="42" t="s">
        <v>42</v>
      </c>
      <c r="Q25" s="42" t="s">
        <v>42</v>
      </c>
      <c r="R25" s="42" t="s">
        <v>42</v>
      </c>
      <c r="S25" s="43" t="s">
        <v>182</v>
      </c>
      <c r="T25" s="26" t="s">
        <v>43</v>
      </c>
      <c r="U25" s="77" t="s">
        <v>209</v>
      </c>
      <c r="V25" s="78" t="s">
        <v>194</v>
      </c>
      <c r="W25" s="77" t="s">
        <v>210</v>
      </c>
      <c r="X25" s="80"/>
      <c r="Y25" s="77" t="s">
        <v>210</v>
      </c>
      <c r="Z25" s="80"/>
      <c r="AA25" s="77" t="s">
        <v>226</v>
      </c>
      <c r="AB25" s="77" t="s">
        <v>226</v>
      </c>
      <c r="AC25" s="77" t="s">
        <v>226</v>
      </c>
      <c r="AD25" s="77" t="s">
        <v>226</v>
      </c>
      <c r="AE25" s="11" t="s">
        <v>226</v>
      </c>
      <c r="AF25" s="11" t="s">
        <v>226</v>
      </c>
      <c r="AG25" s="22"/>
      <c r="AH25" s="23"/>
      <c r="AI25" s="19"/>
    </row>
    <row r="26" spans="1:35" ht="327" customHeight="1" x14ac:dyDescent="0.25">
      <c r="A26" s="124"/>
      <c r="B26" s="126"/>
      <c r="C26" s="114"/>
      <c r="D26" s="115"/>
      <c r="E26" s="16" t="s">
        <v>73</v>
      </c>
      <c r="F26" s="24" t="s">
        <v>102</v>
      </c>
      <c r="G26" s="49">
        <v>44683</v>
      </c>
      <c r="H26" s="49">
        <v>45534</v>
      </c>
      <c r="I26" s="46">
        <f t="shared" si="0"/>
        <v>121.57142857142857</v>
      </c>
      <c r="J26" s="71">
        <v>0.91</v>
      </c>
      <c r="K26" s="51" t="s">
        <v>103</v>
      </c>
      <c r="L26" s="101"/>
      <c r="M26" s="26" t="s">
        <v>163</v>
      </c>
      <c r="N26" s="26" t="s">
        <v>104</v>
      </c>
      <c r="O26" s="26" t="s">
        <v>152</v>
      </c>
      <c r="P26" s="26" t="s">
        <v>162</v>
      </c>
      <c r="Q26" s="26" t="s">
        <v>164</v>
      </c>
      <c r="R26" s="26" t="s">
        <v>189</v>
      </c>
      <c r="S26" s="53" t="s">
        <v>190</v>
      </c>
      <c r="T26" s="26" t="s">
        <v>43</v>
      </c>
      <c r="U26" s="93" t="s">
        <v>211</v>
      </c>
      <c r="V26" s="93" t="s">
        <v>194</v>
      </c>
      <c r="W26" s="97" t="s">
        <v>212</v>
      </c>
      <c r="X26" s="80" t="s">
        <v>199</v>
      </c>
      <c r="Y26" s="90" t="s">
        <v>222</v>
      </c>
      <c r="Z26" s="88" t="s">
        <v>217</v>
      </c>
      <c r="AA26" s="90" t="s">
        <v>242</v>
      </c>
      <c r="AB26" s="78"/>
      <c r="AC26" s="94" t="s">
        <v>237</v>
      </c>
      <c r="AD26" s="93" t="s">
        <v>235</v>
      </c>
      <c r="AE26" s="18" t="s">
        <v>246</v>
      </c>
      <c r="AF26" s="182" t="s">
        <v>243</v>
      </c>
      <c r="AG26" s="95"/>
      <c r="AH26" s="23"/>
      <c r="AI26" s="19"/>
    </row>
    <row r="27" spans="1:35" ht="280.5" x14ac:dyDescent="0.25">
      <c r="A27" s="124"/>
      <c r="B27" s="126"/>
      <c r="C27" s="113" t="s">
        <v>105</v>
      </c>
      <c r="D27" s="119" t="s">
        <v>106</v>
      </c>
      <c r="E27" s="9" t="s">
        <v>69</v>
      </c>
      <c r="F27" s="44" t="s">
        <v>55</v>
      </c>
      <c r="G27" s="45">
        <v>44774</v>
      </c>
      <c r="H27" s="45">
        <v>44792</v>
      </c>
      <c r="I27" s="46">
        <f t="shared" si="0"/>
        <v>2.5714285714285716</v>
      </c>
      <c r="J27" s="71">
        <v>1</v>
      </c>
      <c r="K27" s="48" t="s">
        <v>56</v>
      </c>
      <c r="L27" s="99">
        <f>AVERAGE(J27:J29)</f>
        <v>0.80166666666666675</v>
      </c>
      <c r="M27" s="42" t="s">
        <v>107</v>
      </c>
      <c r="N27" s="42" t="s">
        <v>42</v>
      </c>
      <c r="O27" s="42" t="s">
        <v>42</v>
      </c>
      <c r="P27" s="42" t="s">
        <v>42</v>
      </c>
      <c r="Q27" s="42" t="s">
        <v>42</v>
      </c>
      <c r="R27" s="42" t="s">
        <v>42</v>
      </c>
      <c r="S27" s="43" t="s">
        <v>175</v>
      </c>
      <c r="T27" s="42" t="s">
        <v>58</v>
      </c>
      <c r="U27" s="77" t="s">
        <v>213</v>
      </c>
      <c r="V27" s="78" t="s">
        <v>194</v>
      </c>
      <c r="W27" s="77" t="s">
        <v>213</v>
      </c>
      <c r="X27" s="78" t="s">
        <v>194</v>
      </c>
      <c r="Y27" s="77" t="s">
        <v>213</v>
      </c>
      <c r="Z27" s="78" t="s">
        <v>194</v>
      </c>
      <c r="AA27" s="77" t="s">
        <v>226</v>
      </c>
      <c r="AB27" s="77" t="s">
        <v>226</v>
      </c>
      <c r="AC27" s="77" t="s">
        <v>226</v>
      </c>
      <c r="AD27" s="77" t="s">
        <v>226</v>
      </c>
      <c r="AE27" s="11" t="s">
        <v>226</v>
      </c>
      <c r="AF27" s="11" t="s">
        <v>226</v>
      </c>
      <c r="AG27" s="13"/>
      <c r="AH27" s="14"/>
      <c r="AI27" s="15"/>
    </row>
    <row r="28" spans="1:35" ht="395.25" x14ac:dyDescent="0.25">
      <c r="A28" s="124"/>
      <c r="B28" s="126"/>
      <c r="C28" s="114"/>
      <c r="D28" s="120"/>
      <c r="E28" s="16" t="s">
        <v>94</v>
      </c>
      <c r="F28" s="26" t="s">
        <v>59</v>
      </c>
      <c r="G28" s="49">
        <v>44805</v>
      </c>
      <c r="H28" s="49">
        <v>45291</v>
      </c>
      <c r="I28" s="46">
        <f t="shared" si="0"/>
        <v>69.428571428571431</v>
      </c>
      <c r="J28" s="71">
        <v>0.40500000000000003</v>
      </c>
      <c r="K28" s="51" t="s">
        <v>108</v>
      </c>
      <c r="L28" s="100"/>
      <c r="M28" s="53" t="s">
        <v>61</v>
      </c>
      <c r="N28" s="26" t="s">
        <v>109</v>
      </c>
      <c r="O28" s="26" t="s">
        <v>149</v>
      </c>
      <c r="P28" s="26" t="s">
        <v>149</v>
      </c>
      <c r="Q28" s="26" t="s">
        <v>149</v>
      </c>
      <c r="R28" s="26" t="s">
        <v>149</v>
      </c>
      <c r="S28" s="41" t="s">
        <v>176</v>
      </c>
      <c r="T28" s="26" t="s">
        <v>110</v>
      </c>
      <c r="U28" s="79"/>
      <c r="V28" s="80"/>
      <c r="W28" s="79"/>
      <c r="X28" s="80"/>
      <c r="Y28" s="79" t="s">
        <v>223</v>
      </c>
      <c r="Z28" s="88" t="s">
        <v>217</v>
      </c>
      <c r="AA28" s="79" t="s">
        <v>227</v>
      </c>
      <c r="AB28" s="78" t="s">
        <v>228</v>
      </c>
      <c r="AC28" s="79" t="s">
        <v>234</v>
      </c>
      <c r="AD28" s="78" t="s">
        <v>235</v>
      </c>
      <c r="AE28" s="98" t="s">
        <v>241</v>
      </c>
      <c r="AF28" s="18" t="s">
        <v>241</v>
      </c>
      <c r="AG28" s="70"/>
      <c r="AH28" s="24"/>
      <c r="AI28" s="19"/>
    </row>
    <row r="29" spans="1:35" ht="409.5" customHeight="1" x14ac:dyDescent="0.25">
      <c r="A29" s="124"/>
      <c r="B29" s="126"/>
      <c r="C29" s="114"/>
      <c r="D29" s="120"/>
      <c r="E29" s="16" t="s">
        <v>73</v>
      </c>
      <c r="F29" s="26" t="s">
        <v>63</v>
      </c>
      <c r="G29" s="49">
        <v>44866</v>
      </c>
      <c r="H29" s="49">
        <v>44925</v>
      </c>
      <c r="I29" s="46">
        <f t="shared" si="0"/>
        <v>8.4285714285714288</v>
      </c>
      <c r="J29" s="71">
        <v>1</v>
      </c>
      <c r="K29" s="51" t="s">
        <v>64</v>
      </c>
      <c r="L29" s="101"/>
      <c r="M29" s="58" t="s">
        <v>61</v>
      </c>
      <c r="N29" s="59" t="s">
        <v>150</v>
      </c>
      <c r="O29" s="42" t="s">
        <v>154</v>
      </c>
      <c r="P29" s="42" t="s">
        <v>154</v>
      </c>
      <c r="Q29" s="42" t="s">
        <v>42</v>
      </c>
      <c r="R29" s="42" t="s">
        <v>42</v>
      </c>
      <c r="S29" s="43" t="s">
        <v>183</v>
      </c>
      <c r="T29" s="26" t="s">
        <v>65</v>
      </c>
      <c r="U29" s="79"/>
      <c r="V29" s="80"/>
      <c r="W29" s="86" t="s">
        <v>202</v>
      </c>
      <c r="X29" s="80" t="s">
        <v>199</v>
      </c>
      <c r="Y29" s="87" t="s">
        <v>224</v>
      </c>
      <c r="Z29" s="88" t="s">
        <v>217</v>
      </c>
      <c r="AA29" s="77" t="s">
        <v>240</v>
      </c>
      <c r="AB29" s="77" t="s">
        <v>240</v>
      </c>
      <c r="AC29" s="77" t="s">
        <v>240</v>
      </c>
      <c r="AD29" s="77" t="s">
        <v>240</v>
      </c>
      <c r="AE29" s="11" t="s">
        <v>240</v>
      </c>
      <c r="AF29" s="11" t="s">
        <v>240</v>
      </c>
      <c r="AG29" s="22"/>
      <c r="AH29" s="23"/>
      <c r="AI29" s="19"/>
    </row>
    <row r="30" spans="1:35" ht="28.35" hidden="1" customHeight="1" x14ac:dyDescent="0.25">
      <c r="A30" s="109">
        <v>8</v>
      </c>
      <c r="B30" s="111"/>
      <c r="C30" s="113" t="s">
        <v>111</v>
      </c>
      <c r="D30" s="115"/>
      <c r="E30" s="9" t="s">
        <v>69</v>
      </c>
      <c r="F30" s="60"/>
      <c r="G30" s="61"/>
      <c r="H30" s="61"/>
      <c r="I30" s="62">
        <f t="shared" si="0"/>
        <v>0</v>
      </c>
      <c r="J30" s="63">
        <v>0</v>
      </c>
      <c r="K30" s="64"/>
      <c r="L30" s="102">
        <f>AVERAGE(J30:J32)</f>
        <v>0</v>
      </c>
      <c r="M30" s="25"/>
      <c r="N30" s="25"/>
      <c r="O30" s="25"/>
      <c r="P30" s="25"/>
      <c r="Q30" s="74"/>
      <c r="R30" s="74"/>
      <c r="S30" s="15"/>
      <c r="T30" s="10"/>
      <c r="U30" s="11"/>
      <c r="V30" s="12"/>
      <c r="W30" s="12"/>
      <c r="X30" s="12"/>
      <c r="Y30" s="12"/>
      <c r="Z30" s="12"/>
      <c r="AA30" s="12"/>
      <c r="AB30" s="12"/>
      <c r="AC30" s="12"/>
      <c r="AD30" s="12"/>
      <c r="AE30" s="12"/>
      <c r="AF30" s="12"/>
      <c r="AG30" s="13"/>
      <c r="AH30" s="14"/>
      <c r="AI30" s="15"/>
    </row>
    <row r="31" spans="1:35" ht="28.35" hidden="1" customHeight="1" x14ac:dyDescent="0.25">
      <c r="A31" s="110"/>
      <c r="B31" s="112"/>
      <c r="C31" s="114"/>
      <c r="D31" s="116"/>
      <c r="E31" s="16" t="s">
        <v>94</v>
      </c>
      <c r="F31" s="65"/>
      <c r="G31" s="66"/>
      <c r="H31" s="66"/>
      <c r="I31" s="62">
        <f t="shared" si="0"/>
        <v>0</v>
      </c>
      <c r="J31" s="63">
        <v>0</v>
      </c>
      <c r="K31" s="67"/>
      <c r="L31" s="103"/>
      <c r="M31" s="17"/>
      <c r="N31" s="17"/>
      <c r="O31" s="17"/>
      <c r="P31" s="17"/>
      <c r="Q31" s="75"/>
      <c r="R31" s="75"/>
      <c r="S31" s="19"/>
      <c r="T31" s="18"/>
      <c r="U31" s="20"/>
      <c r="V31" s="21"/>
      <c r="W31" s="21"/>
      <c r="X31" s="21"/>
      <c r="Y31" s="21"/>
      <c r="Z31" s="21"/>
      <c r="AA31" s="21"/>
      <c r="AB31" s="21"/>
      <c r="AC31" s="21"/>
      <c r="AD31" s="21"/>
      <c r="AE31" s="21"/>
      <c r="AF31" s="21"/>
      <c r="AG31" s="22"/>
      <c r="AH31" s="23"/>
      <c r="AI31" s="19"/>
    </row>
    <row r="32" spans="1:35" ht="28.35" hidden="1" customHeight="1" x14ac:dyDescent="0.25">
      <c r="A32" s="110"/>
      <c r="B32" s="112"/>
      <c r="C32" s="114"/>
      <c r="D32" s="116"/>
      <c r="E32" s="16" t="s">
        <v>73</v>
      </c>
      <c r="F32" s="65"/>
      <c r="G32" s="66"/>
      <c r="H32" s="66"/>
      <c r="I32" s="62">
        <f t="shared" si="0"/>
        <v>0</v>
      </c>
      <c r="J32" s="63">
        <v>0</v>
      </c>
      <c r="K32" s="67"/>
      <c r="L32" s="104"/>
      <c r="M32" s="17"/>
      <c r="N32" s="17"/>
      <c r="O32" s="17"/>
      <c r="P32" s="17"/>
      <c r="Q32" s="75"/>
      <c r="R32" s="75"/>
      <c r="S32" s="19"/>
      <c r="T32" s="18"/>
      <c r="U32" s="20"/>
      <c r="V32" s="21"/>
      <c r="W32" s="21"/>
      <c r="X32" s="21"/>
      <c r="Y32" s="21"/>
      <c r="Z32" s="21"/>
      <c r="AA32" s="21"/>
      <c r="AB32" s="21"/>
      <c r="AC32" s="21"/>
      <c r="AD32" s="21"/>
      <c r="AE32" s="21"/>
      <c r="AF32" s="21"/>
      <c r="AG32" s="22"/>
      <c r="AH32" s="23"/>
      <c r="AI32" s="19"/>
    </row>
    <row r="33" spans="1:35" ht="28.35" hidden="1" customHeight="1" x14ac:dyDescent="0.25">
      <c r="A33" s="109">
        <v>9</v>
      </c>
      <c r="B33" s="111"/>
      <c r="C33" s="113" t="s">
        <v>112</v>
      </c>
      <c r="D33" s="115"/>
      <c r="E33" s="9" t="s">
        <v>69</v>
      </c>
      <c r="F33" s="60"/>
      <c r="G33" s="61"/>
      <c r="H33" s="61"/>
      <c r="I33" s="62">
        <f t="shared" si="0"/>
        <v>0</v>
      </c>
      <c r="J33" s="63">
        <v>0</v>
      </c>
      <c r="K33" s="64"/>
      <c r="L33" s="102">
        <f>AVERAGE(J33:J35)</f>
        <v>0</v>
      </c>
      <c r="M33" s="25"/>
      <c r="N33" s="25"/>
      <c r="O33" s="25"/>
      <c r="P33" s="25"/>
      <c r="Q33" s="74"/>
      <c r="R33" s="74"/>
      <c r="S33" s="15"/>
      <c r="T33" s="10"/>
      <c r="U33" s="11"/>
      <c r="V33" s="12"/>
      <c r="W33" s="12"/>
      <c r="X33" s="12"/>
      <c r="Y33" s="12"/>
      <c r="Z33" s="12"/>
      <c r="AA33" s="12"/>
      <c r="AB33" s="12"/>
      <c r="AC33" s="12"/>
      <c r="AD33" s="12"/>
      <c r="AE33" s="12"/>
      <c r="AF33" s="12"/>
      <c r="AG33" s="13"/>
      <c r="AH33" s="14"/>
      <c r="AI33" s="15"/>
    </row>
    <row r="34" spans="1:35" ht="28.35" hidden="1" customHeight="1" x14ac:dyDescent="0.25">
      <c r="A34" s="110"/>
      <c r="B34" s="112"/>
      <c r="C34" s="114"/>
      <c r="D34" s="116"/>
      <c r="E34" s="16" t="s">
        <v>94</v>
      </c>
      <c r="F34" s="65"/>
      <c r="G34" s="66"/>
      <c r="H34" s="66"/>
      <c r="I34" s="62">
        <f t="shared" si="0"/>
        <v>0</v>
      </c>
      <c r="J34" s="63">
        <v>0</v>
      </c>
      <c r="K34" s="67"/>
      <c r="L34" s="103"/>
      <c r="M34" s="17"/>
      <c r="N34" s="17"/>
      <c r="O34" s="17"/>
      <c r="P34" s="17"/>
      <c r="Q34" s="75"/>
      <c r="R34" s="75"/>
      <c r="S34" s="19"/>
      <c r="T34" s="18"/>
      <c r="U34" s="20"/>
      <c r="V34" s="21"/>
      <c r="W34" s="21"/>
      <c r="X34" s="21"/>
      <c r="Y34" s="21"/>
      <c r="Z34" s="21"/>
      <c r="AA34" s="21"/>
      <c r="AB34" s="21"/>
      <c r="AC34" s="21"/>
      <c r="AD34" s="21"/>
      <c r="AE34" s="21"/>
      <c r="AF34" s="21"/>
      <c r="AG34" s="22"/>
      <c r="AH34" s="23"/>
      <c r="AI34" s="19"/>
    </row>
    <row r="35" spans="1:35" ht="28.35" hidden="1" customHeight="1" x14ac:dyDescent="0.25">
      <c r="A35" s="110"/>
      <c r="B35" s="112"/>
      <c r="C35" s="114"/>
      <c r="D35" s="116"/>
      <c r="E35" s="16" t="s">
        <v>73</v>
      </c>
      <c r="F35" s="65"/>
      <c r="G35" s="66"/>
      <c r="H35" s="66"/>
      <c r="I35" s="62">
        <f t="shared" si="0"/>
        <v>0</v>
      </c>
      <c r="J35" s="63">
        <v>0</v>
      </c>
      <c r="K35" s="67"/>
      <c r="L35" s="104"/>
      <c r="M35" s="17"/>
      <c r="N35" s="17"/>
      <c r="O35" s="17"/>
      <c r="P35" s="17"/>
      <c r="Q35" s="75"/>
      <c r="R35" s="75"/>
      <c r="S35" s="19"/>
      <c r="T35" s="18"/>
      <c r="U35" s="20"/>
      <c r="V35" s="21"/>
      <c r="W35" s="21"/>
      <c r="X35" s="21"/>
      <c r="Y35" s="21"/>
      <c r="Z35" s="21"/>
      <c r="AA35" s="21"/>
      <c r="AB35" s="21"/>
      <c r="AC35" s="21"/>
      <c r="AD35" s="21"/>
      <c r="AE35" s="21"/>
      <c r="AF35" s="21"/>
      <c r="AG35" s="22"/>
      <c r="AH35" s="23"/>
      <c r="AI35" s="19"/>
    </row>
    <row r="36" spans="1:35" ht="28.35" hidden="1" customHeight="1" x14ac:dyDescent="0.25">
      <c r="A36" s="109">
        <v>10</v>
      </c>
      <c r="B36" s="111"/>
      <c r="C36" s="113" t="s">
        <v>113</v>
      </c>
      <c r="D36" s="115"/>
      <c r="E36" s="9" t="s">
        <v>69</v>
      </c>
      <c r="F36" s="60"/>
      <c r="G36" s="61"/>
      <c r="H36" s="61"/>
      <c r="I36" s="62">
        <f t="shared" si="0"/>
        <v>0</v>
      </c>
      <c r="J36" s="63">
        <v>0</v>
      </c>
      <c r="K36" s="64"/>
      <c r="L36" s="102">
        <f>AVERAGE(J36:J38)</f>
        <v>0</v>
      </c>
      <c r="M36" s="25"/>
      <c r="N36" s="25"/>
      <c r="O36" s="25"/>
      <c r="P36" s="25"/>
      <c r="Q36" s="74"/>
      <c r="R36" s="74"/>
      <c r="S36" s="15"/>
      <c r="T36" s="10"/>
      <c r="U36" s="11"/>
      <c r="V36" s="12"/>
      <c r="W36" s="12"/>
      <c r="X36" s="12"/>
      <c r="Y36" s="12"/>
      <c r="Z36" s="12"/>
      <c r="AA36" s="12"/>
      <c r="AB36" s="12"/>
      <c r="AC36" s="12"/>
      <c r="AD36" s="12"/>
      <c r="AE36" s="12"/>
      <c r="AF36" s="12"/>
      <c r="AG36" s="13"/>
      <c r="AH36" s="14"/>
      <c r="AI36" s="15"/>
    </row>
    <row r="37" spans="1:35" ht="28.35" hidden="1" customHeight="1" x14ac:dyDescent="0.25">
      <c r="A37" s="110"/>
      <c r="B37" s="112"/>
      <c r="C37" s="114"/>
      <c r="D37" s="116"/>
      <c r="E37" s="16" t="s">
        <v>94</v>
      </c>
      <c r="F37" s="65"/>
      <c r="G37" s="66"/>
      <c r="H37" s="66"/>
      <c r="I37" s="62">
        <f t="shared" si="0"/>
        <v>0</v>
      </c>
      <c r="J37" s="63">
        <v>0</v>
      </c>
      <c r="K37" s="67"/>
      <c r="L37" s="103"/>
      <c r="M37" s="17"/>
      <c r="N37" s="17"/>
      <c r="O37" s="17"/>
      <c r="P37" s="17"/>
      <c r="Q37" s="75"/>
      <c r="R37" s="75"/>
      <c r="S37" s="19"/>
      <c r="T37" s="18"/>
      <c r="U37" s="20"/>
      <c r="V37" s="21"/>
      <c r="W37" s="21"/>
      <c r="X37" s="21"/>
      <c r="Y37" s="21"/>
      <c r="Z37" s="21"/>
      <c r="AA37" s="21"/>
      <c r="AB37" s="21"/>
      <c r="AC37" s="21"/>
      <c r="AD37" s="21"/>
      <c r="AE37" s="21"/>
      <c r="AF37" s="21"/>
      <c r="AG37" s="22"/>
      <c r="AH37" s="23"/>
      <c r="AI37" s="19"/>
    </row>
    <row r="38" spans="1:35" ht="28.35" hidden="1" customHeight="1" x14ac:dyDescent="0.25">
      <c r="A38" s="110"/>
      <c r="B38" s="112"/>
      <c r="C38" s="114"/>
      <c r="D38" s="116"/>
      <c r="E38" s="16" t="s">
        <v>73</v>
      </c>
      <c r="F38" s="65"/>
      <c r="G38" s="66"/>
      <c r="H38" s="66"/>
      <c r="I38" s="62">
        <f t="shared" si="0"/>
        <v>0</v>
      </c>
      <c r="J38" s="63">
        <v>0</v>
      </c>
      <c r="K38" s="67"/>
      <c r="L38" s="104"/>
      <c r="M38" s="17"/>
      <c r="N38" s="17"/>
      <c r="O38" s="17"/>
      <c r="P38" s="17"/>
      <c r="Q38" s="75"/>
      <c r="R38" s="75"/>
      <c r="S38" s="19"/>
      <c r="T38" s="18"/>
      <c r="U38" s="20"/>
      <c r="V38" s="21"/>
      <c r="W38" s="21"/>
      <c r="X38" s="21"/>
      <c r="Y38" s="21"/>
      <c r="Z38" s="21"/>
      <c r="AA38" s="21"/>
      <c r="AB38" s="21"/>
      <c r="AC38" s="21"/>
      <c r="AD38" s="21"/>
      <c r="AE38" s="21"/>
      <c r="AF38" s="21"/>
      <c r="AG38" s="22"/>
      <c r="AH38" s="23"/>
      <c r="AI38" s="19"/>
    </row>
    <row r="39" spans="1:35" ht="28.35" hidden="1" customHeight="1" x14ac:dyDescent="0.25">
      <c r="A39" s="117">
        <v>11</v>
      </c>
      <c r="B39" s="111"/>
      <c r="C39" s="113" t="s">
        <v>114</v>
      </c>
      <c r="D39" s="115"/>
      <c r="E39" s="9" t="s">
        <v>69</v>
      </c>
      <c r="F39" s="60"/>
      <c r="G39" s="61"/>
      <c r="H39" s="61"/>
      <c r="I39" s="62">
        <f t="shared" si="0"/>
        <v>0</v>
      </c>
      <c r="J39" s="63">
        <v>0</v>
      </c>
      <c r="K39" s="64"/>
      <c r="L39" s="102">
        <f>AVERAGE(J39:J41)</f>
        <v>0</v>
      </c>
      <c r="M39" s="25"/>
      <c r="N39" s="25"/>
      <c r="O39" s="25"/>
      <c r="P39" s="25"/>
      <c r="Q39" s="74"/>
      <c r="R39" s="74"/>
      <c r="S39" s="15"/>
      <c r="T39" s="10"/>
      <c r="U39" s="11"/>
      <c r="V39" s="12"/>
      <c r="W39" s="12"/>
      <c r="X39" s="12"/>
      <c r="Y39" s="12"/>
      <c r="Z39" s="12"/>
      <c r="AA39" s="12"/>
      <c r="AB39" s="12"/>
      <c r="AC39" s="12"/>
      <c r="AD39" s="12"/>
      <c r="AE39" s="12"/>
      <c r="AF39" s="12"/>
      <c r="AG39" s="13"/>
      <c r="AH39" s="14"/>
      <c r="AI39" s="15"/>
    </row>
    <row r="40" spans="1:35" ht="28.35" hidden="1" customHeight="1" x14ac:dyDescent="0.25">
      <c r="A40" s="118"/>
      <c r="B40" s="112"/>
      <c r="C40" s="114"/>
      <c r="D40" s="116"/>
      <c r="E40" s="16" t="s">
        <v>94</v>
      </c>
      <c r="F40" s="65"/>
      <c r="G40" s="66"/>
      <c r="H40" s="66"/>
      <c r="I40" s="62">
        <f t="shared" si="0"/>
        <v>0</v>
      </c>
      <c r="J40" s="63">
        <v>0</v>
      </c>
      <c r="K40" s="67"/>
      <c r="L40" s="103"/>
      <c r="M40" s="17"/>
      <c r="N40" s="17"/>
      <c r="O40" s="17"/>
      <c r="P40" s="17"/>
      <c r="Q40" s="75"/>
      <c r="R40" s="75"/>
      <c r="S40" s="19"/>
      <c r="T40" s="18"/>
      <c r="U40" s="20"/>
      <c r="V40" s="21"/>
      <c r="W40" s="21"/>
      <c r="X40" s="21"/>
      <c r="Y40" s="21"/>
      <c r="Z40" s="21"/>
      <c r="AA40" s="21"/>
      <c r="AB40" s="21"/>
      <c r="AC40" s="21"/>
      <c r="AD40" s="21"/>
      <c r="AE40" s="21"/>
      <c r="AF40" s="21"/>
      <c r="AG40" s="22"/>
      <c r="AH40" s="23"/>
      <c r="AI40" s="19"/>
    </row>
    <row r="41" spans="1:35" ht="28.35" hidden="1" customHeight="1" x14ac:dyDescent="0.25">
      <c r="A41" s="118"/>
      <c r="B41" s="112"/>
      <c r="C41" s="114"/>
      <c r="D41" s="116"/>
      <c r="E41" s="16" t="s">
        <v>73</v>
      </c>
      <c r="F41" s="65"/>
      <c r="G41" s="66"/>
      <c r="H41" s="66"/>
      <c r="I41" s="62">
        <f t="shared" si="0"/>
        <v>0</v>
      </c>
      <c r="J41" s="63">
        <v>0</v>
      </c>
      <c r="K41" s="67"/>
      <c r="L41" s="104"/>
      <c r="M41" s="17"/>
      <c r="N41" s="17"/>
      <c r="O41" s="17"/>
      <c r="P41" s="17"/>
      <c r="Q41" s="75"/>
      <c r="R41" s="75"/>
      <c r="S41" s="19"/>
      <c r="T41" s="18"/>
      <c r="U41" s="20"/>
      <c r="V41" s="21"/>
      <c r="W41" s="21"/>
      <c r="X41" s="21"/>
      <c r="Y41" s="21"/>
      <c r="Z41" s="21"/>
      <c r="AA41" s="21"/>
      <c r="AB41" s="21"/>
      <c r="AC41" s="21"/>
      <c r="AD41" s="21"/>
      <c r="AE41" s="21"/>
      <c r="AF41" s="21"/>
      <c r="AG41" s="22"/>
      <c r="AH41" s="23"/>
      <c r="AI41" s="19"/>
    </row>
    <row r="42" spans="1:35" ht="28.35" hidden="1" customHeight="1" x14ac:dyDescent="0.25">
      <c r="A42" s="109">
        <v>12</v>
      </c>
      <c r="B42" s="111"/>
      <c r="C42" s="113" t="s">
        <v>115</v>
      </c>
      <c r="D42" s="115"/>
      <c r="E42" s="9" t="s">
        <v>69</v>
      </c>
      <c r="F42" s="60"/>
      <c r="G42" s="61"/>
      <c r="H42" s="61"/>
      <c r="I42" s="62">
        <f t="shared" si="0"/>
        <v>0</v>
      </c>
      <c r="J42" s="63">
        <v>0</v>
      </c>
      <c r="K42" s="64"/>
      <c r="L42" s="102">
        <f>AVERAGE(J42:J44)</f>
        <v>0</v>
      </c>
      <c r="M42" s="25"/>
      <c r="N42" s="25"/>
      <c r="O42" s="25"/>
      <c r="P42" s="25"/>
      <c r="Q42" s="74"/>
      <c r="R42" s="74"/>
      <c r="S42" s="15"/>
      <c r="T42" s="10"/>
      <c r="U42" s="11"/>
      <c r="V42" s="12"/>
      <c r="W42" s="12"/>
      <c r="X42" s="12"/>
      <c r="Y42" s="12"/>
      <c r="Z42" s="12"/>
      <c r="AA42" s="12"/>
      <c r="AB42" s="12"/>
      <c r="AC42" s="12"/>
      <c r="AD42" s="12"/>
      <c r="AE42" s="12"/>
      <c r="AF42" s="12"/>
      <c r="AG42" s="13"/>
      <c r="AH42" s="14"/>
      <c r="AI42" s="15"/>
    </row>
    <row r="43" spans="1:35" ht="28.35" hidden="1" customHeight="1" x14ac:dyDescent="0.25">
      <c r="A43" s="110"/>
      <c r="B43" s="112"/>
      <c r="C43" s="114"/>
      <c r="D43" s="116"/>
      <c r="E43" s="16" t="s">
        <v>94</v>
      </c>
      <c r="F43" s="65"/>
      <c r="G43" s="66"/>
      <c r="H43" s="66"/>
      <c r="I43" s="62">
        <f t="shared" si="0"/>
        <v>0</v>
      </c>
      <c r="J43" s="63">
        <v>0</v>
      </c>
      <c r="K43" s="67"/>
      <c r="L43" s="103"/>
      <c r="M43" s="17"/>
      <c r="N43" s="17"/>
      <c r="O43" s="17"/>
      <c r="P43" s="17"/>
      <c r="Q43" s="75"/>
      <c r="R43" s="75"/>
      <c r="S43" s="19"/>
      <c r="T43" s="18"/>
      <c r="U43" s="20"/>
      <c r="V43" s="21"/>
      <c r="W43" s="21"/>
      <c r="X43" s="21"/>
      <c r="Y43" s="21"/>
      <c r="Z43" s="21"/>
      <c r="AA43" s="21"/>
      <c r="AB43" s="21"/>
      <c r="AC43" s="21"/>
      <c r="AD43" s="21"/>
      <c r="AE43" s="21"/>
      <c r="AF43" s="21"/>
      <c r="AG43" s="22"/>
      <c r="AH43" s="23"/>
      <c r="AI43" s="19"/>
    </row>
    <row r="44" spans="1:35" ht="28.35" hidden="1" customHeight="1" x14ac:dyDescent="0.25">
      <c r="A44" s="110"/>
      <c r="B44" s="112"/>
      <c r="C44" s="114"/>
      <c r="D44" s="116"/>
      <c r="E44" s="16" t="s">
        <v>73</v>
      </c>
      <c r="F44" s="65"/>
      <c r="G44" s="66"/>
      <c r="H44" s="66"/>
      <c r="I44" s="62">
        <f t="shared" si="0"/>
        <v>0</v>
      </c>
      <c r="J44" s="63">
        <v>0</v>
      </c>
      <c r="K44" s="67"/>
      <c r="L44" s="104"/>
      <c r="M44" s="17"/>
      <c r="N44" s="17"/>
      <c r="O44" s="17"/>
      <c r="P44" s="17"/>
      <c r="Q44" s="75"/>
      <c r="R44" s="75"/>
      <c r="S44" s="19"/>
      <c r="T44" s="18"/>
      <c r="U44" s="20"/>
      <c r="V44" s="21"/>
      <c r="W44" s="21"/>
      <c r="X44" s="21"/>
      <c r="Y44" s="21"/>
      <c r="Z44" s="21"/>
      <c r="AA44" s="21"/>
      <c r="AB44" s="21"/>
      <c r="AC44" s="21"/>
      <c r="AD44" s="21"/>
      <c r="AE44" s="21"/>
      <c r="AF44" s="21"/>
      <c r="AG44" s="22"/>
      <c r="AH44" s="23"/>
      <c r="AI44" s="19"/>
    </row>
    <row r="45" spans="1:35" ht="28.35" hidden="1" customHeight="1" x14ac:dyDescent="0.25">
      <c r="A45" s="109">
        <v>13</v>
      </c>
      <c r="B45" s="111"/>
      <c r="C45" s="113" t="s">
        <v>116</v>
      </c>
      <c r="D45" s="115"/>
      <c r="E45" s="9" t="s">
        <v>69</v>
      </c>
      <c r="F45" s="60"/>
      <c r="G45" s="61"/>
      <c r="H45" s="61"/>
      <c r="I45" s="62">
        <f t="shared" si="0"/>
        <v>0</v>
      </c>
      <c r="J45" s="63">
        <v>0</v>
      </c>
      <c r="K45" s="64"/>
      <c r="L45" s="102">
        <f>AVERAGE(J45:J47)</f>
        <v>0</v>
      </c>
      <c r="M45" s="25"/>
      <c r="N45" s="25"/>
      <c r="O45" s="25"/>
      <c r="P45" s="25"/>
      <c r="Q45" s="74"/>
      <c r="R45" s="74"/>
      <c r="S45" s="15"/>
      <c r="T45" s="10"/>
      <c r="U45" s="11"/>
      <c r="V45" s="12"/>
      <c r="W45" s="12"/>
      <c r="X45" s="12"/>
      <c r="Y45" s="12"/>
      <c r="Z45" s="12"/>
      <c r="AA45" s="12"/>
      <c r="AB45" s="12"/>
      <c r="AC45" s="12"/>
      <c r="AD45" s="12"/>
      <c r="AE45" s="12"/>
      <c r="AF45" s="12"/>
      <c r="AG45" s="13"/>
      <c r="AH45" s="14"/>
      <c r="AI45" s="15"/>
    </row>
    <row r="46" spans="1:35" ht="28.35" hidden="1" customHeight="1" x14ac:dyDescent="0.25">
      <c r="A46" s="110"/>
      <c r="B46" s="112"/>
      <c r="C46" s="114"/>
      <c r="D46" s="116"/>
      <c r="E46" s="16" t="s">
        <v>94</v>
      </c>
      <c r="F46" s="65"/>
      <c r="G46" s="66"/>
      <c r="H46" s="66"/>
      <c r="I46" s="62">
        <f t="shared" si="0"/>
        <v>0</v>
      </c>
      <c r="J46" s="63">
        <v>0</v>
      </c>
      <c r="K46" s="67"/>
      <c r="L46" s="103"/>
      <c r="M46" s="17"/>
      <c r="N46" s="17"/>
      <c r="O46" s="17"/>
      <c r="P46" s="17"/>
      <c r="Q46" s="75"/>
      <c r="R46" s="75"/>
      <c r="S46" s="19"/>
      <c r="T46" s="18"/>
      <c r="U46" s="20"/>
      <c r="V46" s="21"/>
      <c r="W46" s="21"/>
      <c r="X46" s="21"/>
      <c r="Y46" s="21"/>
      <c r="Z46" s="21"/>
      <c r="AA46" s="21"/>
      <c r="AB46" s="21"/>
      <c r="AC46" s="21"/>
      <c r="AD46" s="21"/>
      <c r="AE46" s="21"/>
      <c r="AF46" s="21"/>
      <c r="AG46" s="22"/>
      <c r="AH46" s="23"/>
      <c r="AI46" s="19"/>
    </row>
    <row r="47" spans="1:35" ht="28.35" hidden="1" customHeight="1" x14ac:dyDescent="0.25">
      <c r="A47" s="110"/>
      <c r="B47" s="112"/>
      <c r="C47" s="114"/>
      <c r="D47" s="116"/>
      <c r="E47" s="16" t="s">
        <v>73</v>
      </c>
      <c r="F47" s="65"/>
      <c r="G47" s="66"/>
      <c r="H47" s="66"/>
      <c r="I47" s="62">
        <f t="shared" si="0"/>
        <v>0</v>
      </c>
      <c r="J47" s="63">
        <v>0</v>
      </c>
      <c r="K47" s="67"/>
      <c r="L47" s="104"/>
      <c r="M47" s="17"/>
      <c r="N47" s="17"/>
      <c r="O47" s="17"/>
      <c r="P47" s="17"/>
      <c r="Q47" s="75"/>
      <c r="R47" s="75"/>
      <c r="S47" s="19"/>
      <c r="T47" s="18"/>
      <c r="U47" s="20"/>
      <c r="V47" s="21"/>
      <c r="W47" s="21"/>
      <c r="X47" s="21"/>
      <c r="Y47" s="21"/>
      <c r="Z47" s="21"/>
      <c r="AA47" s="21"/>
      <c r="AB47" s="21"/>
      <c r="AC47" s="21"/>
      <c r="AD47" s="21"/>
      <c r="AE47" s="21"/>
      <c r="AF47" s="21"/>
      <c r="AG47" s="22"/>
      <c r="AH47" s="23"/>
      <c r="AI47" s="19"/>
    </row>
    <row r="48" spans="1:35" ht="28.35" hidden="1" customHeight="1" x14ac:dyDescent="0.25">
      <c r="A48" s="109">
        <v>14</v>
      </c>
      <c r="B48" s="111"/>
      <c r="C48" s="113" t="s">
        <v>117</v>
      </c>
      <c r="D48" s="115"/>
      <c r="E48" s="9" t="s">
        <v>69</v>
      </c>
      <c r="F48" s="60"/>
      <c r="G48" s="61"/>
      <c r="H48" s="61"/>
      <c r="I48" s="62">
        <f t="shared" si="0"/>
        <v>0</v>
      </c>
      <c r="J48" s="63">
        <v>0</v>
      </c>
      <c r="K48" s="64"/>
      <c r="L48" s="102">
        <f>AVERAGE(J48:J50)</f>
        <v>0</v>
      </c>
      <c r="M48" s="25"/>
      <c r="N48" s="25"/>
      <c r="O48" s="25"/>
      <c r="P48" s="25"/>
      <c r="Q48" s="74"/>
      <c r="R48" s="74"/>
      <c r="S48" s="15"/>
      <c r="T48" s="10"/>
      <c r="U48" s="11"/>
      <c r="V48" s="12"/>
      <c r="W48" s="12"/>
      <c r="X48" s="12"/>
      <c r="Y48" s="12"/>
      <c r="Z48" s="12"/>
      <c r="AA48" s="12"/>
      <c r="AB48" s="12"/>
      <c r="AC48" s="12"/>
      <c r="AD48" s="12"/>
      <c r="AE48" s="12"/>
      <c r="AF48" s="12"/>
      <c r="AG48" s="13"/>
      <c r="AH48" s="14"/>
      <c r="AI48" s="15"/>
    </row>
    <row r="49" spans="1:35" ht="28.35" hidden="1" customHeight="1" x14ac:dyDescent="0.25">
      <c r="A49" s="110"/>
      <c r="B49" s="112"/>
      <c r="C49" s="114"/>
      <c r="D49" s="116"/>
      <c r="E49" s="16" t="s">
        <v>94</v>
      </c>
      <c r="F49" s="65"/>
      <c r="G49" s="66"/>
      <c r="H49" s="66"/>
      <c r="I49" s="62">
        <f t="shared" si="0"/>
        <v>0</v>
      </c>
      <c r="J49" s="63">
        <v>0</v>
      </c>
      <c r="K49" s="67"/>
      <c r="L49" s="103"/>
      <c r="M49" s="17"/>
      <c r="N49" s="17"/>
      <c r="O49" s="17"/>
      <c r="P49" s="17"/>
      <c r="Q49" s="75"/>
      <c r="R49" s="75"/>
      <c r="S49" s="19"/>
      <c r="T49" s="18"/>
      <c r="U49" s="20"/>
      <c r="V49" s="21"/>
      <c r="W49" s="21"/>
      <c r="X49" s="21"/>
      <c r="Y49" s="21"/>
      <c r="Z49" s="21"/>
      <c r="AA49" s="21"/>
      <c r="AB49" s="21"/>
      <c r="AC49" s="21"/>
      <c r="AD49" s="21"/>
      <c r="AE49" s="21"/>
      <c r="AF49" s="21"/>
      <c r="AG49" s="22"/>
      <c r="AH49" s="23"/>
      <c r="AI49" s="19"/>
    </row>
    <row r="50" spans="1:35" ht="28.35" hidden="1" customHeight="1" x14ac:dyDescent="0.25">
      <c r="A50" s="110"/>
      <c r="B50" s="112"/>
      <c r="C50" s="114"/>
      <c r="D50" s="116"/>
      <c r="E50" s="16" t="s">
        <v>73</v>
      </c>
      <c r="F50" s="65"/>
      <c r="G50" s="66"/>
      <c r="H50" s="66"/>
      <c r="I50" s="62">
        <f t="shared" si="0"/>
        <v>0</v>
      </c>
      <c r="J50" s="63">
        <v>0</v>
      </c>
      <c r="K50" s="67"/>
      <c r="L50" s="104"/>
      <c r="M50" s="17"/>
      <c r="N50" s="17"/>
      <c r="O50" s="17"/>
      <c r="P50" s="17"/>
      <c r="Q50" s="75"/>
      <c r="R50" s="75"/>
      <c r="S50" s="19"/>
      <c r="T50" s="18"/>
      <c r="U50" s="20"/>
      <c r="V50" s="21"/>
      <c r="W50" s="21"/>
      <c r="X50" s="21"/>
      <c r="Y50" s="21"/>
      <c r="Z50" s="21"/>
      <c r="AA50" s="21"/>
      <c r="AB50" s="21"/>
      <c r="AC50" s="21"/>
      <c r="AD50" s="21"/>
      <c r="AE50" s="21"/>
      <c r="AF50" s="21"/>
      <c r="AG50" s="22"/>
      <c r="AH50" s="23"/>
      <c r="AI50" s="19"/>
    </row>
    <row r="51" spans="1:35" ht="28.35" hidden="1" customHeight="1" x14ac:dyDescent="0.25">
      <c r="A51" s="109">
        <v>15</v>
      </c>
      <c r="B51" s="111"/>
      <c r="C51" s="113" t="s">
        <v>118</v>
      </c>
      <c r="D51" s="115"/>
      <c r="E51" s="9" t="s">
        <v>69</v>
      </c>
      <c r="F51" s="60"/>
      <c r="G51" s="61"/>
      <c r="H51" s="61"/>
      <c r="I51" s="62">
        <f t="shared" si="0"/>
        <v>0</v>
      </c>
      <c r="J51" s="63">
        <v>0</v>
      </c>
      <c r="K51" s="64"/>
      <c r="L51" s="102">
        <f>AVERAGE(J51:J53)</f>
        <v>0</v>
      </c>
      <c r="M51" s="25"/>
      <c r="N51" s="25"/>
      <c r="O51" s="25"/>
      <c r="P51" s="25"/>
      <c r="Q51" s="74"/>
      <c r="R51" s="74"/>
      <c r="S51" s="15"/>
      <c r="T51" s="10"/>
      <c r="U51" s="11"/>
      <c r="V51" s="12"/>
      <c r="W51" s="12"/>
      <c r="X51" s="12"/>
      <c r="Y51" s="12"/>
      <c r="Z51" s="12"/>
      <c r="AA51" s="12"/>
      <c r="AB51" s="12"/>
      <c r="AC51" s="12"/>
      <c r="AD51" s="12"/>
      <c r="AE51" s="12"/>
      <c r="AF51" s="12"/>
      <c r="AG51" s="13"/>
      <c r="AH51" s="14"/>
      <c r="AI51" s="15"/>
    </row>
    <row r="52" spans="1:35" ht="28.35" hidden="1" customHeight="1" x14ac:dyDescent="0.25">
      <c r="A52" s="110"/>
      <c r="B52" s="112"/>
      <c r="C52" s="114"/>
      <c r="D52" s="116"/>
      <c r="E52" s="16" t="s">
        <v>94</v>
      </c>
      <c r="F52" s="65"/>
      <c r="G52" s="66"/>
      <c r="H52" s="66"/>
      <c r="I52" s="62">
        <f t="shared" si="0"/>
        <v>0</v>
      </c>
      <c r="J52" s="63">
        <v>0</v>
      </c>
      <c r="K52" s="67"/>
      <c r="L52" s="103"/>
      <c r="M52" s="17"/>
      <c r="N52" s="17"/>
      <c r="O52" s="17"/>
      <c r="P52" s="17"/>
      <c r="Q52" s="75"/>
      <c r="R52" s="75"/>
      <c r="S52" s="19"/>
      <c r="T52" s="18"/>
      <c r="U52" s="20"/>
      <c r="V52" s="21"/>
      <c r="W52" s="21"/>
      <c r="X52" s="21"/>
      <c r="Y52" s="21"/>
      <c r="Z52" s="21"/>
      <c r="AA52" s="21"/>
      <c r="AB52" s="21"/>
      <c r="AC52" s="21"/>
      <c r="AD52" s="21"/>
      <c r="AE52" s="21"/>
      <c r="AF52" s="21"/>
      <c r="AG52" s="22"/>
      <c r="AH52" s="23"/>
      <c r="AI52" s="19"/>
    </row>
    <row r="53" spans="1:35" ht="28.35" hidden="1" customHeight="1" x14ac:dyDescent="0.25">
      <c r="A53" s="110"/>
      <c r="B53" s="112"/>
      <c r="C53" s="114"/>
      <c r="D53" s="116"/>
      <c r="E53" s="16" t="s">
        <v>73</v>
      </c>
      <c r="F53" s="65"/>
      <c r="G53" s="66"/>
      <c r="H53" s="66"/>
      <c r="I53" s="62">
        <f t="shared" si="0"/>
        <v>0</v>
      </c>
      <c r="J53" s="63">
        <v>0</v>
      </c>
      <c r="K53" s="67"/>
      <c r="L53" s="104"/>
      <c r="M53" s="17"/>
      <c r="N53" s="17"/>
      <c r="O53" s="17"/>
      <c r="P53" s="17"/>
      <c r="Q53" s="75"/>
      <c r="R53" s="75"/>
      <c r="S53" s="19"/>
      <c r="T53" s="18"/>
      <c r="U53" s="20"/>
      <c r="V53" s="21"/>
      <c r="W53" s="21"/>
      <c r="X53" s="21"/>
      <c r="Y53" s="21"/>
      <c r="Z53" s="21"/>
      <c r="AA53" s="21"/>
      <c r="AB53" s="21"/>
      <c r="AC53" s="21"/>
      <c r="AD53" s="21"/>
      <c r="AE53" s="21"/>
      <c r="AF53" s="21"/>
      <c r="AG53" s="22"/>
      <c r="AH53" s="23"/>
      <c r="AI53" s="19"/>
    </row>
    <row r="54" spans="1:35" ht="28.35" hidden="1" customHeight="1" x14ac:dyDescent="0.25">
      <c r="A54" s="109">
        <v>16</v>
      </c>
      <c r="B54" s="111"/>
      <c r="C54" s="113" t="s">
        <v>119</v>
      </c>
      <c r="D54" s="115"/>
      <c r="E54" s="9" t="s">
        <v>69</v>
      </c>
      <c r="F54" s="60"/>
      <c r="G54" s="61"/>
      <c r="H54" s="61"/>
      <c r="I54" s="62">
        <f t="shared" si="0"/>
        <v>0</v>
      </c>
      <c r="J54" s="63">
        <v>0</v>
      </c>
      <c r="K54" s="64"/>
      <c r="L54" s="102">
        <f>AVERAGE(J54:J56)</f>
        <v>0</v>
      </c>
      <c r="M54" s="25"/>
      <c r="N54" s="25"/>
      <c r="O54" s="25"/>
      <c r="P54" s="25"/>
      <c r="Q54" s="74"/>
      <c r="R54" s="74"/>
      <c r="S54" s="15"/>
      <c r="T54" s="10"/>
      <c r="U54" s="11"/>
      <c r="V54" s="12"/>
      <c r="W54" s="12"/>
      <c r="X54" s="12"/>
      <c r="Y54" s="12"/>
      <c r="Z54" s="12"/>
      <c r="AA54" s="12"/>
      <c r="AB54" s="12"/>
      <c r="AC54" s="12"/>
      <c r="AD54" s="12"/>
      <c r="AE54" s="12"/>
      <c r="AF54" s="12"/>
      <c r="AG54" s="13"/>
      <c r="AH54" s="14"/>
      <c r="AI54" s="15"/>
    </row>
    <row r="55" spans="1:35" ht="28.35" hidden="1" customHeight="1" x14ac:dyDescent="0.25">
      <c r="A55" s="110"/>
      <c r="B55" s="112"/>
      <c r="C55" s="114"/>
      <c r="D55" s="116"/>
      <c r="E55" s="16" t="s">
        <v>94</v>
      </c>
      <c r="F55" s="65"/>
      <c r="G55" s="66"/>
      <c r="H55" s="66"/>
      <c r="I55" s="62">
        <f t="shared" si="0"/>
        <v>0</v>
      </c>
      <c r="J55" s="63">
        <v>0</v>
      </c>
      <c r="K55" s="67"/>
      <c r="L55" s="103"/>
      <c r="M55" s="17"/>
      <c r="N55" s="17"/>
      <c r="O55" s="17"/>
      <c r="P55" s="17"/>
      <c r="Q55" s="75"/>
      <c r="R55" s="75"/>
      <c r="S55" s="19"/>
      <c r="T55" s="18"/>
      <c r="U55" s="20"/>
      <c r="V55" s="21"/>
      <c r="W55" s="21"/>
      <c r="X55" s="21"/>
      <c r="Y55" s="21"/>
      <c r="Z55" s="21"/>
      <c r="AA55" s="21"/>
      <c r="AB55" s="21"/>
      <c r="AC55" s="21"/>
      <c r="AD55" s="21"/>
      <c r="AE55" s="21"/>
      <c r="AF55" s="21"/>
      <c r="AG55" s="22"/>
      <c r="AH55" s="23"/>
      <c r="AI55" s="19"/>
    </row>
    <row r="56" spans="1:35" ht="28.35" hidden="1" customHeight="1" x14ac:dyDescent="0.25">
      <c r="A56" s="110"/>
      <c r="B56" s="112"/>
      <c r="C56" s="114"/>
      <c r="D56" s="116"/>
      <c r="E56" s="16" t="s">
        <v>73</v>
      </c>
      <c r="F56" s="65"/>
      <c r="G56" s="66"/>
      <c r="H56" s="66"/>
      <c r="I56" s="62">
        <f t="shared" si="0"/>
        <v>0</v>
      </c>
      <c r="J56" s="63">
        <v>0</v>
      </c>
      <c r="K56" s="67"/>
      <c r="L56" s="104"/>
      <c r="M56" s="17"/>
      <c r="N56" s="17"/>
      <c r="O56" s="17"/>
      <c r="P56" s="17"/>
      <c r="Q56" s="75"/>
      <c r="R56" s="75"/>
      <c r="S56" s="19"/>
      <c r="T56" s="18"/>
      <c r="U56" s="20"/>
      <c r="V56" s="21"/>
      <c r="W56" s="21"/>
      <c r="X56" s="21"/>
      <c r="Y56" s="21"/>
      <c r="Z56" s="21"/>
      <c r="AA56" s="21"/>
      <c r="AB56" s="21"/>
      <c r="AC56" s="21"/>
      <c r="AD56" s="21"/>
      <c r="AE56" s="21"/>
      <c r="AF56" s="21"/>
      <c r="AG56" s="22"/>
      <c r="AH56" s="23"/>
      <c r="AI56" s="19"/>
    </row>
    <row r="57" spans="1:35" ht="28.35" hidden="1" customHeight="1" x14ac:dyDescent="0.25">
      <c r="A57" s="109">
        <v>17</v>
      </c>
      <c r="B57" s="111"/>
      <c r="C57" s="113" t="s">
        <v>120</v>
      </c>
      <c r="D57" s="115"/>
      <c r="E57" s="9" t="s">
        <v>69</v>
      </c>
      <c r="F57" s="60"/>
      <c r="G57" s="61"/>
      <c r="H57" s="61"/>
      <c r="I57" s="62">
        <f t="shared" si="0"/>
        <v>0</v>
      </c>
      <c r="J57" s="63">
        <v>0</v>
      </c>
      <c r="K57" s="64"/>
      <c r="L57" s="102">
        <f>AVERAGE(J57:J59)</f>
        <v>0</v>
      </c>
      <c r="M57" s="25"/>
      <c r="N57" s="25"/>
      <c r="O57" s="25"/>
      <c r="P57" s="25"/>
      <c r="Q57" s="74"/>
      <c r="R57" s="74"/>
      <c r="S57" s="15"/>
      <c r="T57" s="10"/>
      <c r="U57" s="11"/>
      <c r="V57" s="12"/>
      <c r="W57" s="12"/>
      <c r="X57" s="12"/>
      <c r="Y57" s="12"/>
      <c r="Z57" s="12"/>
      <c r="AA57" s="12"/>
      <c r="AB57" s="12"/>
      <c r="AC57" s="12"/>
      <c r="AD57" s="12"/>
      <c r="AE57" s="12"/>
      <c r="AF57" s="12"/>
      <c r="AG57" s="13"/>
      <c r="AH57" s="14"/>
      <c r="AI57" s="15"/>
    </row>
    <row r="58" spans="1:35" ht="28.35" hidden="1" customHeight="1" x14ac:dyDescent="0.25">
      <c r="A58" s="110"/>
      <c r="B58" s="112"/>
      <c r="C58" s="114"/>
      <c r="D58" s="116"/>
      <c r="E58" s="16" t="s">
        <v>94</v>
      </c>
      <c r="F58" s="65"/>
      <c r="G58" s="66"/>
      <c r="H58" s="66"/>
      <c r="I58" s="62">
        <f t="shared" si="0"/>
        <v>0</v>
      </c>
      <c r="J58" s="63">
        <v>0</v>
      </c>
      <c r="K58" s="67"/>
      <c r="L58" s="103"/>
      <c r="M58" s="17"/>
      <c r="N58" s="17"/>
      <c r="O58" s="17"/>
      <c r="P58" s="17"/>
      <c r="Q58" s="75"/>
      <c r="R58" s="75"/>
      <c r="S58" s="19"/>
      <c r="T58" s="18"/>
      <c r="U58" s="20"/>
      <c r="V58" s="21"/>
      <c r="W58" s="21"/>
      <c r="X58" s="21"/>
      <c r="Y58" s="21"/>
      <c r="Z58" s="21"/>
      <c r="AA58" s="21"/>
      <c r="AB58" s="21"/>
      <c r="AC58" s="21"/>
      <c r="AD58" s="21"/>
      <c r="AE58" s="21"/>
      <c r="AF58" s="21"/>
      <c r="AG58" s="22"/>
      <c r="AH58" s="23"/>
      <c r="AI58" s="19"/>
    </row>
    <row r="59" spans="1:35" ht="28.35" hidden="1" customHeight="1" x14ac:dyDescent="0.25">
      <c r="A59" s="110"/>
      <c r="B59" s="112"/>
      <c r="C59" s="114"/>
      <c r="D59" s="116"/>
      <c r="E59" s="16" t="s">
        <v>73</v>
      </c>
      <c r="F59" s="65"/>
      <c r="G59" s="66"/>
      <c r="H59" s="66"/>
      <c r="I59" s="62">
        <f t="shared" si="0"/>
        <v>0</v>
      </c>
      <c r="J59" s="63">
        <v>0</v>
      </c>
      <c r="K59" s="67"/>
      <c r="L59" s="104"/>
      <c r="M59" s="17"/>
      <c r="N59" s="17"/>
      <c r="O59" s="17"/>
      <c r="P59" s="17"/>
      <c r="Q59" s="75"/>
      <c r="R59" s="75"/>
      <c r="S59" s="19"/>
      <c r="T59" s="18"/>
      <c r="U59" s="20"/>
      <c r="V59" s="21"/>
      <c r="W59" s="21"/>
      <c r="X59" s="21"/>
      <c r="Y59" s="21"/>
      <c r="Z59" s="21"/>
      <c r="AA59" s="21"/>
      <c r="AB59" s="21"/>
      <c r="AC59" s="21"/>
      <c r="AD59" s="21"/>
      <c r="AE59" s="21"/>
      <c r="AF59" s="21"/>
      <c r="AG59" s="22"/>
      <c r="AH59" s="23"/>
      <c r="AI59" s="19"/>
    </row>
    <row r="60" spans="1:35" ht="28.35" hidden="1" customHeight="1" x14ac:dyDescent="0.25">
      <c r="A60" s="109">
        <v>18</v>
      </c>
      <c r="B60" s="111"/>
      <c r="C60" s="113" t="s">
        <v>121</v>
      </c>
      <c r="D60" s="115"/>
      <c r="E60" s="9" t="s">
        <v>69</v>
      </c>
      <c r="F60" s="60"/>
      <c r="G60" s="61"/>
      <c r="H60" s="61"/>
      <c r="I60" s="62">
        <f t="shared" si="0"/>
        <v>0</v>
      </c>
      <c r="J60" s="63">
        <v>0</v>
      </c>
      <c r="K60" s="64"/>
      <c r="L60" s="102">
        <f>AVERAGE(J60:J62)</f>
        <v>0</v>
      </c>
      <c r="M60" s="25"/>
      <c r="N60" s="25"/>
      <c r="O60" s="25"/>
      <c r="P60" s="25"/>
      <c r="Q60" s="74"/>
      <c r="R60" s="74"/>
      <c r="S60" s="15"/>
      <c r="T60" s="10"/>
      <c r="U60" s="11"/>
      <c r="V60" s="12"/>
      <c r="W60" s="12"/>
      <c r="X60" s="12"/>
      <c r="Y60" s="12"/>
      <c r="Z60" s="12"/>
      <c r="AA60" s="12"/>
      <c r="AB60" s="12"/>
      <c r="AC60" s="12"/>
      <c r="AD60" s="12"/>
      <c r="AE60" s="12"/>
      <c r="AF60" s="12"/>
      <c r="AG60" s="13"/>
      <c r="AH60" s="14"/>
      <c r="AI60" s="15"/>
    </row>
    <row r="61" spans="1:35" ht="28.35" hidden="1" customHeight="1" x14ac:dyDescent="0.25">
      <c r="A61" s="110"/>
      <c r="B61" s="112"/>
      <c r="C61" s="114"/>
      <c r="D61" s="116"/>
      <c r="E61" s="16" t="s">
        <v>94</v>
      </c>
      <c r="F61" s="65"/>
      <c r="G61" s="66"/>
      <c r="H61" s="66"/>
      <c r="I61" s="62">
        <f t="shared" si="0"/>
        <v>0</v>
      </c>
      <c r="J61" s="63">
        <v>0</v>
      </c>
      <c r="K61" s="67"/>
      <c r="L61" s="103"/>
      <c r="M61" s="17"/>
      <c r="N61" s="17"/>
      <c r="O61" s="17"/>
      <c r="P61" s="17"/>
      <c r="Q61" s="75"/>
      <c r="R61" s="75"/>
      <c r="S61" s="19"/>
      <c r="T61" s="18"/>
      <c r="U61" s="20"/>
      <c r="V61" s="21"/>
      <c r="W61" s="21"/>
      <c r="X61" s="21"/>
      <c r="Y61" s="21"/>
      <c r="Z61" s="21"/>
      <c r="AA61" s="21"/>
      <c r="AB61" s="21"/>
      <c r="AC61" s="21"/>
      <c r="AD61" s="21"/>
      <c r="AE61" s="21"/>
      <c r="AF61" s="21"/>
      <c r="AG61" s="22"/>
      <c r="AH61" s="23"/>
      <c r="AI61" s="19"/>
    </row>
    <row r="62" spans="1:35" ht="0.75" customHeight="1" x14ac:dyDescent="0.25">
      <c r="A62" s="110"/>
      <c r="B62" s="112"/>
      <c r="C62" s="114"/>
      <c r="D62" s="116"/>
      <c r="E62" s="16" t="s">
        <v>73</v>
      </c>
      <c r="F62" s="65"/>
      <c r="G62" s="66"/>
      <c r="H62" s="66"/>
      <c r="I62" s="68">
        <f t="shared" si="0"/>
        <v>0</v>
      </c>
      <c r="J62" s="63">
        <v>0</v>
      </c>
      <c r="K62" s="67"/>
      <c r="L62" s="104"/>
      <c r="M62" s="17"/>
      <c r="N62" s="17"/>
      <c r="O62" s="17"/>
      <c r="P62" s="17"/>
      <c r="Q62" s="75"/>
      <c r="R62" s="75"/>
      <c r="S62" s="19"/>
      <c r="T62" s="18"/>
      <c r="U62" s="20"/>
      <c r="V62" s="21"/>
      <c r="W62" s="21"/>
      <c r="X62" s="21"/>
      <c r="Y62" s="21"/>
      <c r="Z62" s="21"/>
      <c r="AA62" s="21"/>
      <c r="AB62" s="21"/>
      <c r="AC62" s="21"/>
      <c r="AD62" s="21"/>
      <c r="AE62" s="21"/>
      <c r="AF62" s="21"/>
      <c r="AG62" s="22"/>
      <c r="AH62" s="23"/>
      <c r="AI62" s="19"/>
    </row>
    <row r="63" spans="1:35" ht="30" customHeight="1" x14ac:dyDescent="0.25">
      <c r="A63" s="105" t="s">
        <v>122</v>
      </c>
      <c r="B63" s="105"/>
      <c r="C63" s="105"/>
      <c r="D63" s="105"/>
      <c r="E63" s="27" t="s">
        <v>123</v>
      </c>
      <c r="F63" s="28">
        <f>L11</f>
        <v>1</v>
      </c>
      <c r="G63" s="29"/>
      <c r="H63" s="29"/>
      <c r="I63" s="30"/>
      <c r="J63" s="31"/>
      <c r="K63" s="29"/>
      <c r="L63" s="29"/>
      <c r="M63" s="29"/>
      <c r="N63" s="29"/>
      <c r="O63" s="29"/>
      <c r="P63" s="29"/>
      <c r="Q63" s="29"/>
      <c r="R63" s="29"/>
      <c r="S63" s="29"/>
      <c r="T63" s="29"/>
      <c r="U63" s="29"/>
      <c r="V63" s="29"/>
      <c r="W63" s="29"/>
      <c r="X63" s="29"/>
      <c r="Y63" s="29"/>
      <c r="Z63" s="29"/>
      <c r="AA63" s="29"/>
      <c r="AB63" s="29"/>
      <c r="AC63" s="29"/>
      <c r="AD63" s="29"/>
      <c r="AE63" s="183"/>
      <c r="AF63" s="183"/>
      <c r="AG63" s="32"/>
      <c r="AH63" s="32"/>
      <c r="AI63" s="32"/>
    </row>
    <row r="64" spans="1:35" x14ac:dyDescent="0.25">
      <c r="A64" s="33"/>
      <c r="B64" s="33"/>
      <c r="C64" s="34"/>
      <c r="D64" s="34"/>
      <c r="E64" s="27" t="s">
        <v>124</v>
      </c>
      <c r="F64" s="28">
        <f>L14</f>
        <v>0.80166666666666675</v>
      </c>
      <c r="G64" s="29"/>
      <c r="H64" s="29"/>
      <c r="I64" s="30"/>
      <c r="J64" s="31"/>
      <c r="K64" s="29"/>
      <c r="L64" s="29"/>
      <c r="M64" s="29"/>
      <c r="N64" s="29"/>
      <c r="O64" s="29"/>
      <c r="P64" s="29"/>
      <c r="Q64" s="29"/>
      <c r="R64" s="29"/>
      <c r="S64" s="29"/>
      <c r="U64" s="29"/>
      <c r="V64" s="29"/>
      <c r="W64" s="29"/>
      <c r="X64" s="29"/>
      <c r="Y64" s="29"/>
      <c r="Z64" s="29"/>
      <c r="AA64" s="29"/>
      <c r="AB64" s="29"/>
      <c r="AC64" s="29"/>
      <c r="AD64" s="29"/>
      <c r="AE64" s="183"/>
      <c r="AF64" s="183"/>
      <c r="AG64" s="32"/>
      <c r="AH64" s="32"/>
      <c r="AI64" s="32"/>
    </row>
    <row r="65" spans="1:35" x14ac:dyDescent="0.25">
      <c r="A65" s="33"/>
      <c r="B65" s="33"/>
      <c r="C65" s="34"/>
      <c r="D65" s="34"/>
      <c r="E65" s="27" t="s">
        <v>125</v>
      </c>
      <c r="F65" s="28">
        <f>L17</f>
        <v>1</v>
      </c>
      <c r="G65" s="29"/>
      <c r="H65" s="29"/>
      <c r="I65" s="30"/>
      <c r="J65" s="31"/>
      <c r="K65" s="29"/>
      <c r="L65" s="29"/>
      <c r="M65" s="29"/>
      <c r="N65" s="29"/>
      <c r="O65" s="29"/>
      <c r="P65" s="29"/>
      <c r="Q65" s="29"/>
      <c r="R65" s="29"/>
      <c r="S65" s="29"/>
      <c r="T65" s="29"/>
      <c r="U65" s="29"/>
      <c r="V65" s="29"/>
      <c r="W65" s="29"/>
      <c r="X65" s="29"/>
      <c r="Y65" s="29"/>
      <c r="Z65" s="29"/>
      <c r="AA65" s="29"/>
      <c r="AB65" s="29"/>
      <c r="AC65" s="29"/>
      <c r="AD65" s="29"/>
      <c r="AE65" s="183"/>
      <c r="AF65" s="183"/>
      <c r="AG65" s="32"/>
      <c r="AH65" s="32"/>
      <c r="AI65" s="32"/>
    </row>
    <row r="66" spans="1:35" x14ac:dyDescent="0.25">
      <c r="A66" s="33"/>
      <c r="B66" s="33"/>
      <c r="C66" s="34"/>
      <c r="D66" s="34"/>
      <c r="E66" s="27" t="s">
        <v>126</v>
      </c>
      <c r="F66" s="28">
        <f>L19</f>
        <v>1</v>
      </c>
      <c r="G66" s="29"/>
      <c r="H66" s="29"/>
      <c r="I66" s="30"/>
      <c r="J66" s="31"/>
      <c r="K66" s="29"/>
      <c r="L66" s="29"/>
      <c r="M66" s="29"/>
      <c r="N66" s="29"/>
      <c r="O66" s="29"/>
      <c r="P66" s="29"/>
      <c r="Q66" s="29"/>
      <c r="R66" s="29"/>
      <c r="S66" s="29"/>
      <c r="T66" s="29"/>
      <c r="U66" s="29"/>
      <c r="V66" s="29"/>
      <c r="W66" s="29"/>
      <c r="X66" s="29"/>
      <c r="Y66" s="29"/>
      <c r="Z66" s="29"/>
      <c r="AA66" s="29"/>
      <c r="AB66" s="29"/>
      <c r="AC66" s="29"/>
      <c r="AD66" s="29"/>
      <c r="AE66" s="183"/>
      <c r="AF66" s="183"/>
      <c r="AG66" s="32"/>
      <c r="AH66" s="32"/>
      <c r="AI66" s="32"/>
    </row>
    <row r="67" spans="1:35" x14ac:dyDescent="0.25">
      <c r="A67" s="33"/>
      <c r="B67" s="33"/>
      <c r="C67" s="34"/>
      <c r="D67" s="34"/>
      <c r="E67" s="27" t="s">
        <v>127</v>
      </c>
      <c r="F67" s="28">
        <f>L21</f>
        <v>0.43333333333333335</v>
      </c>
      <c r="G67" s="29"/>
      <c r="H67" s="29"/>
      <c r="I67" s="30"/>
      <c r="J67" s="31"/>
      <c r="K67" s="29"/>
      <c r="L67" s="29"/>
      <c r="M67" s="29"/>
      <c r="N67" s="29"/>
      <c r="O67" s="29"/>
      <c r="P67" s="29"/>
      <c r="Q67" s="29"/>
      <c r="R67" s="29"/>
      <c r="S67" s="29"/>
      <c r="T67" s="29"/>
      <c r="U67" s="29"/>
      <c r="V67" s="29"/>
      <c r="W67" s="29"/>
      <c r="X67" s="29"/>
      <c r="Y67" s="29"/>
      <c r="Z67" s="29"/>
      <c r="AA67" s="29"/>
      <c r="AB67" s="29"/>
      <c r="AC67" s="29"/>
      <c r="AD67" s="29"/>
      <c r="AE67" s="183"/>
      <c r="AF67" s="183"/>
      <c r="AG67" s="32"/>
      <c r="AH67" s="32"/>
      <c r="AI67" s="32"/>
    </row>
    <row r="68" spans="1:35" x14ac:dyDescent="0.25">
      <c r="A68" s="33"/>
      <c r="B68" s="33"/>
      <c r="C68" s="34"/>
      <c r="D68" s="34"/>
      <c r="E68" s="27" t="s">
        <v>128</v>
      </c>
      <c r="F68" s="28">
        <f>L24</f>
        <v>0.97000000000000008</v>
      </c>
      <c r="G68" s="29"/>
      <c r="H68" s="29"/>
      <c r="I68" s="30"/>
      <c r="J68" s="31"/>
      <c r="K68" s="29"/>
      <c r="L68" s="29"/>
      <c r="M68" s="29"/>
      <c r="N68" s="29"/>
      <c r="O68" s="29"/>
      <c r="P68" s="29"/>
      <c r="Q68" s="29"/>
      <c r="R68" s="29"/>
      <c r="S68" s="29"/>
      <c r="T68" s="29"/>
      <c r="U68" s="29"/>
      <c r="V68" s="29"/>
      <c r="W68" s="29"/>
      <c r="X68" s="29"/>
      <c r="Y68" s="29"/>
      <c r="Z68" s="29"/>
      <c r="AA68" s="29"/>
      <c r="AB68" s="29"/>
      <c r="AC68" s="29"/>
      <c r="AD68" s="29"/>
      <c r="AE68" s="183"/>
      <c r="AF68" s="183"/>
      <c r="AG68" s="32"/>
      <c r="AH68" s="32"/>
      <c r="AI68" s="32"/>
    </row>
    <row r="69" spans="1:35" x14ac:dyDescent="0.25">
      <c r="A69" s="33"/>
      <c r="B69" s="33"/>
      <c r="C69" s="34"/>
      <c r="D69" s="34"/>
      <c r="E69" s="27" t="s">
        <v>129</v>
      </c>
      <c r="F69" s="28">
        <f>L27</f>
        <v>0.80166666666666675</v>
      </c>
      <c r="G69" s="29"/>
      <c r="H69" s="29"/>
      <c r="I69" s="30"/>
      <c r="J69" s="31"/>
      <c r="K69" s="29"/>
      <c r="L69" s="29"/>
      <c r="M69" s="29"/>
      <c r="N69" s="29"/>
      <c r="O69" s="29"/>
      <c r="P69" s="29"/>
      <c r="Q69" s="29"/>
      <c r="R69" s="29"/>
      <c r="S69" s="29"/>
      <c r="T69" s="29"/>
      <c r="U69" s="29"/>
      <c r="V69" s="29"/>
      <c r="W69" s="29"/>
      <c r="X69" s="29"/>
      <c r="Y69" s="29"/>
      <c r="Z69" s="29"/>
      <c r="AA69" s="29"/>
      <c r="AB69" s="29"/>
      <c r="AC69" s="29"/>
      <c r="AD69" s="29"/>
      <c r="AE69" s="183"/>
      <c r="AF69" s="183"/>
      <c r="AG69" s="32"/>
      <c r="AH69" s="32"/>
      <c r="AI69" s="32"/>
    </row>
    <row r="70" spans="1:35" ht="15" hidden="1" customHeight="1" x14ac:dyDescent="0.25">
      <c r="A70" s="33"/>
      <c r="B70" s="33"/>
      <c r="C70" s="34"/>
      <c r="D70" s="34"/>
      <c r="E70" s="27" t="s">
        <v>130</v>
      </c>
      <c r="F70" s="28">
        <f>L30</f>
        <v>0</v>
      </c>
      <c r="G70" s="29"/>
      <c r="H70" s="29"/>
      <c r="I70" s="30"/>
      <c r="J70" s="31"/>
      <c r="K70" s="29"/>
      <c r="L70" s="29"/>
      <c r="M70" s="29"/>
      <c r="N70" s="29"/>
      <c r="O70" s="29"/>
      <c r="P70" s="29"/>
      <c r="Q70" s="29"/>
      <c r="R70" s="29"/>
      <c r="S70" s="29"/>
      <c r="T70" s="29"/>
      <c r="U70" s="29"/>
      <c r="V70" s="29"/>
      <c r="W70" s="29"/>
      <c r="X70" s="29"/>
      <c r="Y70" s="29"/>
      <c r="Z70" s="29"/>
      <c r="AA70" s="29"/>
      <c r="AB70" s="29"/>
      <c r="AC70" s="29"/>
      <c r="AD70" s="29"/>
      <c r="AE70" s="183"/>
      <c r="AF70" s="183"/>
      <c r="AG70" s="32"/>
      <c r="AH70" s="32"/>
      <c r="AI70" s="32"/>
    </row>
    <row r="71" spans="1:35" ht="15" hidden="1" customHeight="1" x14ac:dyDescent="0.25">
      <c r="A71" s="33"/>
      <c r="B71" s="33"/>
      <c r="C71" s="34"/>
      <c r="D71" s="34"/>
      <c r="E71" s="27" t="s">
        <v>131</v>
      </c>
      <c r="F71" s="28">
        <f>L33</f>
        <v>0</v>
      </c>
      <c r="G71" s="29"/>
      <c r="H71" s="29"/>
      <c r="I71" s="30"/>
      <c r="J71" s="31"/>
      <c r="K71" s="29"/>
      <c r="L71" s="29"/>
      <c r="M71" s="29"/>
      <c r="N71" s="29"/>
      <c r="O71" s="29"/>
      <c r="P71" s="29"/>
      <c r="Q71" s="29"/>
      <c r="R71" s="29"/>
      <c r="S71" s="29"/>
      <c r="T71" s="29"/>
      <c r="U71" s="29"/>
      <c r="V71" s="29"/>
      <c r="W71" s="29"/>
      <c r="X71" s="29"/>
      <c r="Y71" s="29"/>
      <c r="Z71" s="29"/>
      <c r="AA71" s="29"/>
      <c r="AB71" s="29"/>
      <c r="AC71" s="29"/>
      <c r="AD71" s="29"/>
      <c r="AE71" s="183"/>
      <c r="AF71" s="183"/>
      <c r="AG71" s="32"/>
      <c r="AH71" s="32"/>
      <c r="AI71" s="32"/>
    </row>
    <row r="72" spans="1:35" ht="15" hidden="1" customHeight="1" x14ac:dyDescent="0.25">
      <c r="A72" s="33"/>
      <c r="B72" s="33"/>
      <c r="C72" s="34"/>
      <c r="D72" s="34"/>
      <c r="E72" s="27" t="s">
        <v>132</v>
      </c>
      <c r="F72" s="28">
        <f>L36</f>
        <v>0</v>
      </c>
      <c r="G72" s="29"/>
      <c r="H72" s="35"/>
      <c r="I72" s="30"/>
      <c r="J72" s="36"/>
      <c r="K72" s="29"/>
      <c r="L72" s="29"/>
      <c r="M72" s="29"/>
      <c r="N72" s="29"/>
      <c r="O72" s="29"/>
      <c r="P72" s="29"/>
      <c r="Q72" s="29"/>
      <c r="R72" s="29"/>
      <c r="S72" s="29"/>
      <c r="T72" s="29"/>
      <c r="U72" s="29"/>
      <c r="V72" s="29"/>
      <c r="W72" s="29"/>
      <c r="X72" s="29"/>
      <c r="Y72" s="29"/>
      <c r="Z72" s="29"/>
      <c r="AA72" s="29"/>
      <c r="AB72" s="29"/>
      <c r="AC72" s="29"/>
      <c r="AD72" s="29"/>
      <c r="AE72" s="183"/>
      <c r="AF72" s="183"/>
      <c r="AG72" s="32"/>
      <c r="AH72" s="32"/>
      <c r="AI72" s="32"/>
    </row>
    <row r="73" spans="1:35" ht="15" hidden="1" customHeight="1" x14ac:dyDescent="0.25">
      <c r="A73" s="33"/>
      <c r="B73" s="33"/>
      <c r="C73" s="34"/>
      <c r="D73" s="34"/>
      <c r="E73" s="27" t="s">
        <v>133</v>
      </c>
      <c r="F73" s="28">
        <f>L39</f>
        <v>0</v>
      </c>
      <c r="G73" s="29"/>
      <c r="H73" s="35"/>
      <c r="I73" s="30"/>
      <c r="J73" s="36"/>
      <c r="K73" s="29"/>
      <c r="L73" s="29"/>
      <c r="M73" s="29"/>
      <c r="N73" s="29"/>
      <c r="O73" s="29"/>
      <c r="P73" s="29"/>
      <c r="Q73" s="29"/>
      <c r="R73" s="29"/>
      <c r="S73" s="29"/>
      <c r="T73" s="29"/>
      <c r="U73" s="29"/>
      <c r="V73" s="29"/>
      <c r="W73" s="29"/>
      <c r="X73" s="29"/>
      <c r="Y73" s="29"/>
      <c r="Z73" s="29"/>
      <c r="AA73" s="29"/>
      <c r="AB73" s="29"/>
      <c r="AC73" s="29"/>
      <c r="AD73" s="29"/>
      <c r="AE73" s="183"/>
      <c r="AF73" s="183"/>
      <c r="AG73" s="32"/>
      <c r="AH73" s="32"/>
      <c r="AI73" s="32"/>
    </row>
    <row r="74" spans="1:35" ht="15" hidden="1" customHeight="1" x14ac:dyDescent="0.25">
      <c r="A74" s="33"/>
      <c r="B74" s="33"/>
      <c r="C74" s="34"/>
      <c r="D74" s="34"/>
      <c r="E74" s="27" t="s">
        <v>134</v>
      </c>
      <c r="F74" s="28">
        <f>L42</f>
        <v>0</v>
      </c>
      <c r="G74" s="29"/>
      <c r="H74" s="35"/>
      <c r="I74" s="30"/>
      <c r="J74" s="36"/>
      <c r="K74" s="29"/>
      <c r="L74" s="29"/>
      <c r="M74" s="29"/>
      <c r="N74" s="29"/>
      <c r="O74" s="29"/>
      <c r="P74" s="29"/>
      <c r="Q74" s="29"/>
      <c r="R74" s="29"/>
      <c r="S74" s="29"/>
      <c r="T74" s="29"/>
      <c r="U74" s="29"/>
      <c r="V74" s="29"/>
      <c r="W74" s="29"/>
      <c r="X74" s="29"/>
      <c r="Y74" s="29"/>
      <c r="Z74" s="29"/>
      <c r="AA74" s="29"/>
      <c r="AB74" s="29"/>
      <c r="AC74" s="29"/>
      <c r="AD74" s="29"/>
      <c r="AE74" s="183"/>
      <c r="AF74" s="183"/>
      <c r="AG74" s="32"/>
      <c r="AH74" s="32"/>
      <c r="AI74" s="32"/>
    </row>
    <row r="75" spans="1:35" ht="15" hidden="1" customHeight="1" x14ac:dyDescent="0.25">
      <c r="A75" s="33"/>
      <c r="B75" s="33"/>
      <c r="C75" s="34"/>
      <c r="D75" s="34"/>
      <c r="E75" s="27" t="s">
        <v>135</v>
      </c>
      <c r="F75" s="28">
        <f>L45</f>
        <v>0</v>
      </c>
      <c r="G75" s="29"/>
      <c r="H75" s="35"/>
      <c r="I75" s="30"/>
      <c r="J75" s="36"/>
      <c r="K75" s="29"/>
      <c r="L75" s="29"/>
      <c r="M75" s="29"/>
      <c r="N75" s="29"/>
      <c r="O75" s="29"/>
      <c r="P75" s="29"/>
      <c r="Q75" s="29"/>
      <c r="R75" s="29"/>
      <c r="S75" s="29"/>
      <c r="T75" s="29"/>
      <c r="U75" s="29"/>
      <c r="V75" s="29"/>
      <c r="W75" s="29"/>
      <c r="X75" s="29"/>
      <c r="Y75" s="29"/>
      <c r="Z75" s="29"/>
      <c r="AA75" s="29"/>
      <c r="AB75" s="29"/>
      <c r="AC75" s="29"/>
      <c r="AD75" s="29"/>
      <c r="AE75" s="183"/>
      <c r="AF75" s="183"/>
      <c r="AG75" s="32"/>
      <c r="AH75" s="32"/>
      <c r="AI75" s="32"/>
    </row>
    <row r="76" spans="1:35" ht="15" hidden="1" customHeight="1" x14ac:dyDescent="0.25">
      <c r="A76" s="33"/>
      <c r="B76" s="33"/>
      <c r="C76" s="34"/>
      <c r="D76" s="34"/>
      <c r="E76" s="27" t="s">
        <v>136</v>
      </c>
      <c r="F76" s="28">
        <f>L48</f>
        <v>0</v>
      </c>
      <c r="G76" s="29"/>
      <c r="H76" s="35"/>
      <c r="I76" s="30"/>
      <c r="J76" s="36"/>
      <c r="K76" s="29"/>
      <c r="L76" s="29"/>
      <c r="M76" s="29"/>
      <c r="N76" s="29"/>
      <c r="O76" s="29"/>
      <c r="P76" s="29"/>
      <c r="Q76" s="29"/>
      <c r="R76" s="29"/>
      <c r="S76" s="29"/>
      <c r="T76" s="29"/>
      <c r="U76" s="29"/>
      <c r="V76" s="29"/>
      <c r="W76" s="29"/>
      <c r="X76" s="29"/>
      <c r="Y76" s="29"/>
      <c r="Z76" s="29"/>
      <c r="AA76" s="29"/>
      <c r="AB76" s="29"/>
      <c r="AC76" s="29"/>
      <c r="AD76" s="29"/>
      <c r="AE76" s="183"/>
      <c r="AF76" s="183"/>
      <c r="AG76" s="32"/>
      <c r="AH76" s="32"/>
      <c r="AI76" s="32"/>
    </row>
    <row r="77" spans="1:35" ht="15" hidden="1" customHeight="1" x14ac:dyDescent="0.25">
      <c r="A77" s="33"/>
      <c r="B77" s="33"/>
      <c r="C77" s="34"/>
      <c r="D77" s="34"/>
      <c r="E77" s="27" t="s">
        <v>137</v>
      </c>
      <c r="F77" s="28">
        <f>L51</f>
        <v>0</v>
      </c>
      <c r="G77" s="29"/>
      <c r="H77" s="35"/>
      <c r="I77" s="30"/>
      <c r="J77" s="36"/>
      <c r="K77" s="29"/>
      <c r="L77" s="29"/>
      <c r="M77" s="29"/>
      <c r="N77" s="29"/>
      <c r="O77" s="29"/>
      <c r="P77" s="29"/>
      <c r="Q77" s="29"/>
      <c r="R77" s="29"/>
      <c r="S77" s="29"/>
      <c r="T77" s="29"/>
      <c r="U77" s="29"/>
      <c r="V77" s="29"/>
      <c r="W77" s="29"/>
      <c r="X77" s="29"/>
      <c r="Y77" s="29"/>
      <c r="Z77" s="29"/>
      <c r="AA77" s="29"/>
      <c r="AB77" s="29"/>
      <c r="AC77" s="29"/>
      <c r="AD77" s="29"/>
      <c r="AE77" s="183"/>
      <c r="AF77" s="183"/>
      <c r="AG77" s="32"/>
      <c r="AH77" s="32"/>
      <c r="AI77" s="32"/>
    </row>
    <row r="78" spans="1:35" ht="15" hidden="1" customHeight="1" x14ac:dyDescent="0.25">
      <c r="A78" s="33"/>
      <c r="B78" s="33"/>
      <c r="C78" s="34"/>
      <c r="D78" s="34"/>
      <c r="E78" s="27" t="s">
        <v>138</v>
      </c>
      <c r="F78" s="28">
        <f>L54</f>
        <v>0</v>
      </c>
      <c r="G78" s="29"/>
      <c r="H78" s="35"/>
      <c r="I78" s="30"/>
      <c r="J78" s="36"/>
      <c r="K78" s="29"/>
      <c r="L78" s="29"/>
      <c r="M78" s="29"/>
      <c r="N78" s="29"/>
      <c r="O78" s="29"/>
      <c r="P78" s="29"/>
      <c r="Q78" s="29"/>
      <c r="R78" s="29"/>
      <c r="S78" s="29"/>
      <c r="T78" s="29"/>
      <c r="U78" s="29"/>
      <c r="V78" s="29"/>
      <c r="W78" s="29"/>
      <c r="X78" s="29"/>
      <c r="Y78" s="29"/>
      <c r="Z78" s="29"/>
      <c r="AA78" s="29"/>
      <c r="AB78" s="29"/>
      <c r="AC78" s="29"/>
      <c r="AD78" s="29"/>
      <c r="AE78" s="183"/>
      <c r="AF78" s="183"/>
      <c r="AG78" s="32"/>
      <c r="AH78" s="32"/>
      <c r="AI78" s="32"/>
    </row>
    <row r="79" spans="1:35" ht="15" hidden="1" customHeight="1" x14ac:dyDescent="0.25">
      <c r="A79" s="33"/>
      <c r="B79" s="33"/>
      <c r="C79" s="34"/>
      <c r="D79" s="34"/>
      <c r="E79" s="27" t="s">
        <v>139</v>
      </c>
      <c r="F79" s="28">
        <f>L57</f>
        <v>0</v>
      </c>
      <c r="G79" s="29"/>
      <c r="H79" s="35"/>
      <c r="I79" s="30"/>
      <c r="J79" s="36"/>
      <c r="K79" s="29"/>
      <c r="L79" s="29"/>
      <c r="M79" s="29"/>
      <c r="N79" s="29"/>
      <c r="O79" s="29"/>
      <c r="P79" s="29"/>
      <c r="Q79" s="29"/>
      <c r="R79" s="29"/>
      <c r="S79" s="29"/>
      <c r="T79" s="29"/>
      <c r="U79" s="29"/>
      <c r="V79" s="29"/>
      <c r="W79" s="29"/>
      <c r="X79" s="29"/>
      <c r="Y79" s="29"/>
      <c r="Z79" s="29"/>
      <c r="AA79" s="29"/>
      <c r="AB79" s="29"/>
      <c r="AC79" s="29"/>
      <c r="AD79" s="29"/>
      <c r="AE79" s="183"/>
      <c r="AF79" s="183"/>
      <c r="AG79" s="32"/>
      <c r="AH79" s="32"/>
      <c r="AI79" s="32"/>
    </row>
    <row r="80" spans="1:35" ht="15" hidden="1" customHeight="1" x14ac:dyDescent="0.25">
      <c r="A80" s="33"/>
      <c r="B80" s="33"/>
      <c r="C80" s="34"/>
      <c r="D80" s="34"/>
      <c r="E80" s="27" t="s">
        <v>140</v>
      </c>
      <c r="F80" s="28">
        <f>L60</f>
        <v>0</v>
      </c>
      <c r="G80" s="29"/>
      <c r="H80" s="35"/>
      <c r="I80" s="30"/>
      <c r="J80" s="36"/>
      <c r="K80" s="29"/>
      <c r="L80" s="29"/>
      <c r="M80" s="29"/>
      <c r="N80" s="29"/>
      <c r="O80" s="29"/>
      <c r="P80" s="29"/>
      <c r="Q80" s="29"/>
      <c r="R80" s="29"/>
      <c r="S80" s="29"/>
      <c r="T80" s="29"/>
      <c r="U80" s="29"/>
      <c r="V80" s="29"/>
      <c r="W80" s="29"/>
      <c r="X80" s="29"/>
      <c r="Y80" s="29"/>
      <c r="Z80" s="29"/>
      <c r="AA80" s="29"/>
      <c r="AB80" s="29"/>
      <c r="AC80" s="29"/>
      <c r="AD80" s="29"/>
      <c r="AE80" s="183"/>
      <c r="AF80" s="183"/>
      <c r="AG80" s="32"/>
      <c r="AH80" s="32"/>
      <c r="AI80" s="32"/>
    </row>
    <row r="81" spans="1:35" x14ac:dyDescent="0.25">
      <c r="A81" s="33"/>
      <c r="B81" s="33"/>
      <c r="C81" s="34"/>
      <c r="D81" s="34"/>
      <c r="E81" s="37"/>
      <c r="F81" s="38"/>
      <c r="G81" s="29"/>
      <c r="H81" s="35"/>
      <c r="I81" s="36"/>
      <c r="J81" s="36"/>
      <c r="K81" s="29"/>
      <c r="L81" s="29"/>
      <c r="M81" s="29"/>
      <c r="N81" s="29"/>
      <c r="O81" s="29"/>
      <c r="P81" s="29"/>
      <c r="Q81" s="29"/>
      <c r="R81" s="29"/>
      <c r="S81" s="29"/>
      <c r="T81" s="29"/>
      <c r="U81" s="29"/>
      <c r="V81" s="29"/>
      <c r="W81" s="29"/>
      <c r="X81" s="29"/>
      <c r="Y81" s="29"/>
      <c r="Z81" s="29"/>
      <c r="AA81" s="29"/>
      <c r="AB81" s="29"/>
      <c r="AC81" s="29"/>
      <c r="AD81" s="29"/>
      <c r="AE81" s="183"/>
      <c r="AF81" s="183"/>
      <c r="AG81" s="32"/>
      <c r="AH81" s="32"/>
      <c r="AI81" s="32"/>
    </row>
    <row r="82" spans="1:35" ht="23.25" customHeight="1" x14ac:dyDescent="0.25">
      <c r="A82" s="106" t="s">
        <v>141</v>
      </c>
      <c r="B82" s="106"/>
      <c r="C82" s="106"/>
      <c r="D82" s="106"/>
      <c r="E82" s="39">
        <f>AVERAGE(F63:F69)</f>
        <v>0.85809523809523813</v>
      </c>
      <c r="F82" s="37" t="s">
        <v>142</v>
      </c>
      <c r="G82" s="29"/>
      <c r="H82" s="29"/>
      <c r="I82" s="31"/>
      <c r="J82" s="31"/>
      <c r="K82" s="29"/>
      <c r="L82" s="29"/>
      <c r="M82" s="29"/>
      <c r="N82" s="29"/>
      <c r="O82" s="29"/>
      <c r="P82" s="29"/>
      <c r="Q82" s="29"/>
      <c r="R82" s="29"/>
      <c r="S82" s="29"/>
      <c r="T82" s="29"/>
      <c r="U82" s="29"/>
      <c r="V82" s="29"/>
      <c r="W82" s="29"/>
      <c r="X82" s="29"/>
      <c r="Y82" s="29"/>
      <c r="Z82" s="29"/>
      <c r="AA82" s="29"/>
      <c r="AB82" s="29"/>
      <c r="AC82" s="29"/>
      <c r="AD82" s="29"/>
      <c r="AE82" s="183"/>
      <c r="AF82" s="183"/>
      <c r="AG82" s="32"/>
      <c r="AH82" s="32"/>
      <c r="AI82" s="32"/>
    </row>
    <row r="83" spans="1:35" x14ac:dyDescent="0.25">
      <c r="AE83" s="184"/>
      <c r="AF83" s="184"/>
    </row>
  </sheetData>
  <mergeCells count="142">
    <mergeCell ref="AD9:AD10"/>
    <mergeCell ref="AC8:AD8"/>
    <mergeCell ref="AE8:AF8"/>
    <mergeCell ref="AE9:AE10"/>
    <mergeCell ref="AF9:AF10"/>
    <mergeCell ref="A5:B5"/>
    <mergeCell ref="C5:I5"/>
    <mergeCell ref="J5:K5"/>
    <mergeCell ref="L5:AI5"/>
    <mergeCell ref="A6:B6"/>
    <mergeCell ref="A7:B7"/>
    <mergeCell ref="C7:AI7"/>
    <mergeCell ref="A9:A10"/>
    <mergeCell ref="B9:B10"/>
    <mergeCell ref="C9:C10"/>
    <mergeCell ref="D9:D10"/>
    <mergeCell ref="E9:E10"/>
    <mergeCell ref="F9:F10"/>
    <mergeCell ref="G9:H9"/>
    <mergeCell ref="P9:P10"/>
    <mergeCell ref="S9:S10"/>
    <mergeCell ref="Q9:Q10"/>
    <mergeCell ref="R9:R10"/>
    <mergeCell ref="W9:W10"/>
    <mergeCell ref="A3:B3"/>
    <mergeCell ref="C3:I3"/>
    <mergeCell ref="K3:AI3"/>
    <mergeCell ref="A4:B4"/>
    <mergeCell ref="C4:I4"/>
    <mergeCell ref="J4:K4"/>
    <mergeCell ref="L4:AI4"/>
    <mergeCell ref="A8:T8"/>
    <mergeCell ref="U8:V8"/>
    <mergeCell ref="AG8:AI8"/>
    <mergeCell ref="X9:X10"/>
    <mergeCell ref="W8:X8"/>
    <mergeCell ref="Y9:Y10"/>
    <mergeCell ref="Z9:Z10"/>
    <mergeCell ref="Y8:Z8"/>
    <mergeCell ref="AA8:AB8"/>
    <mergeCell ref="AA9:AA10"/>
    <mergeCell ref="AB9:AB10"/>
    <mergeCell ref="AC9:AC10"/>
    <mergeCell ref="L17:L18"/>
    <mergeCell ref="C19:C20"/>
    <mergeCell ref="D19:D20"/>
    <mergeCell ref="L19:L20"/>
    <mergeCell ref="AI9:AI10"/>
    <mergeCell ref="A11:A16"/>
    <mergeCell ref="B11:B16"/>
    <mergeCell ref="C11:C13"/>
    <mergeCell ref="D11:D13"/>
    <mergeCell ref="L11:L13"/>
    <mergeCell ref="C14:C16"/>
    <mergeCell ref="D14:D16"/>
    <mergeCell ref="L14:L16"/>
    <mergeCell ref="T9:T10"/>
    <mergeCell ref="U9:U10"/>
    <mergeCell ref="V9:V10"/>
    <mergeCell ref="AG9:AG10"/>
    <mergeCell ref="AH9:AH10"/>
    <mergeCell ref="I9:I10"/>
    <mergeCell ref="J9:J10"/>
    <mergeCell ref="K9:K10"/>
    <mergeCell ref="L9:L10"/>
    <mergeCell ref="M9:M10"/>
    <mergeCell ref="N9:N10"/>
    <mergeCell ref="A21:A23"/>
    <mergeCell ref="B21:B23"/>
    <mergeCell ref="C21:C23"/>
    <mergeCell ref="D21:D23"/>
    <mergeCell ref="A24:A29"/>
    <mergeCell ref="B24:B29"/>
    <mergeCell ref="C24:C26"/>
    <mergeCell ref="D24:D26"/>
    <mergeCell ref="A17:A20"/>
    <mergeCell ref="B17:B20"/>
    <mergeCell ref="C17:C18"/>
    <mergeCell ref="D17:D18"/>
    <mergeCell ref="A33:A35"/>
    <mergeCell ref="B33:B35"/>
    <mergeCell ref="C33:C35"/>
    <mergeCell ref="D33:D35"/>
    <mergeCell ref="A36:A38"/>
    <mergeCell ref="B36:B38"/>
    <mergeCell ref="C36:C38"/>
    <mergeCell ref="D36:D38"/>
    <mergeCell ref="C27:C29"/>
    <mergeCell ref="D27:D29"/>
    <mergeCell ref="A30:A32"/>
    <mergeCell ref="B30:B32"/>
    <mergeCell ref="C30:C32"/>
    <mergeCell ref="D30:D32"/>
    <mergeCell ref="B45:B47"/>
    <mergeCell ref="C45:C47"/>
    <mergeCell ref="D45:D47"/>
    <mergeCell ref="A48:A50"/>
    <mergeCell ref="B48:B50"/>
    <mergeCell ref="C48:C50"/>
    <mergeCell ref="D48:D50"/>
    <mergeCell ref="A39:A41"/>
    <mergeCell ref="B39:B41"/>
    <mergeCell ref="C39:C41"/>
    <mergeCell ref="D39:D41"/>
    <mergeCell ref="A42:A44"/>
    <mergeCell ref="B42:B44"/>
    <mergeCell ref="C42:C44"/>
    <mergeCell ref="D42:D44"/>
    <mergeCell ref="A63:D63"/>
    <mergeCell ref="A82:D82"/>
    <mergeCell ref="O9:O10"/>
    <mergeCell ref="A57:A59"/>
    <mergeCell ref="B57:B59"/>
    <mergeCell ref="C57:C59"/>
    <mergeCell ref="D57:D59"/>
    <mergeCell ref="L57:L59"/>
    <mergeCell ref="A60:A62"/>
    <mergeCell ref="B60:B62"/>
    <mergeCell ref="C60:C62"/>
    <mergeCell ref="D60:D62"/>
    <mergeCell ref="L60:L62"/>
    <mergeCell ref="A51:A53"/>
    <mergeCell ref="B51:B53"/>
    <mergeCell ref="C51:C53"/>
    <mergeCell ref="D51:D53"/>
    <mergeCell ref="L51:L53"/>
    <mergeCell ref="A54:A56"/>
    <mergeCell ref="B54:B56"/>
    <mergeCell ref="C54:C56"/>
    <mergeCell ref="D54:D56"/>
    <mergeCell ref="L54:L56"/>
    <mergeCell ref="A45:A47"/>
    <mergeCell ref="L21:L23"/>
    <mergeCell ref="L48:L50"/>
    <mergeCell ref="L45:L47"/>
    <mergeCell ref="L42:L44"/>
    <mergeCell ref="L39:L41"/>
    <mergeCell ref="L36:L38"/>
    <mergeCell ref="L33:L35"/>
    <mergeCell ref="L30:L32"/>
    <mergeCell ref="L27:L29"/>
    <mergeCell ref="L24:L26"/>
  </mergeCells>
  <phoneticPr fontId="19" type="noConversion"/>
  <conditionalFormatting sqref="L11:L14 L16">
    <cfRule type="cellIs" dxfId="10" priority="11" operator="greaterThan">
      <formula>1</formula>
    </cfRule>
  </conditionalFormatting>
  <conditionalFormatting sqref="L17:L18">
    <cfRule type="cellIs" dxfId="9" priority="9" operator="greaterThan">
      <formula>1</formula>
    </cfRule>
    <cfRule type="cellIs" dxfId="8" priority="10" operator="greaterThan">
      <formula>100</formula>
    </cfRule>
  </conditionalFormatting>
  <conditionalFormatting sqref="L19:L20">
    <cfRule type="cellIs" dxfId="7" priority="7" operator="greaterThan">
      <formula>1</formula>
    </cfRule>
    <cfRule type="cellIs" dxfId="6" priority="8" operator="greaterThan">
      <formula>100</formula>
    </cfRule>
  </conditionalFormatting>
  <conditionalFormatting sqref="L21:L23">
    <cfRule type="cellIs" dxfId="5" priority="6" operator="greaterThan">
      <formula>1</formula>
    </cfRule>
  </conditionalFormatting>
  <conditionalFormatting sqref="L24:L26">
    <cfRule type="cellIs" dxfId="4" priority="5" operator="greaterThan">
      <formula>1</formula>
    </cfRule>
  </conditionalFormatting>
  <conditionalFormatting sqref="L27:L29">
    <cfRule type="cellIs" dxfId="3" priority="4" operator="greaterThan">
      <formula>1</formula>
    </cfRule>
  </conditionalFormatting>
  <conditionalFormatting sqref="L30:L32">
    <cfRule type="cellIs" dxfId="2" priority="3" operator="greaterThan">
      <formula>1</formula>
    </cfRule>
  </conditionalFormatting>
  <conditionalFormatting sqref="L33:L62">
    <cfRule type="cellIs" dxfId="1" priority="2" operator="greaterThan">
      <formula>1</formula>
    </cfRule>
  </conditionalFormatting>
  <conditionalFormatting sqref="L15">
    <cfRule type="cellIs" dxfId="0" priority="1" operator="greaterThan">
      <formula>1</formula>
    </cfRule>
  </conditionalFormatting>
  <dataValidations xWindow="682" yWindow="773" count="4">
    <dataValidation operator="greaterThanOrEqual" allowBlank="1" showInputMessage="1" showErrorMessage="1" sqref="E11:E62" xr:uid="{00000000-0002-0000-0000-000000000000}"/>
    <dataValidation type="date" allowBlank="1" showInputMessage="1" showErrorMessage="1" promptTitle="Validación" prompt="formato DD/MM/AA" sqref="G11:H62" xr:uid="{00000000-0002-0000-0000-000001000000}">
      <formula1>36526</formula1>
      <formula2>47829</formula2>
    </dataValidation>
    <dataValidation allowBlank="1" showInputMessage="1" showErrorMessage="1" promptTitle="Validación" prompt="El porcentaje no debe exceder el 100%" sqref="L51 L54 L57:L62 L11:L48" xr:uid="{00000000-0002-0000-0000-000002000000}"/>
    <dataValidation type="date" operator="greaterThanOrEqual" allowBlank="1" showInputMessage="1" showErrorMessage="1" sqref="E63:E67" xr:uid="{00000000-0002-0000-0000-000003000000}">
      <formula1>41426</formula1>
    </dataValidation>
  </dataValidations>
  <pageMargins left="0.70866141732283472" right="0.70866141732283472" top="0.74803149606299213" bottom="0.74803149606299213" header="0.31496062992125984" footer="0.31496062992125984"/>
  <pageSetup paperSize="5" scale="32" fitToHeight="0" orientation="landscape" horizontalDpi="300" verticalDpi="300" r:id="rId1"/>
  <headerFooter>
    <oddHeader>&amp;L&amp;G&amp;C&amp;"Arial,Negrita"&amp;16&amp;K000000
PLAN DE MEJORAMIENTO ARCHIVÍSTICO&amp;RVersión: 02
2016/07/13
&amp;P de &amp;N</oddHeader>
    <oddFooter>&amp;LProceso: Inspección, Vigilancia y Control ICV&amp;RCódigo: ICV-F-06</oddFooter>
  </headerFooter>
  <rowBreaks count="2" manualBreakCount="2">
    <brk id="16" max="16383" man="1"/>
    <brk id="23" max="16383" man="1"/>
  </rowBreaks>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PMA</vt:lpstr>
      <vt:lpstr>PMA!Títulos_a_imprimir</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Johanna Fuentes Morales</dc:creator>
  <cp:lastModifiedBy>Claudia Milena Zuluaga Ramirez</cp:lastModifiedBy>
  <cp:lastPrinted>2023-08-31T16:07:09Z</cp:lastPrinted>
  <dcterms:created xsi:type="dcterms:W3CDTF">2023-02-22T16:54:24Z</dcterms:created>
  <dcterms:modified xsi:type="dcterms:W3CDTF">2023-12-12T22:21:59Z</dcterms:modified>
</cp:coreProperties>
</file>