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6\06 JUNIO\PSE\"/>
    </mc:Choice>
  </mc:AlternateContent>
  <xr:revisionPtr revIDLastSave="0" documentId="13_ncr:1_{4650507E-BAE6-49EB-B3B6-B4F700C856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definedNames>
    <definedName name="_xlnm._FilterDatabase" localSheetId="0" hidden="1">Facturas!$A$1:$L$1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8" i="1" l="1"/>
</calcChain>
</file>

<file path=xl/sharedStrings.xml><?xml version="1.0" encoding="utf-8"?>
<sst xmlns="http://schemas.openxmlformats.org/spreadsheetml/2006/main" count="136" uniqueCount="71">
  <si>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</si>
  <si>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</si>
  <si>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</si>
  <si>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</si>
  <si>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</si>
  <si>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</si>
  <si>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</si>
  <si>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</si>
  <si>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Descripción del Pago</t>
  </si>
  <si>
    <t>Código de Portafolio</t>
  </si>
  <si>
    <t>CRÉDITO</t>
  </si>
  <si>
    <t>TOTAL</t>
  </si>
  <si>
    <t>PSE</t>
  </si>
  <si>
    <t>Paga</t>
  </si>
  <si>
    <t>Aprobada</t>
  </si>
  <si>
    <t/>
  </si>
  <si>
    <t>Número de Contrato</t>
  </si>
  <si>
    <t>174 POLICIA NACIONAL - GESTION GENERAL</t>
  </si>
  <si>
    <t>433 SERVICIO NACIONAL DE APRENDIZAJE (SENA)</t>
  </si>
  <si>
    <t>S.A.</t>
  </si>
  <si>
    <t>DÉBITO</t>
  </si>
  <si>
    <t>CC o NIT</t>
  </si>
  <si>
    <t>901784790</t>
  </si>
  <si>
    <t>357 de 2023</t>
  </si>
  <si>
    <t>396 UNIDAD DE SERVICIOS PENITENCIARIOS Y CARCELARIOS - USPEC</t>
  </si>
  <si>
    <t>USPEC</t>
  </si>
  <si>
    <t>Fecha Pago Invoice</t>
  </si>
  <si>
    <t>Entidad Contratante</t>
  </si>
  <si>
    <t>430 FONDO ADAPTACION</t>
  </si>
  <si>
    <t>156 MINISTERIO DE DEFENSA NACIONAL - EJERCITO</t>
  </si>
  <si>
    <t>IMPUESTO DE TIMBRE</t>
  </si>
  <si>
    <t>Referencia Externa</t>
  </si>
  <si>
    <t>IMPUESTO TIMBRE (CONMOCION INTERIOR CATATUMBO)</t>
  </si>
  <si>
    <t>900410611</t>
  </si>
  <si>
    <t>3204054607</t>
  </si>
  <si>
    <t>SERVICIO NACIONAL DE APRENDIZAJE-REGIONAL BOYACA-CENTRO MINERO</t>
  </si>
  <si>
    <t>Impuesto por concepto contratación productos oracle OC 140039</t>
  </si>
  <si>
    <t>900105979</t>
  </si>
  <si>
    <t>140039</t>
  </si>
  <si>
    <t>FONDO ADAPTACION</t>
  </si>
  <si>
    <t>PAGO impuesto de timbre por conmoción CATATUMBO</t>
  </si>
  <si>
    <t>901240821</t>
  </si>
  <si>
    <t>CO1.PCCNTR.8711722 DE 2025</t>
  </si>
  <si>
    <t>Servicio Nacional de Aprendizaje</t>
  </si>
  <si>
    <t>PAGO excedente impuesto de timbre por conmoción CATATUMBO</t>
  </si>
  <si>
    <t>IPMC-SPM-019-2025</t>
  </si>
  <si>
    <t xml:space="preserve">PAGO DE RENDIMINETOS FINANCIEROS </t>
  </si>
  <si>
    <t>902012844-3</t>
  </si>
  <si>
    <t>827 DE 2025</t>
  </si>
  <si>
    <t>AUNAPP</t>
  </si>
  <si>
    <t>381 AUTORIDAD NACIONAL DE ACUICULTURA Y PESCA - AUNAP</t>
  </si>
  <si>
    <t>811023478</t>
  </si>
  <si>
    <t>150410</t>
  </si>
  <si>
    <t>POLICIA NACIONAL-GESTION GENERAL</t>
  </si>
  <si>
    <t>IMPUESTO TIMBRE CONTRATO 044</t>
  </si>
  <si>
    <t>830025916</t>
  </si>
  <si>
    <t>3113770041</t>
  </si>
  <si>
    <t>SUBDIRECCION ADQUISICIONES EJERCITO NACIONAL</t>
  </si>
  <si>
    <t>FAC - FE0034</t>
  </si>
  <si>
    <t>Valor Timbre  Decreto 0175</t>
  </si>
  <si>
    <t>901905592-1</t>
  </si>
  <si>
    <t>154841</t>
  </si>
  <si>
    <t>DIADQ-Direccion de Adquisiciones</t>
  </si>
  <si>
    <t>PAGO IMPUESTO DE TIMBRE POR CONTRATO DE OBRA CIVIL CO1.PCCNTR.8353935</t>
  </si>
  <si>
    <t>901992337</t>
  </si>
  <si>
    <t>CO1.PCCNTR.8353935</t>
  </si>
  <si>
    <t>SERVICIO NACIONAL DE APRENDIZAJE - SENA</t>
  </si>
  <si>
    <t>PAGO IMPUESTO DE TIMBRE NACIONAL</t>
  </si>
  <si>
    <t>800141397-5</t>
  </si>
  <si>
    <t>06-6-10336-25</t>
  </si>
  <si>
    <t>POLICIA NACIONAL -DIRECCION LOGISTICA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</si>
</sst>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sz val="10"/>
      <name val="Arial"/>
    </font>
    <font>
      <b/>
      <sz val="10"/>
      <name val="Arial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4">
    <xf numFmtId="0" fontId="0" fillId="0" borderId="0" xfId="0"/>
    <xf numFmtId="0" fontId="1" fillId="2" borderId="2" xfId="0" applyFont="1" applyFill="1" applyBorder="1" applyAlignment="1">
      <alignment vertical="center"/>
    </xf>
    <xf numFmtId="164" fontId="1" fillId="2" borderId="2" xfId="0" applyNumberFormat="1" applyFont="1" applyFill="1" applyBorder="1" applyAlignment="1">
      <alignment vertical="center" wrapText="1"/>
    </xf>
    <xf numFmtId="165" fontId="1" fillId="2" borderId="2" xfId="0" applyNumberFormat="1" applyFont="1" applyFill="1" applyBorder="1" applyAlignment="1">
      <alignment vertical="center"/>
    </xf>
    <xf numFmtId="166" fontId="1" fillId="2" borderId="2" xfId="0" applyNumberFormat="1" applyFont="1" applyFill="1" applyBorder="1" applyAlignment="1">
      <alignment vertical="center"/>
    </xf>
    <xf numFmtId="0" fontId="2" fillId="0" borderId="2" xfId="0" applyFont="1" applyBorder="1"/>
    <xf numFmtId="0" fontId="0" fillId="3" borderId="1" xfId="0" applyFill="1" applyBorder="1"/>
    <xf numFmtId="44" fontId="0" fillId="3" borderId="1" xfId="1" applyFont="1" applyFill="1" applyBorder="1"/>
    <xf numFmtId="44" fontId="0" fillId="0" borderId="0" xfId="0" applyNumberFormat="1"/>
    <xf numFmtId="0" fontId="1" fillId="4" borderId="2" xfId="0" applyFont="1" applyFill="1" applyBorder="1" applyAlignment="1">
      <alignment vertical="center"/>
    </xf>
    <xf numFmtId="164" fontId="1" fillId="4" borderId="2" xfId="0" applyNumberFormat="1" applyFont="1" applyFill="1" applyBorder="1" applyAlignment="1">
      <alignment vertical="center" wrapText="1"/>
    </xf>
    <xf numFmtId="165" fontId="1" fillId="4" borderId="2" xfId="0" applyNumberFormat="1" applyFont="1" applyFill="1" applyBorder="1" applyAlignment="1">
      <alignment vertical="center"/>
    </xf>
    <xf numFmtId="166" fontId="1" fillId="4" borderId="2" xfId="0" applyNumberFormat="1" applyFont="1" applyFill="1" applyBorder="1" applyAlignment="1">
      <alignment vertical="center"/>
    </xf>
    <xf numFmtId="0" fontId="0" fillId="4" borderId="0" xfId="0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topLeftCell="H1" zoomScaleNormal="100" workbookViewId="0">
      <selection activeCell="I19" sqref="I19"/>
    </sheetView>
  </sheetViews>
  <sheetFormatPr baseColWidth="10" defaultColWidth="9.140625" defaultRowHeight="15" x14ac:dyDescent="0.25"/>
  <cols>
    <col min="1" max="1" width="19.28515625" customWidth="1"/>
    <col min="2" max="2" width="14" customWidth="1"/>
    <col min="3" max="3" width="19.140625" customWidth="1"/>
    <col min="4" max="4" width="19.28515625" customWidth="1"/>
    <col min="5" max="5" width="20.85546875" bestFit="1" customWidth="1"/>
    <col min="6" max="6" width="19.28515625" customWidth="1"/>
    <col min="7" max="7" width="21.42578125" bestFit="1" customWidth="1"/>
    <col min="8" max="8" width="9.140625" customWidth="1"/>
    <col min="9" max="9" width="10.85546875" bestFit="1" customWidth="1"/>
    <col min="10" max="10" width="6.7109375" bestFit="1" customWidth="1"/>
    <col min="11" max="11" width="78" bestFit="1" customWidth="1"/>
    <col min="12" max="12" width="28" bestFit="1" customWidth="1"/>
    <col min="13" max="13" width="28.42578125" bestFit="1" customWidth="1"/>
    <col min="14" max="14" width="71.85546875" bestFit="1" customWidth="1"/>
    <col min="15" max="15" width="66.140625" bestFit="1" customWidth="1"/>
  </cols>
  <sheetData>
    <row r="1" spans="1:15" ht="30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26</v>
      </c>
      <c r="H1" s="5" t="s">
        <v>6</v>
      </c>
      <c r="I1" s="5" t="s">
        <v>31</v>
      </c>
      <c r="J1" s="5" t="s">
        <v>7</v>
      </c>
      <c r="K1" s="5" t="s">
        <v>8</v>
      </c>
      <c r="L1" s="5" t="s">
        <v>21</v>
      </c>
      <c r="M1" s="5" t="s">
        <v>16</v>
      </c>
      <c r="N1" s="5" t="s">
        <v>27</v>
      </c>
      <c r="O1" s="5" t="s">
        <v>9</v>
      </c>
    </row>
    <row r="2" spans="1:15" x14ac:dyDescent="0.25">
      <c r="A2" s="1" t="s">
        <v>12</v>
      </c>
      <c r="B2" s="1" t="s">
        <v>13</v>
      </c>
      <c r="C2" s="2">
        <v>1680079</v>
      </c>
      <c r="D2" s="2">
        <v>1680079</v>
      </c>
      <c r="E2" s="3">
        <v>354306852</v>
      </c>
      <c r="F2" s="4">
        <v>46174.452337962997</v>
      </c>
      <c r="G2" s="4">
        <v>46174.452337962997</v>
      </c>
      <c r="H2" s="1" t="s">
        <v>14</v>
      </c>
      <c r="I2" s="1" t="s">
        <v>15</v>
      </c>
      <c r="J2" s="3">
        <v>8326</v>
      </c>
      <c r="K2" s="1" t="s">
        <v>32</v>
      </c>
      <c r="L2" s="1" t="s">
        <v>33</v>
      </c>
      <c r="M2" s="1" t="s">
        <v>34</v>
      </c>
      <c r="N2" s="1" t="s">
        <v>35</v>
      </c>
      <c r="O2" s="1" t="s">
        <v>18</v>
      </c>
    </row>
    <row r="3" spans="1:15" s="13" customFormat="1" x14ac:dyDescent="0.25">
      <c r="A3" s="9" t="s">
        <v>12</v>
      </c>
      <c r="B3" s="9" t="s">
        <v>13</v>
      </c>
      <c r="C3" s="10">
        <v>2568704.92</v>
      </c>
      <c r="D3" s="10">
        <v>2568704.92</v>
      </c>
      <c r="E3" s="11">
        <v>355733983</v>
      </c>
      <c r="F3" s="12">
        <v>46174.697511574101</v>
      </c>
      <c r="G3" s="12">
        <v>46174.697511574101</v>
      </c>
      <c r="H3" s="9" t="s">
        <v>14</v>
      </c>
      <c r="I3" s="9" t="s">
        <v>15</v>
      </c>
      <c r="J3" s="11">
        <v>8328</v>
      </c>
      <c r="K3" s="9" t="s">
        <v>36</v>
      </c>
      <c r="L3" s="9" t="s">
        <v>37</v>
      </c>
      <c r="M3" s="9" t="s">
        <v>38</v>
      </c>
      <c r="N3" s="9" t="s">
        <v>39</v>
      </c>
      <c r="O3" s="9" t="s">
        <v>28</v>
      </c>
    </row>
    <row r="4" spans="1:15" x14ac:dyDescent="0.25">
      <c r="A4" s="1" t="s">
        <v>12</v>
      </c>
      <c r="B4" s="1" t="s">
        <v>13</v>
      </c>
      <c r="C4" s="2">
        <v>1258000</v>
      </c>
      <c r="D4" s="2">
        <v>1258000</v>
      </c>
      <c r="E4" s="3">
        <v>358598890</v>
      </c>
      <c r="F4" s="4">
        <v>46175.5800578704</v>
      </c>
      <c r="G4" s="4">
        <v>46175.5800578704</v>
      </c>
      <c r="H4" s="1" t="s">
        <v>14</v>
      </c>
      <c r="I4" s="1" t="s">
        <v>15</v>
      </c>
      <c r="J4" s="3">
        <v>8330</v>
      </c>
      <c r="K4" s="1" t="s">
        <v>40</v>
      </c>
      <c r="L4" s="1" t="s">
        <v>41</v>
      </c>
      <c r="M4" s="1" t="s">
        <v>42</v>
      </c>
      <c r="N4" s="1" t="s">
        <v>43</v>
      </c>
      <c r="O4" s="1" t="s">
        <v>18</v>
      </c>
    </row>
    <row r="5" spans="1:15" s="13" customFormat="1" x14ac:dyDescent="0.25">
      <c r="A5" s="9" t="s">
        <v>12</v>
      </c>
      <c r="B5" s="9" t="s">
        <v>13</v>
      </c>
      <c r="C5" s="10">
        <v>503424</v>
      </c>
      <c r="D5" s="10">
        <v>503424</v>
      </c>
      <c r="E5" s="11">
        <v>359242852</v>
      </c>
      <c r="F5" s="12">
        <v>46175.706215277802</v>
      </c>
      <c r="G5" s="12">
        <v>46175.706215277802</v>
      </c>
      <c r="H5" s="9" t="s">
        <v>14</v>
      </c>
      <c r="I5" s="9" t="s">
        <v>15</v>
      </c>
      <c r="J5" s="11">
        <v>8331</v>
      </c>
      <c r="K5" s="9" t="s">
        <v>44</v>
      </c>
      <c r="L5" s="9" t="s">
        <v>41</v>
      </c>
      <c r="M5" s="9" t="s">
        <v>45</v>
      </c>
      <c r="N5" s="9" t="s">
        <v>43</v>
      </c>
      <c r="O5" s="9" t="s">
        <v>18</v>
      </c>
    </row>
    <row r="6" spans="1:15" x14ac:dyDescent="0.25">
      <c r="A6" s="1" t="s">
        <v>12</v>
      </c>
      <c r="B6" s="1" t="s">
        <v>13</v>
      </c>
      <c r="C6" s="2">
        <v>46.66</v>
      </c>
      <c r="D6" s="2">
        <v>46.66</v>
      </c>
      <c r="E6" s="3">
        <v>360940318</v>
      </c>
      <c r="F6" s="4">
        <v>46176.4043171296</v>
      </c>
      <c r="G6" s="4">
        <v>46176.4043171296</v>
      </c>
      <c r="H6" s="1" t="s">
        <v>14</v>
      </c>
      <c r="I6" s="1" t="s">
        <v>15</v>
      </c>
      <c r="J6" s="3">
        <v>8332</v>
      </c>
      <c r="K6" s="1" t="s">
        <v>46</v>
      </c>
      <c r="L6" s="1" t="s">
        <v>47</v>
      </c>
      <c r="M6" s="1" t="s">
        <v>48</v>
      </c>
      <c r="N6" s="1" t="s">
        <v>49</v>
      </c>
      <c r="O6" s="1" t="s">
        <v>50</v>
      </c>
    </row>
    <row r="7" spans="1:15" s="13" customFormat="1" x14ac:dyDescent="0.25">
      <c r="A7" s="9" t="s">
        <v>12</v>
      </c>
      <c r="B7" s="9" t="s">
        <v>13</v>
      </c>
      <c r="C7" s="10">
        <v>4137.32</v>
      </c>
      <c r="D7" s="10">
        <v>4137.32</v>
      </c>
      <c r="E7" s="11">
        <v>360968166</v>
      </c>
      <c r="F7" s="12">
        <v>46176.410127314797</v>
      </c>
      <c r="G7" s="12">
        <v>46176.410138888903</v>
      </c>
      <c r="H7" s="9" t="s">
        <v>14</v>
      </c>
      <c r="I7" s="9" t="s">
        <v>15</v>
      </c>
      <c r="J7" s="11">
        <v>8333</v>
      </c>
      <c r="K7" s="9" t="s">
        <v>46</v>
      </c>
      <c r="L7" s="9" t="s">
        <v>47</v>
      </c>
      <c r="M7" s="9" t="s">
        <v>48</v>
      </c>
      <c r="N7" s="9" t="s">
        <v>49</v>
      </c>
      <c r="O7" s="9" t="s">
        <v>50</v>
      </c>
    </row>
    <row r="8" spans="1:15" x14ac:dyDescent="0.25">
      <c r="A8" s="1" t="s">
        <v>12</v>
      </c>
      <c r="B8" s="1" t="s">
        <v>13</v>
      </c>
      <c r="C8" s="2">
        <v>1362550</v>
      </c>
      <c r="D8" s="2">
        <v>1362550</v>
      </c>
      <c r="E8" s="3">
        <v>360980431</v>
      </c>
      <c r="F8" s="4">
        <v>46176.412650462997</v>
      </c>
      <c r="G8" s="4">
        <v>46176.412650462997</v>
      </c>
      <c r="H8" s="1" t="s">
        <v>14</v>
      </c>
      <c r="I8" s="1" t="s">
        <v>15</v>
      </c>
      <c r="J8" s="3">
        <v>8334</v>
      </c>
      <c r="K8" s="1" t="s">
        <v>30</v>
      </c>
      <c r="L8" s="1" t="s">
        <v>51</v>
      </c>
      <c r="M8" s="1" t="s">
        <v>52</v>
      </c>
      <c r="N8" s="1" t="s">
        <v>53</v>
      </c>
      <c r="O8" s="1" t="s">
        <v>17</v>
      </c>
    </row>
    <row r="9" spans="1:15" s="13" customFormat="1" x14ac:dyDescent="0.25">
      <c r="A9" s="9" t="s">
        <v>12</v>
      </c>
      <c r="B9" s="9" t="s">
        <v>13</v>
      </c>
      <c r="C9" s="10">
        <v>11411860</v>
      </c>
      <c r="D9" s="10">
        <v>11411860</v>
      </c>
      <c r="E9" s="11">
        <v>364380566</v>
      </c>
      <c r="F9" s="12">
        <v>46177.490856481498</v>
      </c>
      <c r="G9" s="12">
        <v>46177.490856481498</v>
      </c>
      <c r="H9" s="9" t="s">
        <v>14</v>
      </c>
      <c r="I9" s="9" t="s">
        <v>15</v>
      </c>
      <c r="J9" s="11">
        <v>8335</v>
      </c>
      <c r="K9" s="9" t="s">
        <v>54</v>
      </c>
      <c r="L9" s="9" t="s">
        <v>55</v>
      </c>
      <c r="M9" s="9" t="s">
        <v>56</v>
      </c>
      <c r="N9" s="9" t="s">
        <v>57</v>
      </c>
      <c r="O9" s="9" t="s">
        <v>29</v>
      </c>
    </row>
    <row r="10" spans="1:15" x14ac:dyDescent="0.25">
      <c r="A10" s="1" t="s">
        <v>12</v>
      </c>
      <c r="B10" s="1" t="s">
        <v>13</v>
      </c>
      <c r="C10" s="2">
        <v>42720542</v>
      </c>
      <c r="D10" s="2">
        <v>42720542</v>
      </c>
      <c r="E10" s="3">
        <v>364868411</v>
      </c>
      <c r="F10" s="4">
        <v>46177.601956018501</v>
      </c>
      <c r="G10" s="4">
        <v>46177.601956018501</v>
      </c>
      <c r="H10" s="1" t="s">
        <v>14</v>
      </c>
      <c r="I10" s="1" t="s">
        <v>15</v>
      </c>
      <c r="J10" s="3">
        <v>8336</v>
      </c>
      <c r="K10" s="1" t="s">
        <v>58</v>
      </c>
      <c r="L10" s="1" t="s">
        <v>22</v>
      </c>
      <c r="M10" s="1" t="s">
        <v>23</v>
      </c>
      <c r="N10" s="1" t="s">
        <v>25</v>
      </c>
      <c r="O10" s="1" t="s">
        <v>24</v>
      </c>
    </row>
    <row r="11" spans="1:15" s="13" customFormat="1" x14ac:dyDescent="0.25">
      <c r="A11" s="9" t="s">
        <v>12</v>
      </c>
      <c r="B11" s="9" t="s">
        <v>13</v>
      </c>
      <c r="C11" s="10">
        <v>7363156</v>
      </c>
      <c r="D11" s="10">
        <v>7363156</v>
      </c>
      <c r="E11" s="11">
        <v>365095781</v>
      </c>
      <c r="F11" s="12">
        <v>46177.650717592602</v>
      </c>
      <c r="G11" s="12">
        <v>46177.650717592602</v>
      </c>
      <c r="H11" s="9" t="s">
        <v>14</v>
      </c>
      <c r="I11" s="9" t="s">
        <v>15</v>
      </c>
      <c r="J11" s="11">
        <v>8337</v>
      </c>
      <c r="K11" s="9" t="s">
        <v>59</v>
      </c>
      <c r="L11" s="9" t="s">
        <v>60</v>
      </c>
      <c r="M11" s="9" t="s">
        <v>61</v>
      </c>
      <c r="N11" s="9" t="s">
        <v>62</v>
      </c>
      <c r="O11" s="9" t="s">
        <v>29</v>
      </c>
    </row>
    <row r="12" spans="1:15" x14ac:dyDescent="0.25">
      <c r="A12" s="1" t="s">
        <v>12</v>
      </c>
      <c r="B12" s="1" t="s">
        <v>13</v>
      </c>
      <c r="C12" s="2">
        <v>4610288.95</v>
      </c>
      <c r="D12" s="2">
        <v>4610288.95</v>
      </c>
      <c r="E12" s="3">
        <v>365783877</v>
      </c>
      <c r="F12" s="4">
        <v>46178.815775462965</v>
      </c>
      <c r="G12" s="4">
        <v>46177.815775463001</v>
      </c>
      <c r="H12" s="1" t="s">
        <v>14</v>
      </c>
      <c r="I12" s="1" t="s">
        <v>15</v>
      </c>
      <c r="J12" s="3">
        <v>8338</v>
      </c>
      <c r="K12" s="1" t="s">
        <v>63</v>
      </c>
      <c r="L12" s="1" t="s">
        <v>64</v>
      </c>
      <c r="M12" s="1" t="s">
        <v>65</v>
      </c>
      <c r="N12" s="1" t="s">
        <v>66</v>
      </c>
      <c r="O12" s="1" t="s">
        <v>18</v>
      </c>
    </row>
    <row r="13" spans="1:15" s="13" customFormat="1" x14ac:dyDescent="0.25">
      <c r="A13" s="9" t="s">
        <v>12</v>
      </c>
      <c r="B13" s="9" t="s">
        <v>13</v>
      </c>
      <c r="C13" s="10">
        <v>48.05</v>
      </c>
      <c r="D13" s="10">
        <v>48.05</v>
      </c>
      <c r="E13" s="11">
        <v>368324565</v>
      </c>
      <c r="F13" s="12">
        <v>46178.693611111099</v>
      </c>
      <c r="G13" s="12">
        <v>46178.693611111099</v>
      </c>
      <c r="H13" s="9" t="s">
        <v>14</v>
      </c>
      <c r="I13" s="9" t="s">
        <v>15</v>
      </c>
      <c r="J13" s="11">
        <v>8340</v>
      </c>
      <c r="K13" s="9" t="s">
        <v>46</v>
      </c>
      <c r="L13" s="9" t="s">
        <v>47</v>
      </c>
      <c r="M13" s="9" t="s">
        <v>48</v>
      </c>
      <c r="N13" s="9" t="s">
        <v>49</v>
      </c>
      <c r="O13" s="9" t="s">
        <v>50</v>
      </c>
    </row>
    <row r="14" spans="1:15" x14ac:dyDescent="0.25">
      <c r="A14" s="1" t="s">
        <v>12</v>
      </c>
      <c r="B14" s="1" t="s">
        <v>13</v>
      </c>
      <c r="C14" s="2">
        <v>50071007</v>
      </c>
      <c r="D14" s="2">
        <v>50071007</v>
      </c>
      <c r="E14" s="3">
        <v>368330900</v>
      </c>
      <c r="F14" s="4">
        <v>46178.6949074074</v>
      </c>
      <c r="G14" s="4">
        <v>46178.6949074074</v>
      </c>
      <c r="H14" s="1" t="s">
        <v>14</v>
      </c>
      <c r="I14" s="1" t="s">
        <v>15</v>
      </c>
      <c r="J14" s="3">
        <v>8341</v>
      </c>
      <c r="K14" s="1" t="s">
        <v>67</v>
      </c>
      <c r="L14" s="1" t="s">
        <v>68</v>
      </c>
      <c r="M14" s="1" t="s">
        <v>69</v>
      </c>
      <c r="N14" s="1" t="s">
        <v>70</v>
      </c>
      <c r="O14" s="1" t="s">
        <v>17</v>
      </c>
    </row>
    <row r="15" spans="1:15" x14ac:dyDescent="0.25">
      <c r="B15" s="6" t="s">
        <v>10</v>
      </c>
      <c r="C15" s="7">
        <f>SUM(C2:C14)</f>
        <v>123553843.90000001</v>
      </c>
    </row>
    <row r="16" spans="1:15" x14ac:dyDescent="0.25">
      <c r="B16" s="6" t="s">
        <v>19</v>
      </c>
      <c r="C16" s="7">
        <v>6586770</v>
      </c>
    </row>
    <row r="17" spans="2:5" x14ac:dyDescent="0.25">
      <c r="B17" s="6" t="s">
        <v>20</v>
      </c>
      <c r="C17" s="7">
        <v>75459269.900000006</v>
      </c>
    </row>
    <row r="18" spans="2:5" x14ac:dyDescent="0.25">
      <c r="B18" s="6" t="s">
        <v>11</v>
      </c>
      <c r="C18" s="7">
        <f>+C15+C16-C17</f>
        <v>54681344</v>
      </c>
      <c r="E18" s="8"/>
    </row>
  </sheetData>
  <autoFilter ref="A1:L1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2024-12-16T17:42:50Z</dcterms:created>
  <dcterms:modified xsi:type="dcterms:W3CDTF">2026-06-12T13:30:13Z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2025-11-18T14:28:50Z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75fb34f0-94ff-4029-8fea-5166d1a2e121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