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6\03 MARZO\PSE\"/>
    </mc:Choice>
  </mc:AlternateContent>
  <xr:revisionPtr revIDLastSave="0" documentId="13_ncr:1_{99D6C7CA-4D55-4ABC-8863-032CDEEEFE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1" i="1" s="1"/>
  <c r="C4" i="1"/>
  <c r="C7" i="1" s="1"/>
</calcChain>
</file>

<file path=xl/sharedStrings.xml><?xml version="1.0" encoding="utf-8"?>
<sst xmlns="http://schemas.openxmlformats.org/spreadsheetml/2006/main" count="47" uniqueCount="32">
  <si>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</si>
  <si>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</si>
  <si>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</si>
  <si>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</si>
  <si>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</si>
  <si>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</si>
  <si>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</si>
  <si>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</si>
  <si>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</si>
  <si>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 xml:space="preserve">Número de acto administrativo             </t>
  </si>
  <si>
    <t xml:space="preserve">Nombre Entidad        </t>
  </si>
  <si>
    <t xml:space="preserve">Acuerdo de pago    </t>
  </si>
  <si>
    <t xml:space="preserve">Tipo de documento  </t>
  </si>
  <si>
    <t>CRÉDITO</t>
  </si>
  <si>
    <t>SA</t>
  </si>
  <si>
    <t>DÉBITO</t>
  </si>
  <si>
    <t>TOTAL</t>
  </si>
  <si>
    <t>PSE</t>
  </si>
  <si>
    <t>Paga</t>
  </si>
  <si>
    <t>Aprobada</t>
  </si>
  <si>
    <t/>
  </si>
  <si>
    <t>Si</t>
  </si>
  <si>
    <t>2023390004285</t>
  </si>
  <si>
    <t>NIT</t>
  </si>
  <si>
    <t>2023390002365</t>
  </si>
  <si>
    <t>COOPERATIVA MULTIACTIVA EJEMPLAR</t>
  </si>
  <si>
    <t>Cooperativa Ecomun la Esperanza</t>
  </si>
  <si>
    <t>Referencia 3</t>
  </si>
  <si>
    <t>Debito 13 de Marzo</t>
  </si>
  <si>
    <t>2022390008055</t>
  </si>
  <si>
    <t>Supersolidaria</t>
  </si>
  <si>
    <t>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</si>
</sst>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sz val="10"/>
      <name val="Arial"/>
    </font>
    <font>
      <sz val="11"/>
      <name val="Calibri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/>
    </xf>
    <xf numFmtId="166" fontId="1" fillId="0" borderId="1" xfId="0" applyNumberFormat="1" applyFont="1" applyBorder="1" applyAlignment="1">
      <alignment vertical="center"/>
    </xf>
    <xf numFmtId="0" fontId="3" fillId="0" borderId="1" xfId="0" applyFont="1" applyBorder="1"/>
    <xf numFmtId="0" fontId="0" fillId="2" borderId="2" xfId="0" applyFill="1" applyBorder="1"/>
    <xf numFmtId="164" fontId="0" fillId="2" borderId="2" xfId="0" applyNumberFormat="1" applyFill="1" applyBorder="1"/>
    <xf numFmtId="43" fontId="0" fillId="2" borderId="2" xfId="1" applyFont="1" applyFill="1" applyBorder="1"/>
    <xf numFmtId="43" fontId="0" fillId="2" borderId="2" xfId="0" applyNumberFormat="1" applyFill="1" applyBorder="1"/>
    <xf numFmtId="0" fontId="1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 wrapText="1"/>
    </xf>
    <xf numFmtId="165" fontId="1" fillId="3" borderId="1" xfId="0" applyNumberFormat="1" applyFont="1" applyFill="1" applyBorder="1" applyAlignment="1">
      <alignment vertical="center"/>
    </xf>
    <xf numFmtId="166" fontId="1" fillId="3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G1" workbookViewId="0">
      <selection activeCell="K17" sqref="K17"/>
    </sheetView>
  </sheetViews>
  <sheetFormatPr baseColWidth="10" defaultColWidth="9.140625" defaultRowHeight="15" x14ac:dyDescent="0.25"/>
  <cols>
    <col min="1" max="1" width="20" customWidth="1"/>
    <col min="2" max="2" width="9.5703125" customWidth="1"/>
    <col min="3" max="3" width="16.5703125" customWidth="1"/>
    <col min="4" max="4" width="11.42578125" customWidth="1"/>
    <col min="5" max="5" width="13.28515625" bestFit="1" customWidth="1"/>
    <col min="6" max="6" width="19.28515625" customWidth="1"/>
    <col min="7" max="7" width="30.28515625" customWidth="1"/>
    <col min="8" max="8" width="8.5703125" bestFit="1" customWidth="1"/>
    <col min="10" max="10" width="37" bestFit="1" customWidth="1"/>
    <col min="11" max="11" width="38.42578125" bestFit="1" customWidth="1"/>
    <col min="13" max="13" width="19.85546875" bestFit="1" customWidth="1"/>
    <col min="14" max="14" width="38.42578125" bestFit="1" customWidth="1"/>
  </cols>
  <sheetData>
    <row r="1" spans="1:14" ht="30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27</v>
      </c>
    </row>
    <row r="2" spans="1:14" x14ac:dyDescent="0.25">
      <c r="A2" s="14" t="s">
        <v>17</v>
      </c>
      <c r="B2" s="1" t="s">
        <v>18</v>
      </c>
      <c r="C2" s="2">
        <v>1796029</v>
      </c>
      <c r="D2" s="2">
        <v>1796029</v>
      </c>
      <c r="E2" s="3">
        <v>104291968</v>
      </c>
      <c r="F2" s="4">
        <v>46083.4141087963</v>
      </c>
      <c r="G2" s="1" t="s">
        <v>19</v>
      </c>
      <c r="H2" s="3">
        <v>225</v>
      </c>
      <c r="I2" s="1" t="s">
        <v>20</v>
      </c>
      <c r="J2" s="1" t="s">
        <v>24</v>
      </c>
      <c r="K2" s="1" t="s">
        <v>25</v>
      </c>
      <c r="L2" s="1" t="s">
        <v>21</v>
      </c>
      <c r="M2" s="1" t="s">
        <v>23</v>
      </c>
      <c r="N2" s="1">
        <v>149</v>
      </c>
    </row>
    <row r="3" spans="1:14" x14ac:dyDescent="0.25">
      <c r="A3" s="10" t="s">
        <v>17</v>
      </c>
      <c r="B3" s="10" t="s">
        <v>18</v>
      </c>
      <c r="C3" s="11">
        <v>1141088.04</v>
      </c>
      <c r="D3" s="11">
        <v>1141088.04</v>
      </c>
      <c r="E3" s="12">
        <v>117485531</v>
      </c>
      <c r="F3" s="13">
        <v>46086.902291666702</v>
      </c>
      <c r="G3" s="10" t="s">
        <v>19</v>
      </c>
      <c r="H3" s="12">
        <v>226</v>
      </c>
      <c r="I3" s="10" t="s">
        <v>20</v>
      </c>
      <c r="J3" s="10" t="s">
        <v>22</v>
      </c>
      <c r="K3" s="10" t="s">
        <v>26</v>
      </c>
      <c r="L3" s="10" t="s">
        <v>21</v>
      </c>
      <c r="M3" s="10" t="s">
        <v>23</v>
      </c>
      <c r="N3" s="10">
        <v>149</v>
      </c>
    </row>
    <row r="4" spans="1:14" x14ac:dyDescent="0.25">
      <c r="B4" s="6" t="s">
        <v>13</v>
      </c>
      <c r="C4" s="7">
        <f>+SUM(C2:C3)</f>
        <v>2937117.04</v>
      </c>
    </row>
    <row r="5" spans="1:14" x14ac:dyDescent="0.25">
      <c r="B5" s="6" t="s">
        <v>14</v>
      </c>
      <c r="C5" s="7">
        <v>0</v>
      </c>
    </row>
    <row r="6" spans="1:14" x14ac:dyDescent="0.25">
      <c r="B6" s="6" t="s">
        <v>15</v>
      </c>
      <c r="C6" s="8">
        <v>1796029</v>
      </c>
    </row>
    <row r="7" spans="1:14" x14ac:dyDescent="0.25">
      <c r="B7" s="6" t="s">
        <v>16</v>
      </c>
      <c r="C7" s="9">
        <f>+C4+C5-C6</f>
        <v>1141088.04</v>
      </c>
      <c r="E7" s="15"/>
    </row>
    <row r="8" spans="1:14" x14ac:dyDescent="0.25">
      <c r="A8" t="s">
        <v>28</v>
      </c>
      <c r="B8" s="6" t="s">
        <v>13</v>
      </c>
      <c r="C8" s="7">
        <v>1141088.04</v>
      </c>
    </row>
    <row r="9" spans="1:14" x14ac:dyDescent="0.25">
      <c r="B9" s="6" t="s">
        <v>14</v>
      </c>
      <c r="C9" s="7">
        <v>0</v>
      </c>
    </row>
    <row r="10" spans="1:14" x14ac:dyDescent="0.25">
      <c r="B10" s="6" t="s">
        <v>15</v>
      </c>
      <c r="C10" s="8">
        <f>+C8</f>
        <v>1141088.04</v>
      </c>
    </row>
    <row r="11" spans="1:14" x14ac:dyDescent="0.25">
      <c r="B11" s="6" t="s">
        <v>16</v>
      </c>
      <c r="C11" s="9">
        <f>+C8+C9-C10</f>
        <v>0</v>
      </c>
    </row>
    <row r="12" spans="1:14" x14ac:dyDescent="0.25">
      <c r="A12" s="10" t="s">
        <v>17</v>
      </c>
      <c r="B12" s="10" t="s">
        <v>18</v>
      </c>
      <c r="C12" s="11">
        <v>85200</v>
      </c>
      <c r="D12" s="11">
        <v>85200</v>
      </c>
      <c r="E12" s="12">
        <v>156988408</v>
      </c>
      <c r="F12" s="13">
        <v>46101.6159259259</v>
      </c>
      <c r="G12" s="10" t="s">
        <v>19</v>
      </c>
      <c r="H12" s="10">
        <v>227</v>
      </c>
      <c r="I12" s="10" t="s">
        <v>20</v>
      </c>
      <c r="J12" s="10" t="s">
        <v>29</v>
      </c>
      <c r="K12" s="10" t="s">
        <v>30</v>
      </c>
      <c r="L12" s="10" t="s">
        <v>21</v>
      </c>
      <c r="M12" s="10" t="s">
        <v>31</v>
      </c>
      <c r="N12" s="10">
        <v>149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Laura Valeria Ramos Herrera</cp:lastModifiedBy>
  <dcterms:created xsi:type="dcterms:W3CDTF">2025-02-10T14:41:31Z</dcterms:created>
  <dcterms:modified xsi:type="dcterms:W3CDTF">2026-04-10T14:55:10Z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2025-11-18T14:34:49Z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39695ff8-b0db-4a97-8213-6d095b35fe22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