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E686A975-FF5C-48B6-B55B-A9164909B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40" i="1"/>
  <c r="C30" i="1"/>
  <c r="C14" i="1"/>
  <c r="C13" i="1"/>
  <c r="C16" i="1" s="1"/>
  <c r="C31" i="1" s="1"/>
  <c r="C33" i="1" l="1"/>
  <c r="C41" i="1" s="1"/>
  <c r="C43" i="1" s="1"/>
  <c r="C46" i="1" s="1"/>
  <c r="C48" i="1" s="1"/>
  <c r="C55" i="1" s="1"/>
  <c r="C57" i="1" s="1"/>
</calcChain>
</file>

<file path=xl/sharedStrings.xml><?xml version="1.0" encoding="utf-8"?>
<sst xmlns="http://schemas.openxmlformats.org/spreadsheetml/2006/main" count="318" uniqueCount="99">
  <si>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</si>
  <si>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</si>
  <si>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</si>
  <si>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</si>
  <si>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</si>
  <si>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</si>
  <si>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</si>
  <si>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</si>
  <si>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</si>
  <si>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</si>
  <si>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</si>
  <si>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</si>
  <si>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</si>
  <si>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</si>
  <si>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Cuota Número</t>
  </si>
  <si>
    <t>PSE</t>
  </si>
  <si>
    <t>Paga</t>
  </si>
  <si>
    <t>Aprobada</t>
  </si>
  <si>
    <t/>
  </si>
  <si>
    <t>0578 DE 2022 (FIVICOT)</t>
  </si>
  <si>
    <t>CONTABILIDAD@AOP.COM.CO</t>
  </si>
  <si>
    <t>AOP INTEGRAMOS SUS IDEAS SAS</t>
  </si>
  <si>
    <t>2</t>
  </si>
  <si>
    <t>2-1008-2021 FIVICOT</t>
  </si>
  <si>
    <t>daibert_12@hotmail.com</t>
  </si>
  <si>
    <t>PROPIEDAD HORIZONTAL EDIFICIO CAMINO REAL</t>
  </si>
  <si>
    <t>5TA  CUOTA</t>
  </si>
  <si>
    <t>2-651-2022-FIVICOT</t>
  </si>
  <si>
    <t>direccion@hospitaldesanjuandedios.org.co</t>
  </si>
  <si>
    <t>HOSPITAL DE SAN JUAN DE DIOS CALI</t>
  </si>
  <si>
    <t>3</t>
  </si>
  <si>
    <t>300700011459</t>
  </si>
  <si>
    <t>cacuna1@bancodebogota.com.co</t>
  </si>
  <si>
    <t>Banco de Bogota</t>
  </si>
  <si>
    <t>1</t>
  </si>
  <si>
    <t>2-247-2022</t>
  </si>
  <si>
    <t>tesoareria@hospitaldecarepa.gov.co</t>
  </si>
  <si>
    <t>HOSPITAL FRANCISCO LUIS JMENEZ MARTINEZ</t>
  </si>
  <si>
    <t>7</t>
  </si>
  <si>
    <t>890200148</t>
  </si>
  <si>
    <t>gerencia@clubdelcomercio.com.co</t>
  </si>
  <si>
    <t>CLUB DEL COMERCIO DE BUCARAMANGA</t>
  </si>
  <si>
    <t xml:space="preserve">PAGO SANCION DEL PROCESO 2988-2021 </t>
  </si>
  <si>
    <t>PAGO SANCION DEL PROCESO 2316-2020</t>
  </si>
  <si>
    <t>SB</t>
  </si>
  <si>
    <t>SA</t>
  </si>
  <si>
    <t>DB</t>
  </si>
  <si>
    <t>TTL</t>
  </si>
  <si>
    <t>00018 del 26 de 2023</t>
  </si>
  <si>
    <t>girasolcolono@hotmail.es</t>
  </si>
  <si>
    <t xml:space="preserve">Nancy Rivera </t>
  </si>
  <si>
    <t xml:space="preserve">Único </t>
  </si>
  <si>
    <t xml:space="preserve"> R.0655/2022- FIVICOT</t>
  </si>
  <si>
    <t>rgamez@activos.com.co</t>
  </si>
  <si>
    <t>ACTIVOS SAS</t>
  </si>
  <si>
    <t>01364 - 21072022 - FIVICOT</t>
  </si>
  <si>
    <t>tesoreria.co@fooddeliverybrands.com</t>
  </si>
  <si>
    <t>INVERJENOS S.A.S.</t>
  </si>
  <si>
    <t>2-142-2022</t>
  </si>
  <si>
    <t>contabilidadgrupovivir@gmail.com</t>
  </si>
  <si>
    <t>GRUPOVIVIR SUCRE SAS</t>
  </si>
  <si>
    <t>24572022</t>
  </si>
  <si>
    <t>gerencia@renomotiz.com</t>
  </si>
  <si>
    <t>RENOMOTRIZ SAS</t>
  </si>
  <si>
    <t>7516273</t>
  </si>
  <si>
    <t>upeguicontratista@gmail.com</t>
  </si>
  <si>
    <t>Efrain Antonio upegui rengifo</t>
  </si>
  <si>
    <t>001955/2022 FIVICOT</t>
  </si>
  <si>
    <t>marheberuro@gmail.com</t>
  </si>
  <si>
    <t>Heberth Fanklin Rojas Rodriguez</t>
  </si>
  <si>
    <t>4</t>
  </si>
  <si>
    <t>5</t>
  </si>
  <si>
    <t>300700011558</t>
  </si>
  <si>
    <t>laboremos1431@yahoo.com</t>
  </si>
  <si>
    <t xml:space="preserve">JORGE ANDRES BOLIVAR GOMEZ </t>
  </si>
  <si>
    <t>4668 de 2022</t>
  </si>
  <si>
    <t>notificaciones@kof.com.mx</t>
  </si>
  <si>
    <t>INDUSTRIA NACIONAL DE GASEOSAS</t>
  </si>
  <si>
    <t>095-2022</t>
  </si>
  <si>
    <t>SERVIFRONTLTDA@GMAIL.COM</t>
  </si>
  <si>
    <t>SERVICIOS DE VIGILANCIA LA FRONTERA LTDA</t>
  </si>
  <si>
    <t>playcorporativo@gmail.com</t>
  </si>
  <si>
    <t>Eder Alexander Tristancho Ascanio</t>
  </si>
  <si>
    <t>04592022</t>
  </si>
  <si>
    <t>ropaestrellita@gmail.com</t>
  </si>
  <si>
    <t>MARIA ELIZABETH BONILLA VITOVIS</t>
  </si>
  <si>
    <t>15324612</t>
  </si>
  <si>
    <t>hotelflordeloto@hotmail.com</t>
  </si>
  <si>
    <t>GUILLERMO LEON EUSSE FERNANDEZ</t>
  </si>
  <si>
    <t>avanegas@tuscanydrilling.com</t>
  </si>
  <si>
    <t>TUSCANY SOUTH AMERICA LTD SUCURSAL COLOMBIA</t>
  </si>
  <si>
    <t>nrestrepo@clinicalasvegas.com</t>
  </si>
  <si>
    <t>INVERSIONES MEDICAS DE ANTIOQUIA</t>
  </si>
  <si>
    <t>UNICA</t>
  </si>
  <si>
    <t>HOSPITAL DE SAN JUAN DE DIOS</t>
  </si>
  <si>
    <t>contabilidad@aop.com.co</t>
  </si>
  <si>
    <t xml:space="preserve">AOP INTEGRAMOS SUS IDEAS SAS </t>
  </si>
  <si>
    <t>tesoreria@hospitaldecarepa.gov.co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</si>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</sst>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0" xfId="0" applyFont="1"/>
    <xf numFmtId="164" fontId="0" fillId="0" borderId="0" xfId="0" applyNumberFormat="1"/>
    <xf numFmtId="43" fontId="1" fillId="0" borderId="0" xfId="1" applyFont="1" applyBorder="1"/>
    <xf numFmtId="43" fontId="0" fillId="0" borderId="0" xfId="0" applyNumberFormat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5" fontId="2" fillId="2" borderId="2" xfId="0" applyNumberFormat="1" applyFont="1" applyFill="1" applyBorder="1"/>
    <xf numFmtId="166" fontId="2" fillId="2" borderId="2" xfId="0" applyNumberFormat="1" applyFont="1" applyFill="1" applyBorder="1"/>
    <xf numFmtId="43" fontId="0" fillId="0" borderId="0" xfId="1" applyFont="1"/>
    <xf numFmtId="0" fontId="4" fillId="0" borderId="3" xfId="0" applyFont="1" applyBorder="1"/>
    <xf numFmtId="164" fontId="4" fillId="0" borderId="3" xfId="0" applyNumberFormat="1" applyFont="1" applyBorder="1"/>
    <xf numFmtId="165" fontId="4" fillId="0" borderId="3" xfId="0" applyNumberFormat="1" applyFont="1" applyBorder="1"/>
    <xf numFmtId="166" fontId="4" fillId="0" borderId="3" xfId="0" applyNumberFormat="1" applyFont="1" applyBorder="1"/>
    <xf numFmtId="0" fontId="4" fillId="2" borderId="3" xfId="0" applyFont="1" applyFill="1" applyBorder="1"/>
    <xf numFmtId="164" fontId="4" fillId="2" borderId="3" xfId="0" applyNumberFormat="1" applyFont="1" applyFill="1" applyBorder="1"/>
    <xf numFmtId="165" fontId="4" fillId="2" borderId="3" xfId="0" applyNumberFormat="1" applyFont="1" applyFill="1" applyBorder="1"/>
    <xf numFmtId="166" fontId="4" fillId="2" borderId="3" xfId="0" applyNumberFormat="1" applyFont="1" applyFill="1" applyBorder="1"/>
    <xf numFmtId="0" fontId="4" fillId="3" borderId="3" xfId="0" applyFont="1" applyFill="1" applyBorder="1"/>
    <xf numFmtId="164" fontId="4" fillId="3" borderId="3" xfId="0" applyNumberFormat="1" applyFont="1" applyFill="1" applyBorder="1"/>
    <xf numFmtId="165" fontId="4" fillId="3" borderId="3" xfId="0" applyNumberFormat="1" applyFont="1" applyFill="1" applyBorder="1"/>
    <xf numFmtId="166" fontId="4" fillId="3" borderId="3" xfId="0" applyNumberFormat="1" applyFont="1" applyFill="1" applyBorder="1"/>
    <xf numFmtId="14" fontId="0" fillId="0" borderId="0" xfId="0" applyNumberFormat="1"/>
    <xf numFmtId="0" fontId="5" fillId="0" borderId="3" xfId="0" applyFont="1" applyBorder="1"/>
    <xf numFmtId="164" fontId="5" fillId="0" borderId="3" xfId="0" applyNumberFormat="1" applyFont="1" applyBorder="1"/>
    <xf numFmtId="165" fontId="5" fillId="0" borderId="3" xfId="0" applyNumberFormat="1" applyFont="1" applyBorder="1"/>
    <xf numFmtId="166" fontId="5" fillId="0" borderId="3" xfId="0" applyNumberFormat="1" applyFont="1" applyBorder="1"/>
    <xf numFmtId="0" fontId="5" fillId="2" borderId="3" xfId="0" applyFont="1" applyFill="1" applyBorder="1"/>
    <xf numFmtId="164" fontId="5" fillId="2" borderId="3" xfId="0" applyNumberFormat="1" applyFont="1" applyFill="1" applyBorder="1"/>
    <xf numFmtId="165" fontId="5" fillId="2" borderId="3" xfId="0" applyNumberFormat="1" applyFont="1" applyFill="1" applyBorder="1"/>
    <xf numFmtId="166" fontId="5" fillId="2" borderId="3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topLeftCell="J1" workbookViewId="0">
      <selection activeCell="P12" sqref="P12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4.85546875" bestFit="1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3.42578125" customWidth="1"/>
    <col min="11" max="11" width="38.7109375" customWidth="1"/>
    <col min="12" max="12" width="22.28515625" customWidth="1"/>
    <col min="13" max="13" width="49.140625" customWidth="1"/>
    <col min="14" max="14" width="16.140625" customWidth="1"/>
    <col min="15" max="15" width="41.140625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/>
      <c r="B2" s="2" t="s">
        <v>44</v>
      </c>
      <c r="C2" s="4">
        <v>135362644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 t="s">
        <v>45</v>
      </c>
      <c r="C3" s="4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2"/>
      <c r="B4" s="2" t="s">
        <v>46</v>
      </c>
      <c r="C4" s="4">
        <v>135362644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2"/>
      <c r="B5" s="2" t="s">
        <v>47</v>
      </c>
      <c r="C5" s="4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6" t="s">
        <v>15</v>
      </c>
      <c r="B6" s="6" t="s">
        <v>16</v>
      </c>
      <c r="C6" s="7">
        <v>580907</v>
      </c>
      <c r="D6" s="7">
        <v>580907</v>
      </c>
      <c r="E6" s="8">
        <v>1844511426</v>
      </c>
      <c r="F6" s="9">
        <v>44928.7011921296</v>
      </c>
      <c r="G6" s="6" t="s">
        <v>17</v>
      </c>
      <c r="H6" s="8">
        <v>811</v>
      </c>
      <c r="I6" s="6" t="s">
        <v>18</v>
      </c>
      <c r="J6" s="6" t="s">
        <v>19</v>
      </c>
      <c r="K6" s="6" t="s">
        <v>20</v>
      </c>
      <c r="L6" s="8">
        <v>377</v>
      </c>
      <c r="M6" s="6" t="s">
        <v>21</v>
      </c>
      <c r="N6" s="6" t="s">
        <v>18</v>
      </c>
      <c r="O6" s="6" t="s">
        <v>22</v>
      </c>
    </row>
    <row r="7" spans="1:15">
      <c r="A7" s="10" t="s">
        <v>15</v>
      </c>
      <c r="B7" s="10" t="s">
        <v>16</v>
      </c>
      <c r="C7" s="11">
        <v>348730</v>
      </c>
      <c r="D7" s="11">
        <v>348730</v>
      </c>
      <c r="E7" s="12">
        <v>1845303034</v>
      </c>
      <c r="F7" s="13">
        <v>44929.330023148097</v>
      </c>
      <c r="G7" s="10" t="s">
        <v>17</v>
      </c>
      <c r="H7" s="12">
        <v>812</v>
      </c>
      <c r="I7" s="10" t="s">
        <v>18</v>
      </c>
      <c r="J7" s="10" t="s">
        <v>23</v>
      </c>
      <c r="K7" s="10" t="s">
        <v>24</v>
      </c>
      <c r="L7" s="12">
        <v>377</v>
      </c>
      <c r="M7" s="10" t="s">
        <v>25</v>
      </c>
      <c r="N7" s="10" t="s">
        <v>18</v>
      </c>
      <c r="O7" s="10" t="s">
        <v>26</v>
      </c>
    </row>
    <row r="8" spans="1:15">
      <c r="A8" s="6" t="s">
        <v>15</v>
      </c>
      <c r="B8" s="6" t="s">
        <v>16</v>
      </c>
      <c r="C8" s="7">
        <v>10038513</v>
      </c>
      <c r="D8" s="7">
        <v>10038513</v>
      </c>
      <c r="E8" s="8">
        <v>1850185950</v>
      </c>
      <c r="F8" s="9">
        <v>44931.624756944402</v>
      </c>
      <c r="G8" s="6" t="s">
        <v>17</v>
      </c>
      <c r="H8" s="8">
        <v>816</v>
      </c>
      <c r="I8" s="6" t="s">
        <v>18</v>
      </c>
      <c r="J8" s="6" t="s">
        <v>27</v>
      </c>
      <c r="K8" s="6" t="s">
        <v>28</v>
      </c>
      <c r="L8" s="8">
        <v>377</v>
      </c>
      <c r="M8" s="6" t="s">
        <v>29</v>
      </c>
      <c r="N8" s="6" t="s">
        <v>18</v>
      </c>
      <c r="O8" s="6" t="s">
        <v>30</v>
      </c>
    </row>
    <row r="9" spans="1:15">
      <c r="A9" s="10" t="s">
        <v>15</v>
      </c>
      <c r="B9" s="10" t="s">
        <v>16</v>
      </c>
      <c r="C9" s="11">
        <v>10000000</v>
      </c>
      <c r="D9" s="11">
        <v>10000000</v>
      </c>
      <c r="E9" s="12">
        <v>1850278168</v>
      </c>
      <c r="F9" s="13">
        <v>44931.652546296304</v>
      </c>
      <c r="G9" s="10" t="s">
        <v>17</v>
      </c>
      <c r="H9" s="12">
        <v>817</v>
      </c>
      <c r="I9" s="10" t="s">
        <v>18</v>
      </c>
      <c r="J9" s="10" t="s">
        <v>31</v>
      </c>
      <c r="K9" s="10" t="s">
        <v>32</v>
      </c>
      <c r="L9" s="12">
        <v>377</v>
      </c>
      <c r="M9" s="10" t="s">
        <v>33</v>
      </c>
      <c r="N9" s="10" t="s">
        <v>18</v>
      </c>
      <c r="O9" s="10" t="s">
        <v>34</v>
      </c>
    </row>
    <row r="10" spans="1:15">
      <c r="A10" s="6" t="s">
        <v>15</v>
      </c>
      <c r="B10" s="6" t="s">
        <v>16</v>
      </c>
      <c r="C10" s="7">
        <v>2158265</v>
      </c>
      <c r="D10" s="7">
        <v>2158265</v>
      </c>
      <c r="E10" s="8">
        <v>1850659733</v>
      </c>
      <c r="F10" s="9">
        <v>44931.783750000002</v>
      </c>
      <c r="G10" s="6" t="s">
        <v>17</v>
      </c>
      <c r="H10" s="8">
        <v>818</v>
      </c>
      <c r="I10" s="6" t="s">
        <v>18</v>
      </c>
      <c r="J10" s="6" t="s">
        <v>35</v>
      </c>
      <c r="K10" s="6" t="s">
        <v>36</v>
      </c>
      <c r="L10" s="8">
        <v>377</v>
      </c>
      <c r="M10" s="6" t="s">
        <v>37</v>
      </c>
      <c r="N10" s="6" t="s">
        <v>18</v>
      </c>
      <c r="O10" s="6" t="s">
        <v>38</v>
      </c>
    </row>
    <row r="11" spans="1:15">
      <c r="A11" s="10" t="s">
        <v>15</v>
      </c>
      <c r="B11" s="10" t="s">
        <v>16</v>
      </c>
      <c r="C11" s="11">
        <v>800593</v>
      </c>
      <c r="D11" s="11">
        <v>800593</v>
      </c>
      <c r="E11" s="12">
        <v>1851533309</v>
      </c>
      <c r="F11" s="13">
        <v>44932.459583333301</v>
      </c>
      <c r="G11" s="10" t="s">
        <v>17</v>
      </c>
      <c r="H11" s="12">
        <v>820</v>
      </c>
      <c r="I11" s="10" t="s">
        <v>18</v>
      </c>
      <c r="J11" s="10" t="s">
        <v>39</v>
      </c>
      <c r="K11" s="10" t="s">
        <v>40</v>
      </c>
      <c r="L11" s="8">
        <v>377</v>
      </c>
      <c r="M11" s="10" t="s">
        <v>41</v>
      </c>
      <c r="N11" s="10" t="s">
        <v>18</v>
      </c>
      <c r="O11" s="10" t="s">
        <v>42</v>
      </c>
    </row>
    <row r="12" spans="1:15">
      <c r="A12" s="6" t="s">
        <v>15</v>
      </c>
      <c r="B12" s="6" t="s">
        <v>16</v>
      </c>
      <c r="C12" s="7">
        <v>605320</v>
      </c>
      <c r="D12" s="7">
        <v>605320</v>
      </c>
      <c r="E12" s="8">
        <v>1851541425</v>
      </c>
      <c r="F12" s="9">
        <v>44932.462048611102</v>
      </c>
      <c r="G12" s="6" t="s">
        <v>17</v>
      </c>
      <c r="H12" s="8">
        <v>821</v>
      </c>
      <c r="I12" s="6" t="s">
        <v>18</v>
      </c>
      <c r="J12" s="6" t="s">
        <v>39</v>
      </c>
      <c r="K12" s="6" t="s">
        <v>40</v>
      </c>
      <c r="L12" s="8">
        <v>377</v>
      </c>
      <c r="M12" s="6" t="s">
        <v>41</v>
      </c>
      <c r="N12" s="6" t="s">
        <v>18</v>
      </c>
      <c r="O12" s="6" t="s">
        <v>43</v>
      </c>
    </row>
    <row r="13" spans="1:15">
      <c r="B13" s="2" t="s">
        <v>44</v>
      </c>
      <c r="C13" s="3">
        <f>SUM(C6:C12)</f>
        <v>24532328</v>
      </c>
    </row>
    <row r="14" spans="1:15">
      <c r="B14" s="2" t="s">
        <v>45</v>
      </c>
      <c r="C14" s="5">
        <f>+C5</f>
        <v>0</v>
      </c>
    </row>
    <row r="15" spans="1:15">
      <c r="B15" s="2" t="s">
        <v>46</v>
      </c>
      <c r="C15" s="14">
        <v>20968150</v>
      </c>
    </row>
    <row r="16" spans="1:15">
      <c r="B16" s="2" t="s">
        <v>47</v>
      </c>
      <c r="C16" s="5">
        <f>+C13+C14-C15</f>
        <v>3564178</v>
      </c>
    </row>
    <row r="17" spans="1:15">
      <c r="A17" s="15" t="s">
        <v>15</v>
      </c>
      <c r="B17" s="15" t="s">
        <v>16</v>
      </c>
      <c r="C17" s="16">
        <v>5000000</v>
      </c>
      <c r="D17" s="16">
        <v>5000000</v>
      </c>
      <c r="E17" s="17">
        <v>1853489410</v>
      </c>
      <c r="F17" s="18">
        <v>44933.7163657407</v>
      </c>
      <c r="G17" s="15" t="s">
        <v>17</v>
      </c>
      <c r="H17" s="17">
        <v>826</v>
      </c>
      <c r="I17" s="15" t="s">
        <v>18</v>
      </c>
      <c r="J17" s="15" t="s">
        <v>48</v>
      </c>
      <c r="K17" s="15" t="s">
        <v>49</v>
      </c>
      <c r="L17" s="17">
        <v>377</v>
      </c>
      <c r="M17" s="15" t="s">
        <v>50</v>
      </c>
      <c r="N17" s="15" t="s">
        <v>18</v>
      </c>
      <c r="O17" s="15" t="s">
        <v>51</v>
      </c>
    </row>
    <row r="18" spans="1:15">
      <c r="A18" s="19" t="s">
        <v>15</v>
      </c>
      <c r="B18" s="19" t="s">
        <v>16</v>
      </c>
      <c r="C18" s="20">
        <v>5000000</v>
      </c>
      <c r="D18" s="20">
        <v>5000000</v>
      </c>
      <c r="E18" s="21">
        <v>1856602578</v>
      </c>
      <c r="F18" s="22">
        <v>44936.610266203701</v>
      </c>
      <c r="G18" s="19" t="s">
        <v>17</v>
      </c>
      <c r="H18" s="21">
        <v>827</v>
      </c>
      <c r="I18" s="19" t="s">
        <v>18</v>
      </c>
      <c r="J18" s="19" t="s">
        <v>52</v>
      </c>
      <c r="K18" s="19" t="s">
        <v>53</v>
      </c>
      <c r="L18" s="21">
        <v>377</v>
      </c>
      <c r="M18" s="19" t="s">
        <v>54</v>
      </c>
      <c r="N18" s="19" t="s">
        <v>18</v>
      </c>
      <c r="O18" s="19" t="s">
        <v>34</v>
      </c>
    </row>
    <row r="19" spans="1:15">
      <c r="A19" s="15" t="s">
        <v>15</v>
      </c>
      <c r="B19" s="15" t="s">
        <v>16</v>
      </c>
      <c r="C19" s="16">
        <v>12000000</v>
      </c>
      <c r="D19" s="16">
        <v>12000000</v>
      </c>
      <c r="E19" s="17">
        <v>1857011177</v>
      </c>
      <c r="F19" s="18">
        <v>44936.7110300926</v>
      </c>
      <c r="G19" s="15" t="s">
        <v>17</v>
      </c>
      <c r="H19" s="17">
        <v>828</v>
      </c>
      <c r="I19" s="15" t="s">
        <v>18</v>
      </c>
      <c r="J19" s="15" t="s">
        <v>55</v>
      </c>
      <c r="K19" s="15" t="s">
        <v>56</v>
      </c>
      <c r="L19" s="17">
        <v>377</v>
      </c>
      <c r="M19" s="15" t="s">
        <v>57</v>
      </c>
      <c r="N19" s="15" t="s">
        <v>18</v>
      </c>
      <c r="O19" s="15" t="s">
        <v>34</v>
      </c>
    </row>
    <row r="20" spans="1:15">
      <c r="A20" s="19" t="s">
        <v>15</v>
      </c>
      <c r="B20" s="19" t="s">
        <v>16</v>
      </c>
      <c r="C20" s="20">
        <v>349025</v>
      </c>
      <c r="D20" s="20">
        <v>349025</v>
      </c>
      <c r="E20" s="21">
        <v>1857775515</v>
      </c>
      <c r="F20" s="22">
        <v>44937.319664351897</v>
      </c>
      <c r="G20" s="19" t="s">
        <v>17</v>
      </c>
      <c r="H20" s="21">
        <v>829</v>
      </c>
      <c r="I20" s="19" t="s">
        <v>18</v>
      </c>
      <c r="J20" s="19" t="s">
        <v>58</v>
      </c>
      <c r="K20" s="19" t="s">
        <v>59</v>
      </c>
      <c r="L20" s="21">
        <v>377</v>
      </c>
      <c r="M20" s="19" t="s">
        <v>60</v>
      </c>
      <c r="N20" s="19" t="s">
        <v>18</v>
      </c>
      <c r="O20" s="19" t="s">
        <v>22</v>
      </c>
    </row>
    <row r="21" spans="1:15">
      <c r="A21" s="15" t="s">
        <v>15</v>
      </c>
      <c r="B21" s="15" t="s">
        <v>16</v>
      </c>
      <c r="C21" s="16">
        <v>6000000</v>
      </c>
      <c r="D21" s="16">
        <v>6000000</v>
      </c>
      <c r="E21" s="17">
        <v>1858026801</v>
      </c>
      <c r="F21" s="18">
        <v>44937.418194444399</v>
      </c>
      <c r="G21" s="15" t="s">
        <v>17</v>
      </c>
      <c r="H21" s="17">
        <v>830</v>
      </c>
      <c r="I21" s="15" t="s">
        <v>18</v>
      </c>
      <c r="J21" s="15" t="s">
        <v>61</v>
      </c>
      <c r="K21" s="15" t="s">
        <v>62</v>
      </c>
      <c r="L21" s="17">
        <v>377</v>
      </c>
      <c r="M21" s="15" t="s">
        <v>63</v>
      </c>
      <c r="N21" s="15" t="s">
        <v>18</v>
      </c>
      <c r="O21" s="15" t="s">
        <v>34</v>
      </c>
    </row>
    <row r="22" spans="1:15">
      <c r="A22" s="19" t="s">
        <v>15</v>
      </c>
      <c r="B22" s="19" t="s">
        <v>16</v>
      </c>
      <c r="C22" s="20">
        <v>1000000</v>
      </c>
      <c r="D22" s="20">
        <v>1000000</v>
      </c>
      <c r="E22" s="21">
        <v>1858873176</v>
      </c>
      <c r="F22" s="22">
        <v>44937.674803240698</v>
      </c>
      <c r="G22" s="19" t="s">
        <v>17</v>
      </c>
      <c r="H22" s="21">
        <v>834</v>
      </c>
      <c r="I22" s="19" t="s">
        <v>18</v>
      </c>
      <c r="J22" s="19" t="s">
        <v>64</v>
      </c>
      <c r="K22" s="19" t="s">
        <v>65</v>
      </c>
      <c r="L22" s="21">
        <v>377</v>
      </c>
      <c r="M22" s="19" t="s">
        <v>66</v>
      </c>
      <c r="N22" s="19" t="s">
        <v>18</v>
      </c>
      <c r="O22" s="19" t="s">
        <v>34</v>
      </c>
    </row>
    <row r="23" spans="1:15">
      <c r="A23" s="15" t="s">
        <v>15</v>
      </c>
      <c r="B23" s="15" t="s">
        <v>16</v>
      </c>
      <c r="C23" s="16">
        <v>1000000</v>
      </c>
      <c r="D23" s="16">
        <v>1000000</v>
      </c>
      <c r="E23" s="17">
        <v>1859901016</v>
      </c>
      <c r="F23" s="18">
        <v>44938.441631944399</v>
      </c>
      <c r="G23" s="15" t="s">
        <v>17</v>
      </c>
      <c r="H23" s="17">
        <v>854</v>
      </c>
      <c r="I23" s="15" t="s">
        <v>18</v>
      </c>
      <c r="J23" s="15" t="s">
        <v>67</v>
      </c>
      <c r="K23" s="15" t="s">
        <v>68</v>
      </c>
      <c r="L23" s="17">
        <v>377</v>
      </c>
      <c r="M23" s="15" t="s">
        <v>69</v>
      </c>
      <c r="N23" s="15" t="s">
        <v>18</v>
      </c>
      <c r="O23" s="15" t="s">
        <v>34</v>
      </c>
    </row>
    <row r="24" spans="1:15">
      <c r="A24" s="19" t="s">
        <v>15</v>
      </c>
      <c r="B24" s="19" t="s">
        <v>16</v>
      </c>
      <c r="C24" s="20">
        <v>1000000</v>
      </c>
      <c r="D24" s="20">
        <v>1000000</v>
      </c>
      <c r="E24" s="21">
        <v>1861054620</v>
      </c>
      <c r="F24" s="22">
        <v>44938.870370370401</v>
      </c>
      <c r="G24" s="19" t="s">
        <v>17</v>
      </c>
      <c r="H24" s="21">
        <v>861</v>
      </c>
      <c r="I24" s="19" t="s">
        <v>18</v>
      </c>
      <c r="J24" s="19" t="s">
        <v>67</v>
      </c>
      <c r="K24" s="19" t="s">
        <v>68</v>
      </c>
      <c r="L24" s="21">
        <v>377</v>
      </c>
      <c r="M24" s="19" t="s">
        <v>69</v>
      </c>
      <c r="N24" s="19" t="s">
        <v>18</v>
      </c>
      <c r="O24" s="19" t="s">
        <v>22</v>
      </c>
    </row>
    <row r="25" spans="1:15">
      <c r="A25" s="15" t="s">
        <v>15</v>
      </c>
      <c r="B25" s="15" t="s">
        <v>16</v>
      </c>
      <c r="C25" s="16">
        <v>1000000</v>
      </c>
      <c r="D25" s="16">
        <v>1000000</v>
      </c>
      <c r="E25" s="17">
        <v>1861077399</v>
      </c>
      <c r="F25" s="18">
        <v>44938.8824074074</v>
      </c>
      <c r="G25" s="15" t="s">
        <v>17</v>
      </c>
      <c r="H25" s="17">
        <v>862</v>
      </c>
      <c r="I25" s="15" t="s">
        <v>18</v>
      </c>
      <c r="J25" s="15" t="s">
        <v>67</v>
      </c>
      <c r="K25" s="15" t="s">
        <v>68</v>
      </c>
      <c r="L25" s="17">
        <v>377</v>
      </c>
      <c r="M25" s="15" t="s">
        <v>69</v>
      </c>
      <c r="N25" s="15" t="s">
        <v>18</v>
      </c>
      <c r="O25" s="15" t="s">
        <v>30</v>
      </c>
    </row>
    <row r="26" spans="1:15">
      <c r="A26" s="19" t="s">
        <v>15</v>
      </c>
      <c r="B26" s="19" t="s">
        <v>16</v>
      </c>
      <c r="C26" s="20">
        <v>1000000</v>
      </c>
      <c r="D26" s="20">
        <v>1000000</v>
      </c>
      <c r="E26" s="21">
        <v>1861085423</v>
      </c>
      <c r="F26" s="22">
        <v>44938.886770833298</v>
      </c>
      <c r="G26" s="19" t="s">
        <v>17</v>
      </c>
      <c r="H26" s="21">
        <v>863</v>
      </c>
      <c r="I26" s="19" t="s">
        <v>18</v>
      </c>
      <c r="J26" s="19" t="s">
        <v>67</v>
      </c>
      <c r="K26" s="19" t="s">
        <v>68</v>
      </c>
      <c r="L26" s="21">
        <v>377</v>
      </c>
      <c r="M26" s="19" t="s">
        <v>69</v>
      </c>
      <c r="N26" s="19" t="s">
        <v>18</v>
      </c>
      <c r="O26" s="19" t="s">
        <v>70</v>
      </c>
    </row>
    <row r="27" spans="1:15">
      <c r="A27" s="15" t="s">
        <v>15</v>
      </c>
      <c r="B27" s="15" t="s">
        <v>16</v>
      </c>
      <c r="C27" s="16">
        <v>1000000</v>
      </c>
      <c r="D27" s="16">
        <v>1000000</v>
      </c>
      <c r="E27" s="17">
        <v>1861092102</v>
      </c>
      <c r="F27" s="18">
        <v>44938.890509259298</v>
      </c>
      <c r="G27" s="15" t="s">
        <v>17</v>
      </c>
      <c r="H27" s="17">
        <v>864</v>
      </c>
      <c r="I27" s="15" t="s">
        <v>18</v>
      </c>
      <c r="J27" s="15" t="s">
        <v>67</v>
      </c>
      <c r="K27" s="15" t="s">
        <v>68</v>
      </c>
      <c r="L27" s="17">
        <v>377</v>
      </c>
      <c r="M27" s="15" t="s">
        <v>69</v>
      </c>
      <c r="N27" s="15" t="s">
        <v>18</v>
      </c>
      <c r="O27" s="15" t="s">
        <v>71</v>
      </c>
    </row>
    <row r="28" spans="1:15">
      <c r="A28" s="19" t="s">
        <v>15</v>
      </c>
      <c r="B28" s="19" t="s">
        <v>16</v>
      </c>
      <c r="C28" s="20">
        <v>223440</v>
      </c>
      <c r="D28" s="20">
        <v>223440</v>
      </c>
      <c r="E28" s="21">
        <v>1861516835</v>
      </c>
      <c r="F28" s="22">
        <v>44939.411979166704</v>
      </c>
      <c r="G28" s="19" t="s">
        <v>17</v>
      </c>
      <c r="H28" s="21">
        <v>865</v>
      </c>
      <c r="I28" s="19" t="s">
        <v>18</v>
      </c>
      <c r="J28" s="19" t="s">
        <v>72</v>
      </c>
      <c r="K28" s="19" t="s">
        <v>73</v>
      </c>
      <c r="L28" s="21">
        <v>377</v>
      </c>
      <c r="M28" s="19" t="s">
        <v>74</v>
      </c>
      <c r="N28" s="19" t="s">
        <v>18</v>
      </c>
      <c r="O28" s="19" t="s">
        <v>71</v>
      </c>
    </row>
    <row r="29" spans="1:15">
      <c r="A29" s="15" t="s">
        <v>15</v>
      </c>
      <c r="B29" s="15" t="s">
        <v>16</v>
      </c>
      <c r="C29" s="16">
        <v>50000000</v>
      </c>
      <c r="D29" s="16">
        <v>50000000</v>
      </c>
      <c r="E29" s="17">
        <v>1862533926</v>
      </c>
      <c r="F29" s="18">
        <v>44939.708587963003</v>
      </c>
      <c r="G29" s="15" t="s">
        <v>17</v>
      </c>
      <c r="H29" s="17">
        <v>866</v>
      </c>
      <c r="I29" s="15" t="s">
        <v>18</v>
      </c>
      <c r="J29" s="15" t="s">
        <v>75</v>
      </c>
      <c r="K29" s="15" t="s">
        <v>76</v>
      </c>
      <c r="L29" s="17">
        <v>377</v>
      </c>
      <c r="M29" s="15" t="s">
        <v>77</v>
      </c>
      <c r="N29" s="15" t="s">
        <v>18</v>
      </c>
      <c r="O29" s="15" t="s">
        <v>34</v>
      </c>
    </row>
    <row r="30" spans="1:15">
      <c r="B30" s="2" t="s">
        <v>44</v>
      </c>
      <c r="C30" s="3">
        <f>SUM(C17:C29)</f>
        <v>84572465</v>
      </c>
    </row>
    <row r="31" spans="1:15">
      <c r="B31" s="2" t="s">
        <v>45</v>
      </c>
      <c r="C31" s="5">
        <f>+C16</f>
        <v>3564178</v>
      </c>
    </row>
    <row r="32" spans="1:15">
      <c r="B32" s="2" t="s">
        <v>46</v>
      </c>
      <c r="C32" s="14">
        <v>33913203</v>
      </c>
    </row>
    <row r="33" spans="1:15">
      <c r="B33" s="2" t="s">
        <v>47</v>
      </c>
      <c r="C33" s="5">
        <f>+C30+C31-C32</f>
        <v>54223440</v>
      </c>
    </row>
    <row r="34" spans="1:15">
      <c r="A34" s="23" t="s">
        <v>15</v>
      </c>
      <c r="B34" s="23" t="s">
        <v>16</v>
      </c>
      <c r="C34" s="24">
        <v>592854</v>
      </c>
      <c r="D34" s="24">
        <v>592854</v>
      </c>
      <c r="E34" s="25">
        <v>1862666547</v>
      </c>
      <c r="F34" s="26">
        <v>44939.7513078704</v>
      </c>
      <c r="G34" s="23" t="s">
        <v>17</v>
      </c>
      <c r="H34" s="25">
        <v>867</v>
      </c>
      <c r="I34" s="23" t="s">
        <v>18</v>
      </c>
      <c r="J34" s="23" t="s">
        <v>78</v>
      </c>
      <c r="K34" s="23" t="s">
        <v>79</v>
      </c>
      <c r="L34" s="25">
        <v>377</v>
      </c>
      <c r="M34" s="23" t="s">
        <v>80</v>
      </c>
      <c r="N34" s="23" t="s">
        <v>18</v>
      </c>
      <c r="O34" s="23" t="s">
        <v>30</v>
      </c>
    </row>
    <row r="35" spans="1:15">
      <c r="A35" s="15" t="s">
        <v>15</v>
      </c>
      <c r="B35" s="15" t="s">
        <v>16</v>
      </c>
      <c r="C35" s="16">
        <v>1000000</v>
      </c>
      <c r="D35" s="16">
        <v>1000000</v>
      </c>
      <c r="E35" s="17">
        <v>1869055977</v>
      </c>
      <c r="F35" s="18">
        <v>44943.685046296298</v>
      </c>
      <c r="G35" s="15" t="s">
        <v>17</v>
      </c>
      <c r="H35" s="17">
        <v>869</v>
      </c>
      <c r="I35" s="15" t="s">
        <v>18</v>
      </c>
      <c r="J35" s="15" t="s">
        <v>31</v>
      </c>
      <c r="K35" s="15" t="s">
        <v>81</v>
      </c>
      <c r="L35" s="17">
        <v>377</v>
      </c>
      <c r="M35" s="15" t="s">
        <v>82</v>
      </c>
      <c r="N35" s="15" t="s">
        <v>18</v>
      </c>
      <c r="O35" s="15" t="s">
        <v>34</v>
      </c>
    </row>
    <row r="36" spans="1:15">
      <c r="A36" s="19" t="s">
        <v>15</v>
      </c>
      <c r="B36" s="19" t="s">
        <v>16</v>
      </c>
      <c r="C36" s="20">
        <v>1000000</v>
      </c>
      <c r="D36" s="20">
        <v>1000000</v>
      </c>
      <c r="E36" s="21">
        <v>1869077550</v>
      </c>
      <c r="F36" s="22">
        <v>44943.692013888904</v>
      </c>
      <c r="G36" s="19" t="s">
        <v>17</v>
      </c>
      <c r="H36" s="21">
        <v>870</v>
      </c>
      <c r="I36" s="19" t="s">
        <v>18</v>
      </c>
      <c r="J36" s="19" t="s">
        <v>31</v>
      </c>
      <c r="K36" s="19" t="s">
        <v>81</v>
      </c>
      <c r="L36" s="21">
        <v>377</v>
      </c>
      <c r="M36" s="19" t="s">
        <v>82</v>
      </c>
      <c r="N36" s="19" t="s">
        <v>18</v>
      </c>
      <c r="O36" s="19" t="s">
        <v>34</v>
      </c>
    </row>
    <row r="37" spans="1:15">
      <c r="A37" s="15" t="s">
        <v>15</v>
      </c>
      <c r="B37" s="15" t="s">
        <v>16</v>
      </c>
      <c r="C37" s="16">
        <v>2000000</v>
      </c>
      <c r="D37" s="16">
        <v>2000000</v>
      </c>
      <c r="E37" s="17">
        <v>1870872687</v>
      </c>
      <c r="F37" s="18">
        <v>44944.666817129597</v>
      </c>
      <c r="G37" s="15" t="s">
        <v>17</v>
      </c>
      <c r="H37" s="17">
        <v>871</v>
      </c>
      <c r="I37" s="15" t="s">
        <v>18</v>
      </c>
      <c r="J37" s="15" t="s">
        <v>83</v>
      </c>
      <c r="K37" s="15" t="s">
        <v>84</v>
      </c>
      <c r="L37" s="17">
        <v>377</v>
      </c>
      <c r="M37" s="15" t="s">
        <v>85</v>
      </c>
      <c r="N37" s="15" t="s">
        <v>18</v>
      </c>
      <c r="O37" s="15" t="s">
        <v>22</v>
      </c>
    </row>
    <row r="38" spans="1:15">
      <c r="A38" s="19" t="s">
        <v>15</v>
      </c>
      <c r="B38" s="19" t="s">
        <v>16</v>
      </c>
      <c r="C38" s="20">
        <v>344500</v>
      </c>
      <c r="D38" s="20">
        <v>344500</v>
      </c>
      <c r="E38" s="21">
        <v>1871475395</v>
      </c>
      <c r="F38" s="22">
        <v>44944.918634259302</v>
      </c>
      <c r="G38" s="19" t="s">
        <v>17</v>
      </c>
      <c r="H38" s="21">
        <v>872</v>
      </c>
      <c r="I38" s="19" t="s">
        <v>18</v>
      </c>
      <c r="J38" s="19" t="s">
        <v>86</v>
      </c>
      <c r="K38" s="19" t="s">
        <v>87</v>
      </c>
      <c r="L38" s="21">
        <v>377</v>
      </c>
      <c r="M38" s="19" t="s">
        <v>88</v>
      </c>
      <c r="N38" s="19" t="s">
        <v>18</v>
      </c>
      <c r="O38" s="19" t="s">
        <v>38</v>
      </c>
    </row>
    <row r="39" spans="1:15">
      <c r="A39" s="15" t="s">
        <v>15</v>
      </c>
      <c r="B39" s="15" t="s">
        <v>16</v>
      </c>
      <c r="C39" s="16">
        <v>18170520</v>
      </c>
      <c r="D39" s="16">
        <v>18170520</v>
      </c>
      <c r="E39" s="17">
        <v>1874282998</v>
      </c>
      <c r="F39" s="18">
        <v>44946.659895833298</v>
      </c>
      <c r="G39" s="15" t="s">
        <v>17</v>
      </c>
      <c r="H39" s="17">
        <v>875</v>
      </c>
      <c r="I39" s="15" t="s">
        <v>18</v>
      </c>
      <c r="J39" s="15" t="s">
        <v>31</v>
      </c>
      <c r="K39" s="15" t="s">
        <v>89</v>
      </c>
      <c r="L39" s="17">
        <v>377</v>
      </c>
      <c r="M39" s="15" t="s">
        <v>90</v>
      </c>
      <c r="N39" s="15" t="s">
        <v>18</v>
      </c>
      <c r="O39" s="15" t="s">
        <v>34</v>
      </c>
    </row>
    <row r="40" spans="1:15">
      <c r="B40" s="2" t="s">
        <v>44</v>
      </c>
      <c r="C40" s="3">
        <f>SUM(C34:C39)</f>
        <v>23107874</v>
      </c>
    </row>
    <row r="41" spans="1:15">
      <c r="B41" s="2" t="s">
        <v>45</v>
      </c>
      <c r="C41" s="5">
        <f>+C33</f>
        <v>54223440</v>
      </c>
    </row>
    <row r="42" spans="1:15">
      <c r="B42" s="2" t="s">
        <v>46</v>
      </c>
      <c r="C42" s="14">
        <v>59160794</v>
      </c>
    </row>
    <row r="43" spans="1:15">
      <c r="B43" s="2" t="s">
        <v>47</v>
      </c>
      <c r="C43" s="5">
        <f>+C40+C41-C42</f>
        <v>18170520</v>
      </c>
    </row>
    <row r="45" spans="1:15">
      <c r="B45" s="2" t="s">
        <v>44</v>
      </c>
      <c r="C45">
        <v>0</v>
      </c>
    </row>
    <row r="46" spans="1:15">
      <c r="B46" s="2" t="s">
        <v>45</v>
      </c>
      <c r="C46" s="5">
        <f>+C43</f>
        <v>18170520</v>
      </c>
    </row>
    <row r="47" spans="1:15">
      <c r="B47" s="2" t="s">
        <v>46</v>
      </c>
      <c r="C47" s="14">
        <v>18170520</v>
      </c>
      <c r="F47" s="27">
        <v>44953</v>
      </c>
    </row>
    <row r="48" spans="1:15">
      <c r="B48" s="2" t="s">
        <v>47</v>
      </c>
      <c r="C48" s="5">
        <f>+C45+C46-C47</f>
        <v>0</v>
      </c>
    </row>
    <row r="49" spans="1:15">
      <c r="A49" s="28" t="s">
        <v>15</v>
      </c>
      <c r="B49" s="28" t="s">
        <v>16</v>
      </c>
      <c r="C49" s="29">
        <v>31269660</v>
      </c>
      <c r="D49" s="29">
        <v>31269660</v>
      </c>
      <c r="E49" s="30">
        <v>1889227313</v>
      </c>
      <c r="F49" s="31">
        <v>44956.700671296298</v>
      </c>
      <c r="G49" s="28" t="s">
        <v>17</v>
      </c>
      <c r="H49" s="30">
        <v>880</v>
      </c>
      <c r="I49" s="28" t="s">
        <v>18</v>
      </c>
      <c r="J49" s="28" t="s">
        <v>72</v>
      </c>
      <c r="K49" s="28" t="s">
        <v>91</v>
      </c>
      <c r="L49" s="30">
        <v>377</v>
      </c>
      <c r="M49" s="28" t="s">
        <v>92</v>
      </c>
      <c r="N49" s="28" t="s">
        <v>18</v>
      </c>
      <c r="O49" s="28" t="s">
        <v>93</v>
      </c>
    </row>
    <row r="50" spans="1:15">
      <c r="A50" s="32" t="s">
        <v>15</v>
      </c>
      <c r="B50" s="32" t="s">
        <v>16</v>
      </c>
      <c r="C50" s="33">
        <v>10038513</v>
      </c>
      <c r="D50" s="33">
        <v>10038513</v>
      </c>
      <c r="E50" s="34">
        <v>1896850682</v>
      </c>
      <c r="F50" s="35">
        <v>44959.643530092602</v>
      </c>
      <c r="G50" s="32" t="s">
        <v>17</v>
      </c>
      <c r="H50" s="34">
        <v>892</v>
      </c>
      <c r="I50" s="32" t="s">
        <v>18</v>
      </c>
      <c r="J50" s="32" t="s">
        <v>27</v>
      </c>
      <c r="K50" s="32" t="s">
        <v>28</v>
      </c>
      <c r="L50" s="34">
        <v>377</v>
      </c>
      <c r="M50" s="32" t="s">
        <v>94</v>
      </c>
      <c r="N50" s="32" t="s">
        <v>18</v>
      </c>
      <c r="O50" s="32" t="s">
        <v>70</v>
      </c>
    </row>
    <row r="51" spans="1:15">
      <c r="A51" s="28" t="s">
        <v>15</v>
      </c>
      <c r="B51" s="28" t="s">
        <v>16</v>
      </c>
      <c r="C51" s="29">
        <v>349025</v>
      </c>
      <c r="D51" s="29">
        <v>349025</v>
      </c>
      <c r="E51" s="30">
        <v>1898962248</v>
      </c>
      <c r="F51" s="31">
        <v>44960.615624999999</v>
      </c>
      <c r="G51" s="28" t="s">
        <v>17</v>
      </c>
      <c r="H51" s="30">
        <v>893</v>
      </c>
      <c r="I51" s="28" t="s">
        <v>18</v>
      </c>
      <c r="J51" s="28" t="s">
        <v>58</v>
      </c>
      <c r="K51" s="28" t="s">
        <v>59</v>
      </c>
      <c r="L51" s="30">
        <v>377</v>
      </c>
      <c r="M51" s="28" t="s">
        <v>60</v>
      </c>
      <c r="N51" s="28" t="s">
        <v>18</v>
      </c>
      <c r="O51" s="28" t="s">
        <v>30</v>
      </c>
    </row>
    <row r="52" spans="1:15">
      <c r="A52" s="32" t="s">
        <v>15</v>
      </c>
      <c r="B52" s="32" t="s">
        <v>16</v>
      </c>
      <c r="C52" s="33">
        <v>580907</v>
      </c>
      <c r="D52" s="33">
        <v>580907</v>
      </c>
      <c r="E52" s="34">
        <v>1899233244</v>
      </c>
      <c r="F52" s="35">
        <v>44960.689699074101</v>
      </c>
      <c r="G52" s="32" t="s">
        <v>17</v>
      </c>
      <c r="H52" s="34">
        <v>894</v>
      </c>
      <c r="I52" s="32" t="s">
        <v>18</v>
      </c>
      <c r="J52" s="32" t="s">
        <v>19</v>
      </c>
      <c r="K52" s="32" t="s">
        <v>95</v>
      </c>
      <c r="L52" s="34">
        <v>377</v>
      </c>
      <c r="M52" s="32" t="s">
        <v>96</v>
      </c>
      <c r="N52" s="32" t="s">
        <v>18</v>
      </c>
      <c r="O52" s="32" t="s">
        <v>70</v>
      </c>
    </row>
    <row r="53" spans="1:15">
      <c r="A53" s="28" t="s">
        <v>15</v>
      </c>
      <c r="B53" s="28" t="s">
        <v>16</v>
      </c>
      <c r="C53" s="29">
        <v>2158265</v>
      </c>
      <c r="D53" s="29">
        <v>2158265</v>
      </c>
      <c r="E53" s="30">
        <v>1899255706</v>
      </c>
      <c r="F53" s="31">
        <v>44960.696863425903</v>
      </c>
      <c r="G53" s="28" t="s">
        <v>17</v>
      </c>
      <c r="H53" s="30">
        <v>895</v>
      </c>
      <c r="I53" s="28" t="s">
        <v>18</v>
      </c>
      <c r="J53" s="28" t="s">
        <v>35</v>
      </c>
      <c r="K53" s="28" t="s">
        <v>97</v>
      </c>
      <c r="L53" s="30">
        <v>377</v>
      </c>
      <c r="M53" s="28" t="s">
        <v>37</v>
      </c>
      <c r="N53" s="28" t="s">
        <v>18</v>
      </c>
      <c r="O53" s="28" t="s">
        <v>98</v>
      </c>
    </row>
    <row r="54" spans="1:15">
      <c r="B54" s="2" t="s">
        <v>44</v>
      </c>
      <c r="C54" s="3">
        <f>SUM(C49:C53)</f>
        <v>44396370</v>
      </c>
    </row>
    <row r="55" spans="1:15">
      <c r="B55" s="2" t="s">
        <v>45</v>
      </c>
      <c r="C55" s="5">
        <f>+C48</f>
        <v>0</v>
      </c>
    </row>
    <row r="56" spans="1:15">
      <c r="B56" s="2" t="s">
        <v>46</v>
      </c>
      <c r="C56" s="14">
        <v>41308173</v>
      </c>
    </row>
    <row r="57" spans="1:15">
      <c r="B57" s="2" t="s">
        <v>47</v>
      </c>
      <c r="C57" s="5">
        <f>+C54+C55-C56</f>
        <v>3088197</v>
      </c>
    </row>
  </sheetData>
  <pageMargins left="0.7" right="0.7" top="0.75" bottom="0.75" header="0.3" footer="0.3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2022-12-23T02:37:28Z</dcterms:created>
  <dcterms:modified xsi:type="dcterms:W3CDTF">2023-02-07T22:55:42Z</dcterms:modified>
</cp:coreProperties>
</file>