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5\09 SEPTIEMBRE\PSE\"/>
    </mc:Choice>
  </mc:AlternateContent>
  <xr:revisionPtr revIDLastSave="0" documentId="8_{98F0FDD2-D33E-4287-821C-0981880AF8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6" i="1"/>
  <c r="C45" i="1"/>
  <c r="H40" i="1"/>
  <c r="C40" i="1"/>
  <c r="C38" i="1"/>
  <c r="C37" i="1"/>
  <c r="C28" i="1"/>
  <c r="C25" i="1"/>
  <c r="C26" i="1"/>
  <c r="C14" i="1"/>
  <c r="C17" i="1"/>
</calcChain>
</file>

<file path=xl/sharedStrings.xml><?xml version="1.0" encoding="utf-8"?>
<sst xmlns="http://schemas.openxmlformats.org/spreadsheetml/2006/main" count="374" uniqueCount="166">
  <si>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</si>
  <si>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</si>
  <si>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</si>
  <si>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</si>
  <si>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</si>
  <si>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</si>
  <si>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</si>
  <si>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</si>
  <si>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</si>
  <si>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Correo Electrónico del Pagador</t>
  </si>
  <si>
    <t>Código de Portafolio MIN Trabajo</t>
  </si>
  <si>
    <t>Nombre del Obligado</t>
  </si>
  <si>
    <t>Apellido Cliente</t>
  </si>
  <si>
    <t>Teléfono de Contacto - Cel</t>
  </si>
  <si>
    <t>Cuota Número</t>
  </si>
  <si>
    <t>PSE</t>
  </si>
  <si>
    <t>Paga</t>
  </si>
  <si>
    <t>Aprobada</t>
  </si>
  <si>
    <t/>
  </si>
  <si>
    <t>1</t>
  </si>
  <si>
    <t>Pago</t>
  </si>
  <si>
    <t>Referencia 3</t>
  </si>
  <si>
    <t>CRÉDITO</t>
  </si>
  <si>
    <t>SA</t>
  </si>
  <si>
    <t>DÉBITO</t>
  </si>
  <si>
    <t>TOTAL</t>
  </si>
  <si>
    <t>300700011459</t>
  </si>
  <si>
    <t>helmer.hurtado01@gmail.com</t>
  </si>
  <si>
    <t>HELMER FABIO HURTADO</t>
  </si>
  <si>
    <t>3163918500</t>
  </si>
  <si>
    <t>6316001</t>
  </si>
  <si>
    <t xml:space="preserve"> R.199/2025 – FIVICOT Art 433.</t>
  </si>
  <si>
    <t>cardenasabogadosbogota@gmail.com</t>
  </si>
  <si>
    <t>LUZ MARINA SUPELANO CASALLAS</t>
  </si>
  <si>
    <t>310 4618822</t>
  </si>
  <si>
    <t>51609505</t>
  </si>
  <si>
    <t xml:space="preserve"> R. 299/2025 – FIVICOT Art 433.</t>
  </si>
  <si>
    <t>001505</t>
  </si>
  <si>
    <t>carnesprada@gmail.com</t>
  </si>
  <si>
    <t>medardo prada bayona</t>
  </si>
  <si>
    <t>3168306650</t>
  </si>
  <si>
    <t>91519915</t>
  </si>
  <si>
    <t>0000572025FIVICOT</t>
  </si>
  <si>
    <t>juridico@ppw.com.co</t>
  </si>
  <si>
    <t>PALMERAS DE PUERTO WILCHES SA</t>
  </si>
  <si>
    <t>3160238690</t>
  </si>
  <si>
    <t>8902119023</t>
  </si>
  <si>
    <t>2</t>
  </si>
  <si>
    <t>Resolución 1704 2025 FIVICOT</t>
  </si>
  <si>
    <t>sergiocanaveral43@gmail.com</t>
  </si>
  <si>
    <t>Sergio cañaveral avalos</t>
  </si>
  <si>
    <t>3207122286</t>
  </si>
  <si>
    <t>1039288088</t>
  </si>
  <si>
    <t>hielopolares@hotmail.com</t>
  </si>
  <si>
    <t>JOSE SERGIO CARDENAS GOMEZ</t>
  </si>
  <si>
    <t>3164827572</t>
  </si>
  <si>
    <t>10278013</t>
  </si>
  <si>
    <t>300700011558</t>
  </si>
  <si>
    <t>cmusanluis@gmail.com</t>
  </si>
  <si>
    <t>CENMED SAN LUIS SAS</t>
  </si>
  <si>
    <t>3223920625</t>
  </si>
  <si>
    <t>9013426796</t>
  </si>
  <si>
    <t>JESSICA-ANDREA.LOPEZ-MORENO@RENAULT.COM</t>
  </si>
  <si>
    <t>RENAULT SOFASA</t>
  </si>
  <si>
    <t>3124735341</t>
  </si>
  <si>
    <t>860025792</t>
  </si>
  <si>
    <t>ingrid_pinilla@coltemp.com.co</t>
  </si>
  <si>
    <t>ASEAR PLURISERVICIOS SAS</t>
  </si>
  <si>
    <t>3186954233</t>
  </si>
  <si>
    <t>8300590615</t>
  </si>
  <si>
    <t>2-617-2023</t>
  </si>
  <si>
    <t>administracion@logiseguridad.com</t>
  </si>
  <si>
    <t xml:space="preserve">Logiseguridad Ltda </t>
  </si>
  <si>
    <t>3215523787</t>
  </si>
  <si>
    <t>13</t>
  </si>
  <si>
    <t>900396831</t>
  </si>
  <si>
    <t>R.1428-2023-FIVICOT</t>
  </si>
  <si>
    <t>gonzalezpremiunsas@gmail.com</t>
  </si>
  <si>
    <t>INVERSIONES GONZALEZ PREMIUN SAS</t>
  </si>
  <si>
    <t>3103544913</t>
  </si>
  <si>
    <t>901367540</t>
  </si>
  <si>
    <t>wcanizares@kredit.com.co</t>
  </si>
  <si>
    <t>CREDIGESTION SAS</t>
  </si>
  <si>
    <t>3015095948</t>
  </si>
  <si>
    <t>9010084545</t>
  </si>
  <si>
    <t>4022025</t>
  </si>
  <si>
    <t>COINCARSAS1@GMAIL.COM</t>
  </si>
  <si>
    <t>CONSTRUCCIONES E INGENIERIA DEL CARIBE SAS</t>
  </si>
  <si>
    <t>3016062172</t>
  </si>
  <si>
    <t>901028756</t>
  </si>
  <si>
    <t>hotelcineracucuta@hotmail.com</t>
  </si>
  <si>
    <t>INVERSIONES JST SAS</t>
  </si>
  <si>
    <t>3118100131</t>
  </si>
  <si>
    <t>900177492</t>
  </si>
  <si>
    <t>25292024</t>
  </si>
  <si>
    <t>williamdoc16@gmail.com</t>
  </si>
  <si>
    <t>William Paredes Jaramillo</t>
  </si>
  <si>
    <t>3146167824</t>
  </si>
  <si>
    <t>03</t>
  </si>
  <si>
    <t>16358229</t>
  </si>
  <si>
    <t>RESOLUCION 001048 27 JUNIO 2023</t>
  </si>
  <si>
    <t>icc.colombia.sas@gmail.com</t>
  </si>
  <si>
    <t>INGENIERIA CONSULTORIA Y CAPACITACION COLOMBIA SAS</t>
  </si>
  <si>
    <t>3153937297</t>
  </si>
  <si>
    <t>12</t>
  </si>
  <si>
    <t>900742523</t>
  </si>
  <si>
    <t>2-791-2024</t>
  </si>
  <si>
    <t>auxcontable@sincoaseo.com</t>
  </si>
  <si>
    <t>SERVICIOS INSTITUCIONALES DE COLOMBIA</t>
  </si>
  <si>
    <t>3132624584</t>
  </si>
  <si>
    <t>5</t>
  </si>
  <si>
    <t>8000525293</t>
  </si>
  <si>
    <t>2-606-2024</t>
  </si>
  <si>
    <t>issoltda123@gmail.com</t>
  </si>
  <si>
    <t>INGENIERIA SEGURIDAD Y SALUD OCUPACIONAL LTDA</t>
  </si>
  <si>
    <t>3145958148</t>
  </si>
  <si>
    <t>4</t>
  </si>
  <si>
    <t>802020964</t>
  </si>
  <si>
    <t>2-270-2022</t>
  </si>
  <si>
    <t>kelly.parra@udea.edu.co</t>
  </si>
  <si>
    <t xml:space="preserve">Aníbal de Jesús Parra Zapata </t>
  </si>
  <si>
    <t>3205597742</t>
  </si>
  <si>
    <t>14</t>
  </si>
  <si>
    <t>70163163</t>
  </si>
  <si>
    <t>2942025</t>
  </si>
  <si>
    <t>utcardiovidasantamarta@hotmail.com</t>
  </si>
  <si>
    <t>CARDIOVIDA SANTA MARTA SAS</t>
  </si>
  <si>
    <t>3004773111</t>
  </si>
  <si>
    <t>901380322</t>
  </si>
  <si>
    <t>001674 DE 2025</t>
  </si>
  <si>
    <t>consorcioconstructoracucuta@hotmail.com</t>
  </si>
  <si>
    <t>CONSTRUCTORA CCC SAS</t>
  </si>
  <si>
    <t>6075729321</t>
  </si>
  <si>
    <t>ÚNICA</t>
  </si>
  <si>
    <t>900103726-6</t>
  </si>
  <si>
    <t>29452021</t>
  </si>
  <si>
    <t>yrodriguez@atiempo.com.co</t>
  </si>
  <si>
    <t>ATIEMPO SERVICIOS SAS</t>
  </si>
  <si>
    <t>3105702350</t>
  </si>
  <si>
    <t>16</t>
  </si>
  <si>
    <t>800208660</t>
  </si>
  <si>
    <t>21082025</t>
  </si>
  <si>
    <t>inmobiliarioscufor@gmail.com</t>
  </si>
  <si>
    <t>INMOBILIARIOS CUFOR S.A.S</t>
  </si>
  <si>
    <t>3042165493</t>
  </si>
  <si>
    <t>9007475990</t>
  </si>
  <si>
    <t>9001008017</t>
  </si>
  <si>
    <t>ZAGAZLTDA@GMAIL.COM</t>
  </si>
  <si>
    <t>ZAGAZ LTDA</t>
  </si>
  <si>
    <t>3138176330</t>
  </si>
  <si>
    <t>02262025</t>
  </si>
  <si>
    <t>cedaganemgerencia@gmail.com</t>
  </si>
  <si>
    <t>CENTRO DE ENFERMEDADES DIGESTIVAS</t>
  </si>
  <si>
    <t>3015666598</t>
  </si>
  <si>
    <t>900974079</t>
  </si>
  <si>
    <t>2-67-2024</t>
  </si>
  <si>
    <t>tesoreria@ccv.org.co</t>
  </si>
  <si>
    <t>CAMARA DE COMERCIO DE VILLAVICENCIO</t>
  </si>
  <si>
    <t>3134409333</t>
  </si>
  <si>
    <t>15</t>
  </si>
  <si>
    <t>892000102</t>
  </si>
  <si>
    <t>28232022</t>
  </si>
  <si>
    <t>tesoreria@terminalflorencia.com</t>
  </si>
  <si>
    <t>TERMINAL DE TRANSPORTES DE FLORENCIA</t>
  </si>
  <si>
    <t>3223551709</t>
  </si>
  <si>
    <t>891190249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</si>
</sst>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4" fontId="0" fillId="3" borderId="2" xfId="0" applyNumberFormat="1" applyFill="1" applyBorder="1"/>
    <xf numFmtId="0" fontId="2" fillId="4" borderId="1" xfId="0" applyFont="1" applyFill="1" applyBorder="1" applyAlignment="1">
      <alignment vertical="center"/>
    </xf>
    <xf numFmtId="16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topLeftCell="A33" workbookViewId="0">
      <selection activeCell="C47" sqref="C47"/>
    </sheetView>
  </sheetViews>
  <sheetFormatPr baseColWidth="10" defaultColWidth="9.1796875" defaultRowHeight="14.5" x14ac:dyDescent="0.35"/>
  <cols>
    <col min="1" max="1" width="19.26953125" customWidth="1"/>
    <col min="2" max="2" width="8.7265625" customWidth="1"/>
    <col min="3" max="3" width="18.54296875" customWidth="1"/>
    <col min="4" max="4" width="14.54296875" hidden="1" customWidth="1"/>
    <col min="5" max="5" width="16" hidden="1" customWidth="1"/>
    <col min="6" max="6" width="19.26953125" customWidth="1"/>
    <col min="7" max="7" width="30.26953125" hidden="1" customWidth="1"/>
    <col min="8" max="8" width="14.453125" customWidth="1"/>
    <col min="9" max="9" width="4.54296875" customWidth="1"/>
    <col min="10" max="10" width="85.81640625" bestFit="1" customWidth="1"/>
    <col min="11" max="11" width="41.1796875" bestFit="1" customWidth="1"/>
    <col min="12" max="12" width="32.453125" customWidth="1"/>
    <col min="13" max="13" width="46.81640625" customWidth="1"/>
    <col min="14" max="14" width="16.1796875" customWidth="1"/>
    <col min="15" max="15" width="26.1796875" customWidth="1"/>
    <col min="16" max="16" width="14.81640625" customWidth="1"/>
    <col min="17" max="17" width="12.54296875" bestFit="1" customWidth="1"/>
  </cols>
  <sheetData>
    <row r="1" spans="1:17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20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21</v>
      </c>
    </row>
    <row r="2" spans="1:17" x14ac:dyDescent="0.35">
      <c r="A2" s="12" t="s">
        <v>15</v>
      </c>
      <c r="B2" s="2" t="s">
        <v>16</v>
      </c>
      <c r="C2" s="3">
        <v>718</v>
      </c>
      <c r="D2" s="3">
        <v>718</v>
      </c>
      <c r="E2" s="4">
        <v>1737980742</v>
      </c>
      <c r="F2" s="5">
        <v>45899.440092592602</v>
      </c>
      <c r="G2" s="2" t="s">
        <v>17</v>
      </c>
      <c r="H2" s="4">
        <v>2347</v>
      </c>
      <c r="I2" s="2" t="s">
        <v>18</v>
      </c>
      <c r="J2" s="2" t="s">
        <v>31</v>
      </c>
      <c r="K2" s="2" t="s">
        <v>32</v>
      </c>
      <c r="L2" s="4">
        <v>377</v>
      </c>
      <c r="M2" s="2" t="s">
        <v>33</v>
      </c>
      <c r="N2" s="2" t="s">
        <v>18</v>
      </c>
      <c r="O2" s="2" t="s">
        <v>34</v>
      </c>
      <c r="P2" s="2" t="s">
        <v>19</v>
      </c>
      <c r="Q2" s="2" t="s">
        <v>35</v>
      </c>
    </row>
    <row r="3" spans="1:17" x14ac:dyDescent="0.35">
      <c r="A3" s="6" t="s">
        <v>15</v>
      </c>
      <c r="B3" s="6" t="s">
        <v>16</v>
      </c>
      <c r="C3" s="7">
        <v>718</v>
      </c>
      <c r="D3" s="7">
        <v>718</v>
      </c>
      <c r="E3" s="8">
        <v>1738039511</v>
      </c>
      <c r="F3" s="9">
        <v>45899.452476851897</v>
      </c>
      <c r="G3" s="6" t="s">
        <v>17</v>
      </c>
      <c r="H3" s="8">
        <v>2348</v>
      </c>
      <c r="I3" s="6" t="s">
        <v>18</v>
      </c>
      <c r="J3" s="6" t="s">
        <v>36</v>
      </c>
      <c r="K3" s="6" t="s">
        <v>32</v>
      </c>
      <c r="L3" s="8">
        <v>377</v>
      </c>
      <c r="M3" s="6" t="s">
        <v>33</v>
      </c>
      <c r="N3" s="6" t="s">
        <v>18</v>
      </c>
      <c r="O3" s="6" t="s">
        <v>34</v>
      </c>
      <c r="P3" s="6" t="s">
        <v>19</v>
      </c>
      <c r="Q3" s="6" t="s">
        <v>35</v>
      </c>
    </row>
    <row r="4" spans="1:17" x14ac:dyDescent="0.35">
      <c r="A4" s="2" t="s">
        <v>15</v>
      </c>
      <c r="B4" s="2" t="s">
        <v>16</v>
      </c>
      <c r="C4" s="3">
        <v>1300000</v>
      </c>
      <c r="D4" s="3">
        <v>1300000</v>
      </c>
      <c r="E4" s="4">
        <v>1742902081</v>
      </c>
      <c r="F4" s="5">
        <v>45901.490949074097</v>
      </c>
      <c r="G4" s="2" t="s">
        <v>17</v>
      </c>
      <c r="H4" s="4">
        <v>2349</v>
      </c>
      <c r="I4" s="2" t="s">
        <v>18</v>
      </c>
      <c r="J4" s="2" t="s">
        <v>37</v>
      </c>
      <c r="K4" s="2" t="s">
        <v>38</v>
      </c>
      <c r="L4" s="4">
        <v>377</v>
      </c>
      <c r="M4" s="2" t="s">
        <v>39</v>
      </c>
      <c r="N4" s="2" t="s">
        <v>18</v>
      </c>
      <c r="O4" s="2" t="s">
        <v>40</v>
      </c>
      <c r="P4" s="2" t="s">
        <v>19</v>
      </c>
      <c r="Q4" s="2" t="s">
        <v>41</v>
      </c>
    </row>
    <row r="5" spans="1:17" x14ac:dyDescent="0.35">
      <c r="A5" s="6" t="s">
        <v>15</v>
      </c>
      <c r="B5" s="6" t="s">
        <v>16</v>
      </c>
      <c r="C5" s="7">
        <v>4077856</v>
      </c>
      <c r="D5" s="7">
        <v>4077856</v>
      </c>
      <c r="E5" s="8">
        <v>1745593701</v>
      </c>
      <c r="F5" s="9">
        <v>45902.355775463002</v>
      </c>
      <c r="G5" s="6" t="s">
        <v>17</v>
      </c>
      <c r="H5" s="8">
        <v>2350</v>
      </c>
      <c r="I5" s="6" t="s">
        <v>18</v>
      </c>
      <c r="J5" s="6" t="s">
        <v>42</v>
      </c>
      <c r="K5" s="6" t="s">
        <v>43</v>
      </c>
      <c r="L5" s="8">
        <v>377</v>
      </c>
      <c r="M5" s="6" t="s">
        <v>44</v>
      </c>
      <c r="N5" s="6" t="s">
        <v>18</v>
      </c>
      <c r="O5" s="6" t="s">
        <v>45</v>
      </c>
      <c r="P5" s="6" t="s">
        <v>19</v>
      </c>
      <c r="Q5" s="6" t="s">
        <v>46</v>
      </c>
    </row>
    <row r="6" spans="1:17" x14ac:dyDescent="0.35">
      <c r="A6" s="2" t="s">
        <v>15</v>
      </c>
      <c r="B6" s="2" t="s">
        <v>16</v>
      </c>
      <c r="C6" s="3">
        <v>782342</v>
      </c>
      <c r="D6" s="3">
        <v>782342</v>
      </c>
      <c r="E6" s="4">
        <v>1745935213</v>
      </c>
      <c r="F6" s="5">
        <v>45902.428900462997</v>
      </c>
      <c r="G6" s="2" t="s">
        <v>17</v>
      </c>
      <c r="H6" s="4">
        <v>2351</v>
      </c>
      <c r="I6" s="2" t="s">
        <v>18</v>
      </c>
      <c r="J6" s="2" t="s">
        <v>26</v>
      </c>
      <c r="K6" s="2" t="s">
        <v>27</v>
      </c>
      <c r="L6" s="4">
        <v>377</v>
      </c>
      <c r="M6" s="2" t="s">
        <v>28</v>
      </c>
      <c r="N6" s="2" t="s">
        <v>18</v>
      </c>
      <c r="O6" s="2" t="s">
        <v>29</v>
      </c>
      <c r="P6" s="2" t="s">
        <v>47</v>
      </c>
      <c r="Q6" s="2" t="s">
        <v>30</v>
      </c>
    </row>
    <row r="7" spans="1:17" x14ac:dyDescent="0.35">
      <c r="A7" s="6" t="s">
        <v>15</v>
      </c>
      <c r="B7" s="6" t="s">
        <v>16</v>
      </c>
      <c r="C7" s="7">
        <v>3465600</v>
      </c>
      <c r="D7" s="7">
        <v>3465600</v>
      </c>
      <c r="E7" s="8">
        <v>1746663106</v>
      </c>
      <c r="F7" s="9">
        <v>45902.587476851899</v>
      </c>
      <c r="G7" s="6" t="s">
        <v>17</v>
      </c>
      <c r="H7" s="8">
        <v>2352</v>
      </c>
      <c r="I7" s="6" t="s">
        <v>18</v>
      </c>
      <c r="J7" s="6" t="s">
        <v>48</v>
      </c>
      <c r="K7" s="6" t="s">
        <v>49</v>
      </c>
      <c r="L7" s="8">
        <v>377</v>
      </c>
      <c r="M7" s="6" t="s">
        <v>50</v>
      </c>
      <c r="N7" s="6" t="s">
        <v>18</v>
      </c>
      <c r="O7" s="6" t="s">
        <v>51</v>
      </c>
      <c r="P7" s="6" t="s">
        <v>19</v>
      </c>
      <c r="Q7" s="6" t="s">
        <v>52</v>
      </c>
    </row>
    <row r="8" spans="1:17" x14ac:dyDescent="0.35">
      <c r="A8" s="2" t="s">
        <v>15</v>
      </c>
      <c r="B8" s="2" t="s">
        <v>16</v>
      </c>
      <c r="C8" s="3">
        <v>5693981</v>
      </c>
      <c r="D8" s="3">
        <v>5693981</v>
      </c>
      <c r="E8" s="4">
        <v>1752047662</v>
      </c>
      <c r="F8" s="5">
        <v>45904.4750810185</v>
      </c>
      <c r="G8" s="2" t="s">
        <v>17</v>
      </c>
      <c r="H8" s="4">
        <v>2353</v>
      </c>
      <c r="I8" s="2" t="s">
        <v>18</v>
      </c>
      <c r="J8" s="2" t="s">
        <v>26</v>
      </c>
      <c r="K8" s="2" t="s">
        <v>53</v>
      </c>
      <c r="L8" s="4">
        <v>377</v>
      </c>
      <c r="M8" s="2" t="s">
        <v>54</v>
      </c>
      <c r="N8" s="2" t="s">
        <v>18</v>
      </c>
      <c r="O8" s="2" t="s">
        <v>55</v>
      </c>
      <c r="P8" s="2" t="s">
        <v>19</v>
      </c>
      <c r="Q8" s="2" t="s">
        <v>56</v>
      </c>
    </row>
    <row r="9" spans="1:17" x14ac:dyDescent="0.35">
      <c r="A9" s="6" t="s">
        <v>15</v>
      </c>
      <c r="B9" s="6" t="s">
        <v>16</v>
      </c>
      <c r="C9" s="7">
        <v>1478200</v>
      </c>
      <c r="D9" s="7">
        <v>1478200</v>
      </c>
      <c r="E9" s="8">
        <v>1753040100</v>
      </c>
      <c r="F9" s="9">
        <v>45904.685405092598</v>
      </c>
      <c r="G9" s="6" t="s">
        <v>17</v>
      </c>
      <c r="H9" s="8">
        <v>2354</v>
      </c>
      <c r="I9" s="6" t="s">
        <v>18</v>
      </c>
      <c r="J9" s="6" t="s">
        <v>57</v>
      </c>
      <c r="K9" s="6" t="s">
        <v>58</v>
      </c>
      <c r="L9" s="8">
        <v>372</v>
      </c>
      <c r="M9" s="6" t="s">
        <v>59</v>
      </c>
      <c r="N9" s="6" t="s">
        <v>18</v>
      </c>
      <c r="O9" s="6" t="s">
        <v>60</v>
      </c>
      <c r="P9" s="6" t="s">
        <v>19</v>
      </c>
      <c r="Q9" s="6" t="s">
        <v>61</v>
      </c>
    </row>
    <row r="10" spans="1:17" x14ac:dyDescent="0.35">
      <c r="A10" s="12" t="s">
        <v>15</v>
      </c>
      <c r="B10" s="2" t="s">
        <v>16</v>
      </c>
      <c r="C10" s="3">
        <v>21352486</v>
      </c>
      <c r="D10" s="3">
        <v>21352486</v>
      </c>
      <c r="E10" s="4">
        <v>1764758131</v>
      </c>
      <c r="F10" s="5">
        <v>45909.621608796297</v>
      </c>
      <c r="G10" s="2" t="s">
        <v>17</v>
      </c>
      <c r="H10" s="4">
        <v>2355</v>
      </c>
      <c r="I10" s="2" t="s">
        <v>18</v>
      </c>
      <c r="J10" s="2" t="s">
        <v>26</v>
      </c>
      <c r="K10" s="2" t="s">
        <v>62</v>
      </c>
      <c r="L10" s="4">
        <v>377</v>
      </c>
      <c r="M10" s="2" t="s">
        <v>63</v>
      </c>
      <c r="N10" s="2" t="s">
        <v>18</v>
      </c>
      <c r="O10" s="2" t="s">
        <v>64</v>
      </c>
      <c r="P10" s="2" t="s">
        <v>19</v>
      </c>
      <c r="Q10" s="2" t="s">
        <v>65</v>
      </c>
    </row>
    <row r="11" spans="1:17" x14ac:dyDescent="0.35">
      <c r="A11" s="6" t="s">
        <v>15</v>
      </c>
      <c r="B11" s="6" t="s">
        <v>16</v>
      </c>
      <c r="C11" s="7">
        <v>62400000</v>
      </c>
      <c r="D11" s="7">
        <v>62400000</v>
      </c>
      <c r="E11" s="8">
        <v>1765274296</v>
      </c>
      <c r="F11" s="9">
        <v>45909.732928240701</v>
      </c>
      <c r="G11" s="6" t="s">
        <v>17</v>
      </c>
      <c r="H11" s="8">
        <v>2357</v>
      </c>
      <c r="I11" s="6" t="s">
        <v>18</v>
      </c>
      <c r="J11" s="6" t="s">
        <v>26</v>
      </c>
      <c r="K11" s="6" t="s">
        <v>66</v>
      </c>
      <c r="L11" s="8">
        <v>377</v>
      </c>
      <c r="M11" s="6" t="s">
        <v>67</v>
      </c>
      <c r="N11" s="6" t="s">
        <v>18</v>
      </c>
      <c r="O11" s="6" t="s">
        <v>68</v>
      </c>
      <c r="P11" s="6" t="s">
        <v>19</v>
      </c>
      <c r="Q11" s="6" t="s">
        <v>69</v>
      </c>
    </row>
    <row r="12" spans="1:17" x14ac:dyDescent="0.35">
      <c r="A12" s="2" t="s">
        <v>15</v>
      </c>
      <c r="B12" s="2" t="s">
        <v>16</v>
      </c>
      <c r="C12" s="3">
        <v>2229020</v>
      </c>
      <c r="D12" s="3">
        <v>2229020</v>
      </c>
      <c r="E12" s="4">
        <v>1771562462</v>
      </c>
      <c r="F12" s="5">
        <v>45912.464583333298</v>
      </c>
      <c r="G12" s="2" t="s">
        <v>17</v>
      </c>
      <c r="H12" s="4">
        <v>2358</v>
      </c>
      <c r="I12" s="2" t="s">
        <v>18</v>
      </c>
      <c r="J12" s="2" t="s">
        <v>70</v>
      </c>
      <c r="K12" s="2" t="s">
        <v>71</v>
      </c>
      <c r="L12" s="4">
        <v>377</v>
      </c>
      <c r="M12" s="2" t="s">
        <v>72</v>
      </c>
      <c r="N12" s="2" t="s">
        <v>18</v>
      </c>
      <c r="O12" s="2" t="s">
        <v>73</v>
      </c>
      <c r="P12" s="2" t="s">
        <v>74</v>
      </c>
      <c r="Q12" s="2" t="s">
        <v>75</v>
      </c>
    </row>
    <row r="13" spans="1:17" x14ac:dyDescent="0.35">
      <c r="A13" s="6" t="s">
        <v>15</v>
      </c>
      <c r="B13" s="6" t="s">
        <v>16</v>
      </c>
      <c r="C13" s="7">
        <v>10535141</v>
      </c>
      <c r="D13" s="7">
        <v>10535141</v>
      </c>
      <c r="E13" s="8">
        <v>1771753849</v>
      </c>
      <c r="F13" s="9">
        <v>45912.510914351798</v>
      </c>
      <c r="G13" s="6" t="s">
        <v>17</v>
      </c>
      <c r="H13" s="8">
        <v>2359</v>
      </c>
      <c r="I13" s="6" t="s">
        <v>18</v>
      </c>
      <c r="J13" s="6" t="s">
        <v>76</v>
      </c>
      <c r="K13" s="6" t="s">
        <v>77</v>
      </c>
      <c r="L13" s="8">
        <v>377</v>
      </c>
      <c r="M13" s="6" t="s">
        <v>78</v>
      </c>
      <c r="N13" s="6" t="s">
        <v>18</v>
      </c>
      <c r="O13" s="6" t="s">
        <v>79</v>
      </c>
      <c r="P13" s="6" t="s">
        <v>19</v>
      </c>
      <c r="Q13" s="6" t="s">
        <v>80</v>
      </c>
    </row>
    <row r="14" spans="1:17" x14ac:dyDescent="0.35">
      <c r="B14" s="10" t="s">
        <v>22</v>
      </c>
      <c r="C14" s="11">
        <f>SUM(C10:C13)</f>
        <v>96516647</v>
      </c>
    </row>
    <row r="15" spans="1:17" x14ac:dyDescent="0.35">
      <c r="B15" s="10" t="s">
        <v>23</v>
      </c>
      <c r="C15" s="11">
        <v>0</v>
      </c>
    </row>
    <row r="16" spans="1:17" x14ac:dyDescent="0.35">
      <c r="B16" s="10" t="s">
        <v>24</v>
      </c>
      <c r="C16" s="11">
        <v>83752486</v>
      </c>
    </row>
    <row r="17" spans="1:17" x14ac:dyDescent="0.35">
      <c r="B17" s="10" t="s">
        <v>25</v>
      </c>
      <c r="C17" s="11">
        <f>+C14+C15-C16</f>
        <v>12764161</v>
      </c>
    </row>
    <row r="18" spans="1:17" x14ac:dyDescent="0.35">
      <c r="A18" s="2" t="s">
        <v>15</v>
      </c>
      <c r="B18" s="2" t="s">
        <v>16</v>
      </c>
      <c r="C18" s="3">
        <v>13920000</v>
      </c>
      <c r="D18" s="3">
        <v>13920000</v>
      </c>
      <c r="E18" s="4">
        <v>1777373484</v>
      </c>
      <c r="F18" s="5">
        <v>45915.5002662037</v>
      </c>
      <c r="G18" s="2" t="s">
        <v>17</v>
      </c>
      <c r="H18" s="4">
        <v>2362</v>
      </c>
      <c r="I18" s="2" t="s">
        <v>18</v>
      </c>
      <c r="J18" s="2" t="s">
        <v>26</v>
      </c>
      <c r="K18" s="2" t="s">
        <v>81</v>
      </c>
      <c r="L18" s="4">
        <v>377</v>
      </c>
      <c r="M18" s="2" t="s">
        <v>82</v>
      </c>
      <c r="N18" s="2" t="s">
        <v>18</v>
      </c>
      <c r="O18" s="2" t="s">
        <v>83</v>
      </c>
      <c r="P18" s="2" t="s">
        <v>19</v>
      </c>
      <c r="Q18" s="2" t="s">
        <v>84</v>
      </c>
    </row>
    <row r="19" spans="1:17" x14ac:dyDescent="0.35">
      <c r="A19" s="6" t="s">
        <v>15</v>
      </c>
      <c r="B19" s="6" t="s">
        <v>16</v>
      </c>
      <c r="C19" s="7">
        <v>7508800</v>
      </c>
      <c r="D19" s="7">
        <v>7508800</v>
      </c>
      <c r="E19" s="8">
        <v>1777382207</v>
      </c>
      <c r="F19" s="9">
        <v>45915.502060185201</v>
      </c>
      <c r="G19" s="6" t="s">
        <v>17</v>
      </c>
      <c r="H19" s="8">
        <v>2363</v>
      </c>
      <c r="I19" s="6" t="s">
        <v>18</v>
      </c>
      <c r="J19" s="6" t="s">
        <v>85</v>
      </c>
      <c r="K19" s="6" t="s">
        <v>86</v>
      </c>
      <c r="L19" s="8">
        <v>377</v>
      </c>
      <c r="M19" s="6" t="s">
        <v>87</v>
      </c>
      <c r="N19" s="6" t="s">
        <v>18</v>
      </c>
      <c r="O19" s="6" t="s">
        <v>88</v>
      </c>
      <c r="P19" s="6" t="s">
        <v>19</v>
      </c>
      <c r="Q19" s="6" t="s">
        <v>89</v>
      </c>
    </row>
    <row r="20" spans="1:17" x14ac:dyDescent="0.35">
      <c r="A20" s="2" t="s">
        <v>15</v>
      </c>
      <c r="B20" s="2" t="s">
        <v>16</v>
      </c>
      <c r="C20" s="3">
        <v>3012160</v>
      </c>
      <c r="D20" s="3">
        <v>3012160</v>
      </c>
      <c r="E20" s="4">
        <v>1781126973</v>
      </c>
      <c r="F20" s="5">
        <v>45916.534930555601</v>
      </c>
      <c r="G20" s="2" t="s">
        <v>17</v>
      </c>
      <c r="H20" s="4">
        <v>2364</v>
      </c>
      <c r="I20" s="2" t="s">
        <v>18</v>
      </c>
      <c r="J20" s="2" t="s">
        <v>26</v>
      </c>
      <c r="K20" s="2" t="s">
        <v>90</v>
      </c>
      <c r="L20" s="4">
        <v>377</v>
      </c>
      <c r="M20" s="2" t="s">
        <v>91</v>
      </c>
      <c r="N20" s="2" t="s">
        <v>18</v>
      </c>
      <c r="O20" s="2" t="s">
        <v>92</v>
      </c>
      <c r="P20" s="2" t="s">
        <v>19</v>
      </c>
      <c r="Q20" s="2" t="s">
        <v>93</v>
      </c>
    </row>
    <row r="21" spans="1:17" x14ac:dyDescent="0.35">
      <c r="A21" s="6" t="s">
        <v>15</v>
      </c>
      <c r="B21" s="6" t="s">
        <v>16</v>
      </c>
      <c r="C21" s="7">
        <v>439036</v>
      </c>
      <c r="D21" s="7">
        <v>439036</v>
      </c>
      <c r="E21" s="8">
        <v>1782481106</v>
      </c>
      <c r="F21" s="9">
        <v>45916.827071759297</v>
      </c>
      <c r="G21" s="6" t="s">
        <v>17</v>
      </c>
      <c r="H21" s="8">
        <v>2365</v>
      </c>
      <c r="I21" s="6" t="s">
        <v>18</v>
      </c>
      <c r="J21" s="6" t="s">
        <v>94</v>
      </c>
      <c r="K21" s="6" t="s">
        <v>95</v>
      </c>
      <c r="L21" s="8">
        <v>377</v>
      </c>
      <c r="M21" s="6" t="s">
        <v>96</v>
      </c>
      <c r="N21" s="6" t="s">
        <v>18</v>
      </c>
      <c r="O21" s="6" t="s">
        <v>97</v>
      </c>
      <c r="P21" s="6" t="s">
        <v>98</v>
      </c>
      <c r="Q21" s="6" t="s">
        <v>99</v>
      </c>
    </row>
    <row r="22" spans="1:17" x14ac:dyDescent="0.35">
      <c r="A22" s="2" t="s">
        <v>15</v>
      </c>
      <c r="B22" s="2" t="s">
        <v>16</v>
      </c>
      <c r="C22" s="3">
        <v>1192266</v>
      </c>
      <c r="D22" s="3">
        <v>1192266</v>
      </c>
      <c r="E22" s="4">
        <v>1786270547</v>
      </c>
      <c r="F22" s="5">
        <v>45918.434814814798</v>
      </c>
      <c r="G22" s="2" t="s">
        <v>17</v>
      </c>
      <c r="H22" s="4">
        <v>2366</v>
      </c>
      <c r="I22" s="2" t="s">
        <v>18</v>
      </c>
      <c r="J22" s="2" t="s">
        <v>100</v>
      </c>
      <c r="K22" s="2" t="s">
        <v>101</v>
      </c>
      <c r="L22" s="4">
        <v>377</v>
      </c>
      <c r="M22" s="2" t="s">
        <v>102</v>
      </c>
      <c r="N22" s="2" t="s">
        <v>18</v>
      </c>
      <c r="O22" s="2" t="s">
        <v>103</v>
      </c>
      <c r="P22" s="2" t="s">
        <v>104</v>
      </c>
      <c r="Q22" s="2" t="s">
        <v>105</v>
      </c>
    </row>
    <row r="23" spans="1:17" x14ac:dyDescent="0.35">
      <c r="A23" s="6" t="s">
        <v>15</v>
      </c>
      <c r="B23" s="6" t="s">
        <v>16</v>
      </c>
      <c r="C23" s="7">
        <v>692840</v>
      </c>
      <c r="D23" s="7">
        <v>692840</v>
      </c>
      <c r="E23" s="8">
        <v>1789016301</v>
      </c>
      <c r="F23" s="9">
        <v>45919.510324074101</v>
      </c>
      <c r="G23" s="6" t="s">
        <v>17</v>
      </c>
      <c r="H23" s="8">
        <v>2368</v>
      </c>
      <c r="I23" s="6" t="s">
        <v>18</v>
      </c>
      <c r="J23" s="6" t="s">
        <v>106</v>
      </c>
      <c r="K23" s="6" t="s">
        <v>107</v>
      </c>
      <c r="L23" s="8">
        <v>377</v>
      </c>
      <c r="M23" s="6" t="s">
        <v>108</v>
      </c>
      <c r="N23" s="6" t="s">
        <v>18</v>
      </c>
      <c r="O23" s="6" t="s">
        <v>109</v>
      </c>
      <c r="P23" s="6" t="s">
        <v>110</v>
      </c>
      <c r="Q23" s="6" t="s">
        <v>111</v>
      </c>
    </row>
    <row r="24" spans="1:17" x14ac:dyDescent="0.35">
      <c r="A24" s="2" t="s">
        <v>15</v>
      </c>
      <c r="B24" s="2" t="s">
        <v>16</v>
      </c>
      <c r="C24" s="3">
        <v>1443555</v>
      </c>
      <c r="D24" s="3">
        <v>1443555</v>
      </c>
      <c r="E24" s="4">
        <v>1789838183</v>
      </c>
      <c r="F24" s="5">
        <v>45919.720219907402</v>
      </c>
      <c r="G24" s="2" t="s">
        <v>17</v>
      </c>
      <c r="H24" s="4">
        <v>2369</v>
      </c>
      <c r="I24" s="2" t="s">
        <v>18</v>
      </c>
      <c r="J24" s="2" t="s">
        <v>112</v>
      </c>
      <c r="K24" s="2" t="s">
        <v>113</v>
      </c>
      <c r="L24" s="4">
        <v>377</v>
      </c>
      <c r="M24" s="2" t="s">
        <v>114</v>
      </c>
      <c r="N24" s="2" t="s">
        <v>18</v>
      </c>
      <c r="O24" s="2" t="s">
        <v>115</v>
      </c>
      <c r="P24" s="2" t="s">
        <v>116</v>
      </c>
      <c r="Q24" s="2" t="s">
        <v>117</v>
      </c>
    </row>
    <row r="25" spans="1:17" x14ac:dyDescent="0.35">
      <c r="B25" s="10" t="s">
        <v>22</v>
      </c>
      <c r="C25" s="13">
        <f>SUM(C18:C24)</f>
        <v>28208657</v>
      </c>
    </row>
    <row r="26" spans="1:17" x14ac:dyDescent="0.35">
      <c r="B26" s="10" t="s">
        <v>23</v>
      </c>
      <c r="C26" s="13">
        <f>+C17</f>
        <v>12764161</v>
      </c>
    </row>
    <row r="27" spans="1:17" x14ac:dyDescent="0.35">
      <c r="B27" s="10" t="s">
        <v>24</v>
      </c>
      <c r="C27" s="13">
        <v>38836423</v>
      </c>
    </row>
    <row r="28" spans="1:17" x14ac:dyDescent="0.35">
      <c r="B28" s="10" t="s">
        <v>25</v>
      </c>
      <c r="C28" s="14">
        <f>+C25+C26-C27</f>
        <v>2136395</v>
      </c>
    </row>
    <row r="29" spans="1:17" x14ac:dyDescent="0.35">
      <c r="A29" s="2" t="s">
        <v>15</v>
      </c>
      <c r="B29" s="2" t="s">
        <v>16</v>
      </c>
      <c r="C29" s="3">
        <v>325000</v>
      </c>
      <c r="D29" s="3">
        <v>325000</v>
      </c>
      <c r="E29" s="4">
        <v>1795677428</v>
      </c>
      <c r="F29" s="5">
        <v>45922.750821759299</v>
      </c>
      <c r="G29" s="2" t="s">
        <v>17</v>
      </c>
      <c r="H29" s="4">
        <v>2370</v>
      </c>
      <c r="I29" s="2" t="s">
        <v>18</v>
      </c>
      <c r="J29" s="2" t="s">
        <v>118</v>
      </c>
      <c r="K29" s="2" t="s">
        <v>119</v>
      </c>
      <c r="L29" s="4">
        <v>377</v>
      </c>
      <c r="M29" s="2" t="s">
        <v>120</v>
      </c>
      <c r="N29" s="2" t="s">
        <v>18</v>
      </c>
      <c r="O29" s="2" t="s">
        <v>121</v>
      </c>
      <c r="P29" s="2" t="s">
        <v>122</v>
      </c>
      <c r="Q29" s="2" t="s">
        <v>123</v>
      </c>
    </row>
    <row r="30" spans="1:17" x14ac:dyDescent="0.35">
      <c r="A30" s="6" t="s">
        <v>15</v>
      </c>
      <c r="B30" s="6" t="s">
        <v>16</v>
      </c>
      <c r="C30" s="7">
        <v>26282400</v>
      </c>
      <c r="D30" s="7">
        <v>26282400</v>
      </c>
      <c r="E30" s="8">
        <v>1797532988</v>
      </c>
      <c r="F30" s="9">
        <v>45923.606979166703</v>
      </c>
      <c r="G30" s="6" t="s">
        <v>17</v>
      </c>
      <c r="H30" s="8">
        <v>2371</v>
      </c>
      <c r="I30" s="6" t="s">
        <v>18</v>
      </c>
      <c r="J30" s="6" t="s">
        <v>124</v>
      </c>
      <c r="K30" s="6" t="s">
        <v>125</v>
      </c>
      <c r="L30" s="8">
        <v>377</v>
      </c>
      <c r="M30" s="6" t="s">
        <v>126</v>
      </c>
      <c r="N30" s="6" t="s">
        <v>18</v>
      </c>
      <c r="O30" s="6" t="s">
        <v>127</v>
      </c>
      <c r="P30" s="6" t="s">
        <v>19</v>
      </c>
      <c r="Q30" s="6" t="s">
        <v>128</v>
      </c>
    </row>
    <row r="31" spans="1:17" x14ac:dyDescent="0.35">
      <c r="A31" s="2" t="s">
        <v>15</v>
      </c>
      <c r="B31" s="2" t="s">
        <v>16</v>
      </c>
      <c r="C31" s="3">
        <v>189914.88</v>
      </c>
      <c r="D31" s="3">
        <v>189914.88</v>
      </c>
      <c r="E31" s="4">
        <v>1800153886</v>
      </c>
      <c r="F31" s="5">
        <v>45924.6889814815</v>
      </c>
      <c r="G31" s="2" t="s">
        <v>17</v>
      </c>
      <c r="H31" s="4">
        <v>2372</v>
      </c>
      <c r="I31" s="2" t="s">
        <v>18</v>
      </c>
      <c r="J31" s="2" t="s">
        <v>129</v>
      </c>
      <c r="K31" s="2" t="s">
        <v>130</v>
      </c>
      <c r="L31" s="4">
        <v>377</v>
      </c>
      <c r="M31" s="2" t="s">
        <v>131</v>
      </c>
      <c r="N31" s="2" t="s">
        <v>18</v>
      </c>
      <c r="O31" s="2" t="s">
        <v>132</v>
      </c>
      <c r="P31" s="2" t="s">
        <v>133</v>
      </c>
      <c r="Q31" s="2" t="s">
        <v>134</v>
      </c>
    </row>
    <row r="32" spans="1:17" x14ac:dyDescent="0.35">
      <c r="A32" s="6" t="s">
        <v>15</v>
      </c>
      <c r="B32" s="6" t="s">
        <v>16</v>
      </c>
      <c r="C32" s="7">
        <v>189914.88</v>
      </c>
      <c r="D32" s="7">
        <v>189914.88</v>
      </c>
      <c r="E32" s="8">
        <v>1800170596</v>
      </c>
      <c r="F32" s="9">
        <v>45924.693668981497</v>
      </c>
      <c r="G32" s="6" t="s">
        <v>17</v>
      </c>
      <c r="H32" s="8">
        <v>2373</v>
      </c>
      <c r="I32" s="6" t="s">
        <v>18</v>
      </c>
      <c r="J32" s="6" t="s">
        <v>129</v>
      </c>
      <c r="K32" s="6" t="s">
        <v>130</v>
      </c>
      <c r="L32" s="8">
        <v>377</v>
      </c>
      <c r="M32" s="6" t="s">
        <v>131</v>
      </c>
      <c r="N32" s="6" t="s">
        <v>18</v>
      </c>
      <c r="O32" s="6" t="s">
        <v>132</v>
      </c>
      <c r="P32" s="6" t="s">
        <v>133</v>
      </c>
      <c r="Q32" s="6" t="s">
        <v>134</v>
      </c>
    </row>
    <row r="33" spans="1:17" x14ac:dyDescent="0.35">
      <c r="A33" s="2" t="s">
        <v>15</v>
      </c>
      <c r="B33" s="2" t="s">
        <v>16</v>
      </c>
      <c r="C33" s="3">
        <v>189914.88</v>
      </c>
      <c r="D33" s="3">
        <v>189914.88</v>
      </c>
      <c r="E33" s="4">
        <v>1800233626</v>
      </c>
      <c r="F33" s="5">
        <v>45924.7112962963</v>
      </c>
      <c r="G33" s="2" t="s">
        <v>17</v>
      </c>
      <c r="H33" s="4">
        <v>2375</v>
      </c>
      <c r="I33" s="2" t="s">
        <v>18</v>
      </c>
      <c r="J33" s="2" t="s">
        <v>129</v>
      </c>
      <c r="K33" s="2" t="s">
        <v>130</v>
      </c>
      <c r="L33" s="4">
        <v>377</v>
      </c>
      <c r="M33" s="2" t="s">
        <v>131</v>
      </c>
      <c r="N33" s="2" t="s">
        <v>18</v>
      </c>
      <c r="O33" s="2" t="s">
        <v>132</v>
      </c>
      <c r="P33" s="2" t="s">
        <v>133</v>
      </c>
      <c r="Q33" s="2" t="s">
        <v>134</v>
      </c>
    </row>
    <row r="34" spans="1:17" x14ac:dyDescent="0.35">
      <c r="A34" s="6" t="s">
        <v>15</v>
      </c>
      <c r="B34" s="6" t="s">
        <v>16</v>
      </c>
      <c r="C34" s="7">
        <v>189914.88</v>
      </c>
      <c r="D34" s="7">
        <v>189914.88</v>
      </c>
      <c r="E34" s="8">
        <v>1800238905</v>
      </c>
      <c r="F34" s="9">
        <v>45924.712881944397</v>
      </c>
      <c r="G34" s="6" t="s">
        <v>17</v>
      </c>
      <c r="H34" s="8">
        <v>2376</v>
      </c>
      <c r="I34" s="6" t="s">
        <v>18</v>
      </c>
      <c r="J34" s="6" t="s">
        <v>129</v>
      </c>
      <c r="K34" s="6" t="s">
        <v>130</v>
      </c>
      <c r="L34" s="8">
        <v>377</v>
      </c>
      <c r="M34" s="6" t="s">
        <v>131</v>
      </c>
      <c r="N34" s="6" t="s">
        <v>18</v>
      </c>
      <c r="O34" s="6" t="s">
        <v>132</v>
      </c>
      <c r="P34" s="6" t="s">
        <v>133</v>
      </c>
      <c r="Q34" s="6" t="s">
        <v>134</v>
      </c>
    </row>
    <row r="35" spans="1:17" x14ac:dyDescent="0.35">
      <c r="A35" s="2" t="s">
        <v>15</v>
      </c>
      <c r="B35" s="2" t="s">
        <v>16</v>
      </c>
      <c r="C35" s="3">
        <v>4358028</v>
      </c>
      <c r="D35" s="3">
        <v>4358028</v>
      </c>
      <c r="E35" s="4">
        <v>1801493132</v>
      </c>
      <c r="F35" s="5">
        <v>45925.433749999997</v>
      </c>
      <c r="G35" s="2" t="s">
        <v>17</v>
      </c>
      <c r="H35" s="4">
        <v>2377</v>
      </c>
      <c r="I35" s="2" t="s">
        <v>18</v>
      </c>
      <c r="J35" s="2" t="s">
        <v>135</v>
      </c>
      <c r="K35" s="2" t="s">
        <v>136</v>
      </c>
      <c r="L35" s="4">
        <v>377</v>
      </c>
      <c r="M35" s="2" t="s">
        <v>137</v>
      </c>
      <c r="N35" s="2" t="s">
        <v>18</v>
      </c>
      <c r="O35" s="2" t="s">
        <v>138</v>
      </c>
      <c r="P35" s="2" t="s">
        <v>139</v>
      </c>
      <c r="Q35" s="2" t="s">
        <v>140</v>
      </c>
    </row>
    <row r="36" spans="1:17" x14ac:dyDescent="0.35">
      <c r="A36" s="6" t="s">
        <v>15</v>
      </c>
      <c r="B36" s="6" t="s">
        <v>16</v>
      </c>
      <c r="C36" s="7">
        <v>18774379</v>
      </c>
      <c r="D36" s="7">
        <v>18774379</v>
      </c>
      <c r="E36" s="8">
        <v>1804012648</v>
      </c>
      <c r="F36" s="9">
        <v>45926.420219907399</v>
      </c>
      <c r="G36" s="6" t="s">
        <v>17</v>
      </c>
      <c r="H36" s="8">
        <v>2378</v>
      </c>
      <c r="I36" s="6" t="s">
        <v>18</v>
      </c>
      <c r="J36" s="6" t="s">
        <v>141</v>
      </c>
      <c r="K36" s="6" t="s">
        <v>142</v>
      </c>
      <c r="L36" s="8">
        <v>377</v>
      </c>
      <c r="M36" s="6" t="s">
        <v>143</v>
      </c>
      <c r="N36" s="6" t="s">
        <v>18</v>
      </c>
      <c r="O36" s="6" t="s">
        <v>144</v>
      </c>
      <c r="P36" s="6" t="s">
        <v>25</v>
      </c>
      <c r="Q36" s="6" t="s">
        <v>145</v>
      </c>
    </row>
    <row r="37" spans="1:17" x14ac:dyDescent="0.35">
      <c r="B37" s="10" t="s">
        <v>22</v>
      </c>
      <c r="C37" s="13">
        <f>SUM(C29:C36)</f>
        <v>50499466.519999996</v>
      </c>
    </row>
    <row r="38" spans="1:17" x14ac:dyDescent="0.35">
      <c r="B38" s="10" t="s">
        <v>23</v>
      </c>
      <c r="C38" s="14">
        <f>+C28</f>
        <v>2136395</v>
      </c>
    </row>
    <row r="39" spans="1:17" x14ac:dyDescent="0.35">
      <c r="B39" s="10" t="s">
        <v>24</v>
      </c>
      <c r="C39" s="15">
        <v>33861482.520000003</v>
      </c>
    </row>
    <row r="40" spans="1:17" x14ac:dyDescent="0.35">
      <c r="B40" s="10" t="s">
        <v>25</v>
      </c>
      <c r="C40" s="16">
        <f>+C37+C38-C39</f>
        <v>18774378.999999993</v>
      </c>
      <c r="F40" s="15">
        <v>18774379</v>
      </c>
      <c r="H40" s="16">
        <f>+C40-F40</f>
        <v>0</v>
      </c>
    </row>
    <row r="41" spans="1:17" x14ac:dyDescent="0.35">
      <c r="A41" s="17" t="s">
        <v>15</v>
      </c>
      <c r="B41" s="17" t="s">
        <v>16</v>
      </c>
      <c r="C41" s="18">
        <v>2150899.1800000002</v>
      </c>
      <c r="D41" s="18">
        <v>2150899.1800000002</v>
      </c>
      <c r="E41" s="19">
        <v>1811195620</v>
      </c>
      <c r="F41" s="20">
        <v>45929.693368055603</v>
      </c>
      <c r="G41" s="17" t="s">
        <v>17</v>
      </c>
      <c r="H41" s="19">
        <v>2379</v>
      </c>
      <c r="I41" s="17" t="s">
        <v>18</v>
      </c>
      <c r="J41" s="17" t="s">
        <v>146</v>
      </c>
      <c r="K41" s="17" t="s">
        <v>147</v>
      </c>
      <c r="L41" s="19">
        <v>377</v>
      </c>
      <c r="M41" s="17" t="s">
        <v>148</v>
      </c>
      <c r="N41" s="17" t="s">
        <v>18</v>
      </c>
      <c r="O41" s="17" t="s">
        <v>149</v>
      </c>
      <c r="P41" s="17" t="s">
        <v>104</v>
      </c>
      <c r="Q41" s="17" t="s">
        <v>146</v>
      </c>
    </row>
    <row r="42" spans="1:17" x14ac:dyDescent="0.35">
      <c r="A42" s="21" t="s">
        <v>15</v>
      </c>
      <c r="B42" s="21" t="s">
        <v>16</v>
      </c>
      <c r="C42" s="22">
        <v>5694000</v>
      </c>
      <c r="D42" s="22">
        <v>5694000</v>
      </c>
      <c r="E42" s="23">
        <v>1813359069</v>
      </c>
      <c r="F42" s="24">
        <v>45930.490810185198</v>
      </c>
      <c r="G42" s="21" t="s">
        <v>17</v>
      </c>
      <c r="H42" s="23">
        <v>2380</v>
      </c>
      <c r="I42" s="21" t="s">
        <v>18</v>
      </c>
      <c r="J42" s="21" t="s">
        <v>150</v>
      </c>
      <c r="K42" s="21" t="s">
        <v>151</v>
      </c>
      <c r="L42" s="23">
        <v>377</v>
      </c>
      <c r="M42" s="21" t="s">
        <v>152</v>
      </c>
      <c r="N42" s="21" t="s">
        <v>18</v>
      </c>
      <c r="O42" s="21" t="s">
        <v>153</v>
      </c>
      <c r="P42" s="21" t="s">
        <v>19</v>
      </c>
      <c r="Q42" s="21" t="s">
        <v>154</v>
      </c>
    </row>
    <row r="43" spans="1:17" x14ac:dyDescent="0.35">
      <c r="A43" s="17" t="s">
        <v>15</v>
      </c>
      <c r="B43" s="17" t="s">
        <v>16</v>
      </c>
      <c r="C43" s="18">
        <v>17629011</v>
      </c>
      <c r="D43" s="18">
        <v>17629011</v>
      </c>
      <c r="E43" s="19">
        <v>1814429668</v>
      </c>
      <c r="F43" s="20">
        <v>45930.660405092603</v>
      </c>
      <c r="G43" s="17" t="s">
        <v>17</v>
      </c>
      <c r="H43" s="19">
        <v>2381</v>
      </c>
      <c r="I43" s="17" t="s">
        <v>18</v>
      </c>
      <c r="J43" s="17" t="s">
        <v>155</v>
      </c>
      <c r="K43" s="17" t="s">
        <v>156</v>
      </c>
      <c r="L43" s="19">
        <v>2672024</v>
      </c>
      <c r="M43" s="17" t="s">
        <v>157</v>
      </c>
      <c r="N43" s="17" t="s">
        <v>18</v>
      </c>
      <c r="O43" s="17" t="s">
        <v>158</v>
      </c>
      <c r="P43" s="17" t="s">
        <v>159</v>
      </c>
      <c r="Q43" s="17" t="s">
        <v>160</v>
      </c>
    </row>
    <row r="44" spans="1:17" x14ac:dyDescent="0.35">
      <c r="A44" s="21" t="s">
        <v>15</v>
      </c>
      <c r="B44" s="21" t="s">
        <v>16</v>
      </c>
      <c r="C44" s="22">
        <v>1256744</v>
      </c>
      <c r="D44" s="22">
        <v>1256744</v>
      </c>
      <c r="E44" s="23">
        <v>1814847170</v>
      </c>
      <c r="F44" s="24">
        <v>45930.729143518503</v>
      </c>
      <c r="G44" s="21" t="s">
        <v>17</v>
      </c>
      <c r="H44" s="23">
        <v>2382</v>
      </c>
      <c r="I44" s="21" t="s">
        <v>18</v>
      </c>
      <c r="J44" s="21" t="s">
        <v>161</v>
      </c>
      <c r="K44" s="21" t="s">
        <v>162</v>
      </c>
      <c r="L44" s="23">
        <v>377</v>
      </c>
      <c r="M44" s="21" t="s">
        <v>163</v>
      </c>
      <c r="N44" s="21" t="s">
        <v>18</v>
      </c>
      <c r="O44" s="21" t="s">
        <v>164</v>
      </c>
      <c r="P44" s="21" t="s">
        <v>139</v>
      </c>
      <c r="Q44" s="21" t="s">
        <v>165</v>
      </c>
    </row>
    <row r="45" spans="1:17" x14ac:dyDescent="0.35">
      <c r="B45" s="10" t="s">
        <v>22</v>
      </c>
      <c r="C45" s="13">
        <f>SUM(C41:C44)</f>
        <v>26730654.18</v>
      </c>
    </row>
    <row r="46" spans="1:17" x14ac:dyDescent="0.35">
      <c r="B46" s="10" t="s">
        <v>23</v>
      </c>
      <c r="C46" s="16">
        <f>+C40</f>
        <v>18774378.999999993</v>
      </c>
    </row>
    <row r="47" spans="1:17" x14ac:dyDescent="0.35">
      <c r="B47" s="10" t="s">
        <v>24</v>
      </c>
      <c r="C47" s="15">
        <v>45505033.18</v>
      </c>
    </row>
    <row r="48" spans="1:17" x14ac:dyDescent="0.35">
      <c r="B48" s="10" t="s">
        <v>25</v>
      </c>
      <c r="C48" s="16">
        <f>+C45+C46-C47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Johnny Herbert Del Real Pedraza</cp:lastModifiedBy>
  <dcterms:created xsi:type="dcterms:W3CDTF">2025-02-10T14:18:20Z</dcterms:created>
  <dcterms:modified xsi:type="dcterms:W3CDTF">2025-10-09T16:09:55Z</dcterms:modified>
</cp:coreProperties>
</file>