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07 JULIO\PSE\"/>
    </mc:Choice>
  </mc:AlternateContent>
  <xr:revisionPtr revIDLastSave="0" documentId="13_ncr:1_{88F9AAFC-9685-4E27-BF52-811C2B4DB5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16" i="1"/>
  <c r="C7" i="1"/>
  <c r="C10" i="1" s="1"/>
  <c r="C17" i="1" s="1"/>
  <c r="C19" i="1" l="1"/>
  <c r="C27" i="1" s="1"/>
  <c r="C29" i="1" s="1"/>
  <c r="C38" i="1" s="1"/>
  <c r="C40" i="1" s="1"/>
</calcChain>
</file>

<file path=xl/sharedStrings.xml><?xml version="1.0" encoding="utf-8"?>
<sst xmlns="http://schemas.openxmlformats.org/spreadsheetml/2006/main" count="222" uniqueCount="76">
  <si>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</si>
  <si>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</si>
  <si>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</si>
  <si>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</si>
  <si>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</si>
  <si>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</si>
  <si>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</si>
  <si>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</si>
  <si>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</si>
  <si>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</si>
  <si>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</si>
  <si>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Apellido Cliente</t>
  </si>
  <si>
    <t>Cuota Número</t>
  </si>
  <si>
    <t>Identificación del Obligado</t>
  </si>
  <si>
    <t>PSE</t>
  </si>
  <si>
    <t>Paga</t>
  </si>
  <si>
    <t>Aprobada</t>
  </si>
  <si>
    <t/>
  </si>
  <si>
    <t>2-124-2023</t>
  </si>
  <si>
    <t>3</t>
  </si>
  <si>
    <t>900157088</t>
  </si>
  <si>
    <t>900329703</t>
  </si>
  <si>
    <t>300700011558</t>
  </si>
  <si>
    <t>300700011459</t>
  </si>
  <si>
    <t>1</t>
  </si>
  <si>
    <t>800232656</t>
  </si>
  <si>
    <t>2-247-2022</t>
  </si>
  <si>
    <t>13</t>
  </si>
  <si>
    <t>8002278771</t>
  </si>
  <si>
    <t>24082021</t>
  </si>
  <si>
    <t>02</t>
  </si>
  <si>
    <t>900979320</t>
  </si>
  <si>
    <t>SB</t>
  </si>
  <si>
    <t>SA</t>
  </si>
  <si>
    <t>DB</t>
  </si>
  <si>
    <t>TTL</t>
  </si>
  <si>
    <t>21522021</t>
  </si>
  <si>
    <t>4</t>
  </si>
  <si>
    <t>8001661991</t>
  </si>
  <si>
    <t>890200148</t>
  </si>
  <si>
    <t>CUOTA 22-PAGO SANCION DEL PROCESO 2316-2020</t>
  </si>
  <si>
    <t>2-651-2022-FIVICOT</t>
  </si>
  <si>
    <t>14</t>
  </si>
  <si>
    <t>16797547</t>
  </si>
  <si>
    <t>7368001-14994127 2022 FIVICOT</t>
  </si>
  <si>
    <t>901241120</t>
  </si>
  <si>
    <t>00087231052023</t>
  </si>
  <si>
    <t>900784491</t>
  </si>
  <si>
    <t>22822020</t>
  </si>
  <si>
    <t>5</t>
  </si>
  <si>
    <t>890331723</t>
  </si>
  <si>
    <t>Expediente 2-57-2023</t>
  </si>
  <si>
    <t>2</t>
  </si>
  <si>
    <t>901156642-7</t>
  </si>
  <si>
    <t xml:space="preserve">CUOTA 17-PAGO SANCION DEL PROCESO 2988-2021 </t>
  </si>
  <si>
    <t>901382221</t>
  </si>
  <si>
    <t>2-909-2022 FIVICOT</t>
  </si>
  <si>
    <t>3 DE 6</t>
  </si>
  <si>
    <t>811034308</t>
  </si>
  <si>
    <t>805031480-5</t>
  </si>
  <si>
    <t>R.2-938-2021-FIVICOT</t>
  </si>
  <si>
    <t>9007649702</t>
  </si>
  <si>
    <t>000857 31 MAY 2023</t>
  </si>
  <si>
    <t>UNO</t>
  </si>
  <si>
    <t>8902008558</t>
  </si>
  <si>
    <t>900355585</t>
  </si>
  <si>
    <t>2-407-2021</t>
  </si>
  <si>
    <t>PRIMERA CUOTA</t>
  </si>
  <si>
    <t>8912018452</t>
  </si>
  <si>
    <t>2532021</t>
  </si>
  <si>
    <t>94060644</t>
  </si>
  <si>
    <t>219</t>
  </si>
  <si>
    <t>901021897</t>
  </si>
  <si>
    <t>R 0259/2023</t>
  </si>
  <si>
    <t>860013809</t>
  </si>
  <si>
    <t>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</si>
</sst>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0" fontId="0" fillId="3" borderId="0" xfId="0" applyFill="1"/>
    <xf numFmtId="164" fontId="0" fillId="0" borderId="0" xfId="0" applyNumberFormat="1"/>
    <xf numFmtId="4" fontId="0" fillId="0" borderId="0" xfId="0" applyNumberFormat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43" fontId="0" fillId="0" borderId="0" xfId="1" applyFont="1"/>
    <xf numFmtId="43" fontId="0" fillId="0" borderId="0" xfId="0" applyNumberFormat="1"/>
    <xf numFmtId="0" fontId="2" fillId="4" borderId="1" xfId="0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0" fontId="5" fillId="2" borderId="2" xfId="0" applyFont="1" applyFill="1" applyBorder="1"/>
    <xf numFmtId="0" fontId="5" fillId="0" borderId="2" xfId="0" applyFont="1" applyBorder="1"/>
    <xf numFmtId="0" fontId="5" fillId="3" borderId="1" xfId="0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166" fontId="5" fillId="3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F1" workbookViewId="0">
      <selection activeCell="M1" sqref="M1:M1048576"/>
    </sheetView>
  </sheetViews>
  <sheetFormatPr baseColWidth="10" defaultColWidth="8.7265625" defaultRowHeight="14.5"/>
  <cols>
    <col min="1" max="1" width="19.1796875" customWidth="1"/>
    <col min="2" max="2" width="7.81640625" customWidth="1"/>
    <col min="3" max="3" width="13.81640625" customWidth="1"/>
    <col min="4" max="4" width="12.81640625" customWidth="1"/>
    <col min="5" max="5" width="10.1796875" customWidth="1"/>
    <col min="6" max="6" width="19.453125" customWidth="1"/>
    <col min="7" max="7" width="30.26953125" customWidth="1"/>
    <col min="8" max="8" width="9.1796875" customWidth="1"/>
    <col min="9" max="9" width="4.54296875" customWidth="1"/>
    <col min="10" max="10" width="20.1796875" customWidth="1"/>
    <col min="11" max="11" width="32.453125" customWidth="1"/>
    <col min="12" max="12" width="16.1796875" customWidth="1"/>
    <col min="13" max="13" width="14.81640625" customWidth="1"/>
    <col min="14" max="14" width="26.453125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4" customFormat="1">
      <c r="A2" s="10" t="s">
        <v>14</v>
      </c>
      <c r="B2" s="10" t="s">
        <v>15</v>
      </c>
      <c r="C2" s="11">
        <v>500000</v>
      </c>
      <c r="D2" s="11">
        <v>500000</v>
      </c>
      <c r="E2" s="12">
        <v>19354747</v>
      </c>
      <c r="F2" s="13">
        <v>45107.764687499999</v>
      </c>
      <c r="G2" s="10" t="s">
        <v>16</v>
      </c>
      <c r="H2" s="12">
        <v>1114</v>
      </c>
      <c r="I2" s="10" t="s">
        <v>17</v>
      </c>
      <c r="J2" s="10" t="s">
        <v>29</v>
      </c>
      <c r="K2" s="12">
        <v>24082021</v>
      </c>
      <c r="L2" s="10" t="s">
        <v>17</v>
      </c>
      <c r="M2" s="10" t="s">
        <v>30</v>
      </c>
      <c r="N2" s="10" t="s">
        <v>31</v>
      </c>
    </row>
    <row r="3" spans="1:14">
      <c r="A3" s="2" t="s">
        <v>14</v>
      </c>
      <c r="B3" s="2" t="s">
        <v>15</v>
      </c>
      <c r="C3" s="4">
        <v>579614</v>
      </c>
      <c r="D3" s="4">
        <v>579614</v>
      </c>
      <c r="E3" s="6">
        <v>26418206</v>
      </c>
      <c r="F3" s="8">
        <v>45111.719907407401</v>
      </c>
      <c r="G3" s="2" t="s">
        <v>16</v>
      </c>
      <c r="H3" s="6">
        <v>1115</v>
      </c>
      <c r="I3" s="2" t="s">
        <v>17</v>
      </c>
      <c r="J3" s="2" t="s">
        <v>18</v>
      </c>
      <c r="K3" s="6">
        <v>377</v>
      </c>
      <c r="L3" s="2" t="s">
        <v>17</v>
      </c>
      <c r="M3" s="2" t="s">
        <v>19</v>
      </c>
      <c r="N3" s="2" t="s">
        <v>20</v>
      </c>
    </row>
    <row r="4" spans="1:14">
      <c r="A4" s="3" t="s">
        <v>14</v>
      </c>
      <c r="B4" s="3" t="s">
        <v>15</v>
      </c>
      <c r="C4" s="5">
        <v>1817052</v>
      </c>
      <c r="D4" s="5">
        <v>1817052</v>
      </c>
      <c r="E4" s="7">
        <v>28041569</v>
      </c>
      <c r="F4" s="9">
        <v>45112.467141203699</v>
      </c>
      <c r="G4" s="3" t="s">
        <v>16</v>
      </c>
      <c r="H4" s="7">
        <v>1116</v>
      </c>
      <c r="I4" s="3" t="s">
        <v>17</v>
      </c>
      <c r="J4" s="3" t="s">
        <v>21</v>
      </c>
      <c r="K4" s="7">
        <v>377</v>
      </c>
      <c r="L4" s="3" t="s">
        <v>17</v>
      </c>
      <c r="M4" s="3" t="s">
        <v>22</v>
      </c>
      <c r="N4" s="3" t="s">
        <v>21</v>
      </c>
    </row>
    <row r="5" spans="1:14">
      <c r="A5" s="2" t="s">
        <v>14</v>
      </c>
      <c r="B5" s="2" t="s">
        <v>15</v>
      </c>
      <c r="C5" s="4">
        <v>3000000</v>
      </c>
      <c r="D5" s="4">
        <v>3000000</v>
      </c>
      <c r="E5" s="6">
        <v>33728722</v>
      </c>
      <c r="F5" s="8">
        <v>45114.6273842593</v>
      </c>
      <c r="G5" s="2" t="s">
        <v>16</v>
      </c>
      <c r="H5" s="6">
        <v>1117</v>
      </c>
      <c r="I5" s="2" t="s">
        <v>17</v>
      </c>
      <c r="J5" s="2" t="s">
        <v>23</v>
      </c>
      <c r="K5" s="6">
        <v>377</v>
      </c>
      <c r="L5" s="2" t="s">
        <v>17</v>
      </c>
      <c r="M5" s="2" t="s">
        <v>24</v>
      </c>
      <c r="N5" s="2" t="s">
        <v>25</v>
      </c>
    </row>
    <row r="6" spans="1:14">
      <c r="A6" s="3" t="s">
        <v>14</v>
      </c>
      <c r="B6" s="3" t="s">
        <v>15</v>
      </c>
      <c r="C6" s="5">
        <v>2158265</v>
      </c>
      <c r="D6" s="5">
        <v>2158265</v>
      </c>
      <c r="E6" s="7">
        <v>34091753</v>
      </c>
      <c r="F6" s="9">
        <v>45114.723414351902</v>
      </c>
      <c r="G6" s="3" t="s">
        <v>16</v>
      </c>
      <c r="H6" s="7">
        <v>1119</v>
      </c>
      <c r="I6" s="3" t="s">
        <v>17</v>
      </c>
      <c r="J6" s="3" t="s">
        <v>26</v>
      </c>
      <c r="K6" s="7">
        <v>377</v>
      </c>
      <c r="L6" s="3" t="s">
        <v>17</v>
      </c>
      <c r="M6" s="3" t="s">
        <v>27</v>
      </c>
      <c r="N6" s="3" t="s">
        <v>28</v>
      </c>
    </row>
    <row r="7" spans="1:14">
      <c r="B7" t="s">
        <v>32</v>
      </c>
      <c r="C7" s="15">
        <f>SUM(C2:C6)</f>
        <v>8054931</v>
      </c>
    </row>
    <row r="8" spans="1:14">
      <c r="B8" t="s">
        <v>33</v>
      </c>
      <c r="C8">
        <v>3197300000</v>
      </c>
    </row>
    <row r="9" spans="1:14">
      <c r="B9" t="s">
        <v>34</v>
      </c>
      <c r="C9">
        <v>3200196666</v>
      </c>
    </row>
    <row r="10" spans="1:14">
      <c r="B10" t="s">
        <v>35</v>
      </c>
      <c r="C10" s="16">
        <f>C7+C8-C9</f>
        <v>5158265</v>
      </c>
    </row>
    <row r="11" spans="1:14">
      <c r="A11" s="2" t="s">
        <v>14</v>
      </c>
      <c r="B11" s="2" t="s">
        <v>15</v>
      </c>
      <c r="C11" s="4">
        <v>3119008</v>
      </c>
      <c r="D11" s="4">
        <v>3119008</v>
      </c>
      <c r="E11" s="6">
        <v>38269217</v>
      </c>
      <c r="F11" s="8">
        <v>45117.612164351798</v>
      </c>
      <c r="G11" s="2" t="s">
        <v>16</v>
      </c>
      <c r="H11" s="6">
        <v>1120</v>
      </c>
      <c r="I11" s="2" t="s">
        <v>17</v>
      </c>
      <c r="J11" s="2" t="s">
        <v>36</v>
      </c>
      <c r="K11" s="6">
        <v>377</v>
      </c>
      <c r="L11" s="2" t="s">
        <v>17</v>
      </c>
      <c r="M11" s="2" t="s">
        <v>37</v>
      </c>
      <c r="N11" s="2" t="s">
        <v>38</v>
      </c>
    </row>
    <row r="12" spans="1:14">
      <c r="A12" s="3" t="s">
        <v>14</v>
      </c>
      <c r="B12" s="3" t="s">
        <v>15</v>
      </c>
      <c r="C12" s="5">
        <v>605320</v>
      </c>
      <c r="D12" s="5">
        <v>605320</v>
      </c>
      <c r="E12" s="7">
        <v>40765918</v>
      </c>
      <c r="F12" s="9">
        <v>45118.684386574103</v>
      </c>
      <c r="G12" s="3" t="s">
        <v>16</v>
      </c>
      <c r="H12" s="7">
        <v>1121</v>
      </c>
      <c r="I12" s="3" t="s">
        <v>17</v>
      </c>
      <c r="J12" s="3" t="s">
        <v>39</v>
      </c>
      <c r="K12" s="7">
        <v>377</v>
      </c>
      <c r="L12" s="3" t="s">
        <v>17</v>
      </c>
      <c r="M12" s="3" t="s">
        <v>40</v>
      </c>
      <c r="N12" s="3" t="s">
        <v>39</v>
      </c>
    </row>
    <row r="13" spans="1:14">
      <c r="A13" s="2" t="s">
        <v>14</v>
      </c>
      <c r="B13" s="2" t="s">
        <v>15</v>
      </c>
      <c r="C13" s="4">
        <v>10038513</v>
      </c>
      <c r="D13" s="4">
        <v>10038513</v>
      </c>
      <c r="E13" s="6">
        <v>42480255</v>
      </c>
      <c r="F13" s="8">
        <v>45119.606724537</v>
      </c>
      <c r="G13" s="2" t="s">
        <v>16</v>
      </c>
      <c r="H13" s="6">
        <v>1122</v>
      </c>
      <c r="I13" s="2" t="s">
        <v>17</v>
      </c>
      <c r="J13" s="2" t="s">
        <v>41</v>
      </c>
      <c r="K13" s="6">
        <v>377</v>
      </c>
      <c r="L13" s="2" t="s">
        <v>17</v>
      </c>
      <c r="M13" s="2" t="s">
        <v>42</v>
      </c>
      <c r="N13" s="2" t="s">
        <v>43</v>
      </c>
    </row>
    <row r="14" spans="1:14">
      <c r="A14" s="3" t="s">
        <v>14</v>
      </c>
      <c r="B14" s="3" t="s">
        <v>15</v>
      </c>
      <c r="C14" s="5">
        <v>8000600</v>
      </c>
      <c r="D14" s="5">
        <v>8000600</v>
      </c>
      <c r="E14" s="7">
        <v>44699682</v>
      </c>
      <c r="F14" s="9">
        <v>45120.703726851898</v>
      </c>
      <c r="G14" s="3" t="s">
        <v>16</v>
      </c>
      <c r="H14" s="7">
        <v>1124</v>
      </c>
      <c r="I14" s="3" t="s">
        <v>17</v>
      </c>
      <c r="J14" s="3" t="s">
        <v>44</v>
      </c>
      <c r="K14" s="7">
        <v>377</v>
      </c>
      <c r="L14" s="3" t="s">
        <v>17</v>
      </c>
      <c r="M14" s="3" t="s">
        <v>24</v>
      </c>
      <c r="N14" s="3" t="s">
        <v>45</v>
      </c>
    </row>
    <row r="15" spans="1:14">
      <c r="A15" s="2" t="s">
        <v>14</v>
      </c>
      <c r="B15" s="2" t="s">
        <v>15</v>
      </c>
      <c r="C15" s="4">
        <v>2319936</v>
      </c>
      <c r="D15" s="4">
        <v>2319936</v>
      </c>
      <c r="E15" s="6">
        <v>45462050</v>
      </c>
      <c r="F15" s="8">
        <v>45121.355150463001</v>
      </c>
      <c r="G15" s="2" t="s">
        <v>16</v>
      </c>
      <c r="H15" s="6">
        <v>1125</v>
      </c>
      <c r="I15" s="2" t="s">
        <v>17</v>
      </c>
      <c r="J15" s="2" t="s">
        <v>46</v>
      </c>
      <c r="K15" s="6">
        <v>377</v>
      </c>
      <c r="L15" s="2" t="s">
        <v>17</v>
      </c>
      <c r="M15" s="2" t="s">
        <v>24</v>
      </c>
      <c r="N15" s="2" t="s">
        <v>47</v>
      </c>
    </row>
    <row r="16" spans="1:14">
      <c r="B16" t="s">
        <v>32</v>
      </c>
      <c r="C16" s="15">
        <f>SUM(C11:C15)</f>
        <v>24083377</v>
      </c>
    </row>
    <row r="17" spans="1:14">
      <c r="B17" t="s">
        <v>33</v>
      </c>
      <c r="C17" s="16">
        <f>+C10</f>
        <v>5158265</v>
      </c>
    </row>
    <row r="18" spans="1:14">
      <c r="B18" t="s">
        <v>34</v>
      </c>
      <c r="C18">
        <v>26921706</v>
      </c>
    </row>
    <row r="19" spans="1:14">
      <c r="B19" t="s">
        <v>35</v>
      </c>
      <c r="C19" s="16">
        <f>+C16+C17-C18</f>
        <v>2319936</v>
      </c>
    </row>
    <row r="20" spans="1:14">
      <c r="A20" s="2" t="s">
        <v>14</v>
      </c>
      <c r="B20" s="2" t="s">
        <v>15</v>
      </c>
      <c r="C20" s="4">
        <v>1169693</v>
      </c>
      <c r="D20" s="4">
        <v>1169693</v>
      </c>
      <c r="E20" s="6">
        <v>47794114</v>
      </c>
      <c r="F20" s="8">
        <v>45122.388263888897</v>
      </c>
      <c r="G20" s="2" t="s">
        <v>16</v>
      </c>
      <c r="H20" s="6">
        <v>1126</v>
      </c>
      <c r="I20" s="2" t="s">
        <v>17</v>
      </c>
      <c r="J20" s="2" t="s">
        <v>48</v>
      </c>
      <c r="K20" s="6">
        <v>377</v>
      </c>
      <c r="L20" s="2" t="s">
        <v>17</v>
      </c>
      <c r="M20" s="2" t="s">
        <v>49</v>
      </c>
      <c r="N20" s="2" t="s">
        <v>50</v>
      </c>
    </row>
    <row r="21" spans="1:14">
      <c r="A21" s="3" t="s">
        <v>14</v>
      </c>
      <c r="B21" s="3" t="s">
        <v>15</v>
      </c>
      <c r="C21" s="5">
        <v>1500000</v>
      </c>
      <c r="D21" s="5">
        <v>1500000</v>
      </c>
      <c r="E21" s="7">
        <v>51727697</v>
      </c>
      <c r="F21" s="9">
        <v>45124.669826388897</v>
      </c>
      <c r="G21" s="3" t="s">
        <v>16</v>
      </c>
      <c r="H21" s="7">
        <v>1127</v>
      </c>
      <c r="I21" s="3" t="s">
        <v>17</v>
      </c>
      <c r="J21" s="3" t="s">
        <v>51</v>
      </c>
      <c r="K21" s="7">
        <v>377</v>
      </c>
      <c r="L21" s="3" t="s">
        <v>17</v>
      </c>
      <c r="M21" s="3" t="s">
        <v>52</v>
      </c>
      <c r="N21" s="3" t="s">
        <v>53</v>
      </c>
    </row>
    <row r="22" spans="1:14">
      <c r="A22" s="2" t="s">
        <v>14</v>
      </c>
      <c r="B22" s="2" t="s">
        <v>15</v>
      </c>
      <c r="C22" s="4">
        <v>800593</v>
      </c>
      <c r="D22" s="4">
        <v>800593</v>
      </c>
      <c r="E22" s="6">
        <v>51932834</v>
      </c>
      <c r="F22" s="8">
        <v>45124.724525463003</v>
      </c>
      <c r="G22" s="2" t="s">
        <v>16</v>
      </c>
      <c r="H22" s="6">
        <v>1128</v>
      </c>
      <c r="I22" s="2" t="s">
        <v>17</v>
      </c>
      <c r="J22" s="2" t="s">
        <v>39</v>
      </c>
      <c r="K22" s="7">
        <v>377</v>
      </c>
      <c r="L22" s="2" t="s">
        <v>17</v>
      </c>
      <c r="M22" s="2" t="s">
        <v>54</v>
      </c>
      <c r="N22" s="2" t="s">
        <v>39</v>
      </c>
    </row>
    <row r="23" spans="1:14">
      <c r="A23" s="3" t="s">
        <v>14</v>
      </c>
      <c r="B23" s="3" t="s">
        <v>15</v>
      </c>
      <c r="C23" s="5">
        <v>1000000</v>
      </c>
      <c r="D23" s="5">
        <v>1000000</v>
      </c>
      <c r="E23" s="7">
        <v>53549198</v>
      </c>
      <c r="F23" s="9">
        <v>45125.567245370403</v>
      </c>
      <c r="G23" s="3" t="s">
        <v>16</v>
      </c>
      <c r="H23" s="7">
        <v>1129</v>
      </c>
      <c r="I23" s="3" t="s">
        <v>17</v>
      </c>
      <c r="J23" s="3" t="s">
        <v>22</v>
      </c>
      <c r="K23" s="7">
        <v>377</v>
      </c>
      <c r="L23" s="3" t="s">
        <v>17</v>
      </c>
      <c r="M23" s="3" t="s">
        <v>24</v>
      </c>
      <c r="N23" s="3" t="s">
        <v>55</v>
      </c>
    </row>
    <row r="24" spans="1:14">
      <c r="A24" s="2" t="s">
        <v>14</v>
      </c>
      <c r="B24" s="2" t="s">
        <v>15</v>
      </c>
      <c r="C24" s="4">
        <v>953952</v>
      </c>
      <c r="D24" s="4">
        <v>953952</v>
      </c>
      <c r="E24" s="6">
        <v>55166648</v>
      </c>
      <c r="F24" s="8">
        <v>45126.4526736111</v>
      </c>
      <c r="G24" s="2" t="s">
        <v>16</v>
      </c>
      <c r="H24" s="6">
        <v>1130</v>
      </c>
      <c r="I24" s="2" t="s">
        <v>17</v>
      </c>
      <c r="J24" s="2" t="s">
        <v>56</v>
      </c>
      <c r="K24" s="6">
        <v>377</v>
      </c>
      <c r="L24" s="2" t="s">
        <v>17</v>
      </c>
      <c r="M24" s="2" t="s">
        <v>57</v>
      </c>
      <c r="N24" s="2" t="s">
        <v>58</v>
      </c>
    </row>
    <row r="25" spans="1:14">
      <c r="A25" s="23" t="s">
        <v>14</v>
      </c>
      <c r="B25" s="23" t="s">
        <v>15</v>
      </c>
      <c r="C25" s="24">
        <v>8000000</v>
      </c>
      <c r="D25" s="24">
        <v>8000000</v>
      </c>
      <c r="E25" s="25">
        <v>56106390</v>
      </c>
      <c r="F25" s="26">
        <v>45126.746215277803</v>
      </c>
      <c r="G25" s="23" t="s">
        <v>16</v>
      </c>
      <c r="H25" s="25">
        <v>1131</v>
      </c>
      <c r="I25" s="23" t="s">
        <v>17</v>
      </c>
      <c r="J25" s="23" t="s">
        <v>23</v>
      </c>
      <c r="K25" s="25">
        <v>377</v>
      </c>
      <c r="L25" s="23" t="s">
        <v>17</v>
      </c>
      <c r="M25" s="23" t="s">
        <v>24</v>
      </c>
      <c r="N25" s="23" t="s">
        <v>59</v>
      </c>
    </row>
    <row r="26" spans="1:14">
      <c r="B26" t="s">
        <v>32</v>
      </c>
      <c r="C26" s="15">
        <f>SUM(C20:C25)</f>
        <v>13424238</v>
      </c>
    </row>
    <row r="27" spans="1:14">
      <c r="B27" t="s">
        <v>33</v>
      </c>
      <c r="C27" s="16">
        <f>+C19</f>
        <v>2319936</v>
      </c>
    </row>
    <row r="28" spans="1:14">
      <c r="B28" t="s">
        <v>34</v>
      </c>
      <c r="C28" s="21">
        <v>7744174</v>
      </c>
    </row>
    <row r="29" spans="1:14">
      <c r="B29" t="s">
        <v>35</v>
      </c>
      <c r="C29" s="22">
        <f>+C26+C27-C28</f>
        <v>8000000</v>
      </c>
    </row>
    <row r="30" spans="1:14">
      <c r="A30" s="17" t="s">
        <v>14</v>
      </c>
      <c r="B30" s="17" t="s">
        <v>15</v>
      </c>
      <c r="C30" s="18">
        <v>1465820.63</v>
      </c>
      <c r="D30" s="18">
        <v>1465820.63</v>
      </c>
      <c r="E30" s="19">
        <v>59181463</v>
      </c>
      <c r="F30" s="20">
        <v>45128.742962962999</v>
      </c>
      <c r="G30" s="17" t="s">
        <v>16</v>
      </c>
      <c r="H30" s="19">
        <v>1133</v>
      </c>
      <c r="I30" s="17" t="s">
        <v>17</v>
      </c>
      <c r="J30" s="17" t="s">
        <v>60</v>
      </c>
      <c r="K30" s="19">
        <v>377</v>
      </c>
      <c r="L30" s="17" t="s">
        <v>17</v>
      </c>
      <c r="M30" s="17" t="s">
        <v>24</v>
      </c>
      <c r="N30" s="17" t="s">
        <v>61</v>
      </c>
    </row>
    <row r="31" spans="1:14">
      <c r="A31" s="27" t="s">
        <v>14</v>
      </c>
      <c r="B31" s="27" t="s">
        <v>15</v>
      </c>
      <c r="C31" s="28">
        <v>4103667</v>
      </c>
      <c r="D31" s="28">
        <v>4103667</v>
      </c>
      <c r="E31" s="29">
        <v>64175361</v>
      </c>
      <c r="F31" s="30">
        <v>45132.472083333298</v>
      </c>
      <c r="G31" s="27" t="s">
        <v>16</v>
      </c>
      <c r="H31" s="29">
        <v>1135</v>
      </c>
      <c r="I31" s="27" t="s">
        <v>17</v>
      </c>
      <c r="J31" s="27" t="s">
        <v>62</v>
      </c>
      <c r="K31" s="29">
        <v>377</v>
      </c>
      <c r="L31" s="27" t="s">
        <v>17</v>
      </c>
      <c r="M31" s="27" t="s">
        <v>63</v>
      </c>
      <c r="N31" s="27" t="s">
        <v>64</v>
      </c>
    </row>
    <row r="32" spans="1:14">
      <c r="A32" s="31" t="s">
        <v>14</v>
      </c>
      <c r="B32" s="31" t="s">
        <v>15</v>
      </c>
      <c r="C32" s="32">
        <v>12421740</v>
      </c>
      <c r="D32" s="32">
        <v>12421740</v>
      </c>
      <c r="E32" s="33">
        <v>66746008</v>
      </c>
      <c r="F32" s="34">
        <v>45133.662962962997</v>
      </c>
      <c r="G32" s="31" t="s">
        <v>16</v>
      </c>
      <c r="H32" s="33">
        <v>1136</v>
      </c>
      <c r="I32" s="31" t="s">
        <v>17</v>
      </c>
      <c r="J32" s="31" t="s">
        <v>65</v>
      </c>
      <c r="K32" s="33">
        <v>377</v>
      </c>
      <c r="L32" s="31" t="s">
        <v>17</v>
      </c>
      <c r="M32" s="31" t="s">
        <v>24</v>
      </c>
      <c r="N32" s="31" t="s">
        <v>65</v>
      </c>
    </row>
    <row r="33" spans="1:14">
      <c r="A33" s="27" t="s">
        <v>14</v>
      </c>
      <c r="B33" s="27" t="s">
        <v>15</v>
      </c>
      <c r="C33" s="28">
        <v>6549141</v>
      </c>
      <c r="D33" s="28">
        <v>6549141</v>
      </c>
      <c r="E33" s="29">
        <v>66815403</v>
      </c>
      <c r="F33" s="30">
        <v>45133.682928240698</v>
      </c>
      <c r="G33" s="27" t="s">
        <v>16</v>
      </c>
      <c r="H33" s="29">
        <v>1137</v>
      </c>
      <c r="I33" s="27" t="s">
        <v>17</v>
      </c>
      <c r="J33" s="27" t="s">
        <v>66</v>
      </c>
      <c r="K33" s="29">
        <v>377</v>
      </c>
      <c r="L33" s="27" t="s">
        <v>17</v>
      </c>
      <c r="M33" s="27" t="s">
        <v>67</v>
      </c>
      <c r="N33" s="27" t="s">
        <v>68</v>
      </c>
    </row>
    <row r="34" spans="1:14">
      <c r="A34" s="31" t="s">
        <v>14</v>
      </c>
      <c r="B34" s="31" t="s">
        <v>15</v>
      </c>
      <c r="C34" s="32">
        <v>500000</v>
      </c>
      <c r="D34" s="32">
        <v>500000</v>
      </c>
      <c r="E34" s="33">
        <v>66939831</v>
      </c>
      <c r="F34" s="34">
        <v>45133.723344907397</v>
      </c>
      <c r="G34" s="31" t="s">
        <v>16</v>
      </c>
      <c r="H34" s="33">
        <v>1138</v>
      </c>
      <c r="I34" s="31" t="s">
        <v>17</v>
      </c>
      <c r="J34" s="31" t="s">
        <v>69</v>
      </c>
      <c r="K34" s="33">
        <v>377</v>
      </c>
      <c r="L34" s="31" t="s">
        <v>17</v>
      </c>
      <c r="M34" s="31" t="s">
        <v>52</v>
      </c>
      <c r="N34" s="31" t="s">
        <v>70</v>
      </c>
    </row>
    <row r="35" spans="1:14">
      <c r="A35" s="27" t="s">
        <v>14</v>
      </c>
      <c r="B35" s="27" t="s">
        <v>15</v>
      </c>
      <c r="C35" s="28">
        <v>2633409</v>
      </c>
      <c r="D35" s="28">
        <v>2633409</v>
      </c>
      <c r="E35" s="29">
        <v>69191899</v>
      </c>
      <c r="F35" s="30">
        <v>45134.870370370401</v>
      </c>
      <c r="G35" s="27" t="s">
        <v>16</v>
      </c>
      <c r="H35" s="29">
        <v>1139</v>
      </c>
      <c r="I35" s="27" t="s">
        <v>17</v>
      </c>
      <c r="J35" s="27" t="s">
        <v>71</v>
      </c>
      <c r="K35" s="29">
        <v>377</v>
      </c>
      <c r="L35" s="27" t="s">
        <v>17</v>
      </c>
      <c r="M35" s="27" t="s">
        <v>24</v>
      </c>
      <c r="N35" s="27" t="s">
        <v>72</v>
      </c>
    </row>
    <row r="36" spans="1:14">
      <c r="A36" s="31" t="s">
        <v>14</v>
      </c>
      <c r="B36" s="31" t="s">
        <v>15</v>
      </c>
      <c r="C36" s="32">
        <v>11600000</v>
      </c>
      <c r="D36" s="32">
        <v>11600000</v>
      </c>
      <c r="E36" s="33">
        <v>70457310</v>
      </c>
      <c r="F36" s="34">
        <v>45135.604583333297</v>
      </c>
      <c r="G36" s="31" t="s">
        <v>16</v>
      </c>
      <c r="H36" s="33">
        <v>1140</v>
      </c>
      <c r="I36" s="31" t="s">
        <v>17</v>
      </c>
      <c r="J36" s="31" t="s">
        <v>73</v>
      </c>
      <c r="K36" s="33">
        <v>377</v>
      </c>
      <c r="L36" s="31" t="s">
        <v>17</v>
      </c>
      <c r="M36" s="31" t="s">
        <v>24</v>
      </c>
      <c r="N36" s="31" t="s">
        <v>74</v>
      </c>
    </row>
    <row r="37" spans="1:14">
      <c r="B37" s="35" t="s">
        <v>32</v>
      </c>
      <c r="C37" s="15">
        <v>39273777.629999995</v>
      </c>
    </row>
    <row r="38" spans="1:14">
      <c r="B38" s="36" t="s">
        <v>33</v>
      </c>
      <c r="C38" s="22">
        <f>C29</f>
        <v>8000000</v>
      </c>
    </row>
    <row r="39" spans="1:14">
      <c r="B39" s="35" t="s">
        <v>34</v>
      </c>
      <c r="C39">
        <v>33040368.629999999</v>
      </c>
    </row>
    <row r="40" spans="1:14">
      <c r="B40" s="36" t="s">
        <v>35</v>
      </c>
      <c r="C40" s="22">
        <f>+C37+C38-C39</f>
        <v>14233408.999999996</v>
      </c>
    </row>
    <row r="41" spans="1:14" s="14" customFormat="1">
      <c r="A41" s="37" t="s">
        <v>14</v>
      </c>
      <c r="B41" s="37" t="s">
        <v>15</v>
      </c>
      <c r="C41" s="38">
        <v>500000</v>
      </c>
      <c r="D41" s="38">
        <v>500000</v>
      </c>
      <c r="E41" s="39">
        <v>71256225</v>
      </c>
      <c r="F41" s="40">
        <v>45135.826296296298</v>
      </c>
      <c r="G41" s="37" t="s">
        <v>16</v>
      </c>
      <c r="H41" s="39">
        <v>1141</v>
      </c>
      <c r="I41" s="37" t="s">
        <v>17</v>
      </c>
      <c r="J41" s="37" t="s">
        <v>29</v>
      </c>
      <c r="K41" s="39">
        <v>24082021</v>
      </c>
      <c r="L41" s="37" t="s">
        <v>17</v>
      </c>
      <c r="M41" s="37" t="s">
        <v>75</v>
      </c>
      <c r="N41" s="37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2023-07-10T15:59:57Z</dcterms:created>
  <dcterms:modified xsi:type="dcterms:W3CDTF">2023-07-31T20:43:32Z</dcterms:modified>
</cp:coreProperties>
</file>