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MARZO\PSE\"/>
    </mc:Choice>
  </mc:AlternateContent>
  <xr:revisionPtr revIDLastSave="0" documentId="13_ncr:1_{6C10E686-37C1-4C3D-928E-767C895038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C45" i="1"/>
  <c r="C35" i="1"/>
  <c r="C38" i="1" s="1"/>
  <c r="C46" i="1" s="1"/>
  <c r="C26" i="1"/>
  <c r="C27" i="1"/>
  <c r="C29" i="1" s="1"/>
  <c r="C36" i="1" s="1"/>
  <c r="C48" i="1" l="1"/>
  <c r="C54" i="1" s="1"/>
  <c r="C56" i="1" s="1"/>
</calcChain>
</file>

<file path=xl/sharedStrings.xml><?xml version="1.0" encoding="utf-8"?>
<sst xmlns="http://schemas.openxmlformats.org/spreadsheetml/2006/main" count="286" uniqueCount="103">
  <si>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</si>
  <si>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</si>
  <si>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</si>
  <si>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</si>
  <si>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</si>
  <si>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</si>
  <si>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</si>
  <si>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</si>
  <si>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</si>
  <si>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</si>
  <si>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Correo Electrónico del Pagador</t>
  </si>
  <si>
    <t>Código de Portafolio MIN Trabajo</t>
  </si>
  <si>
    <t>Nombre del Obligado</t>
  </si>
  <si>
    <t>Apellido Cliente</t>
  </si>
  <si>
    <t>PSE</t>
  </si>
  <si>
    <t>Paga</t>
  </si>
  <si>
    <t>Aprobada</t>
  </si>
  <si>
    <t/>
  </si>
  <si>
    <t>0578 DE 2022 (FIVICOT)</t>
  </si>
  <si>
    <t>2-1008-2021 FIVICOT</t>
  </si>
  <si>
    <t>daibert_12@hotmail.com</t>
  </si>
  <si>
    <t>PROPIEDAD HORIZONTAL EDIFICIO CAMINO REAL</t>
  </si>
  <si>
    <t>2-651-2022-FIVICOT</t>
  </si>
  <si>
    <t>direccion@hospitaldesanjuandedios.org.co</t>
  </si>
  <si>
    <t>2-247-2022</t>
  </si>
  <si>
    <t>890200148</t>
  </si>
  <si>
    <t>gerencia@clubdelcomercio.com.co</t>
  </si>
  <si>
    <t>CLUB DEL COMERCIO DE BUCARAMANGA</t>
  </si>
  <si>
    <t>SB</t>
  </si>
  <si>
    <t>SA</t>
  </si>
  <si>
    <t>DB</t>
  </si>
  <si>
    <t>TTL</t>
  </si>
  <si>
    <t>300700011558</t>
  </si>
  <si>
    <t xml:space="preserve">JORGE ANDRES BOLIVAR GOMEZ </t>
  </si>
  <si>
    <t>15324612</t>
  </si>
  <si>
    <t>hotelflordeloto@hotmail.com</t>
  </si>
  <si>
    <t>GUILLERMO LEON EUSSE FERNANDEZ</t>
  </si>
  <si>
    <t>HOSPITAL DE SAN JUAN DE DIOS</t>
  </si>
  <si>
    <t>contabilidad@aop.com.co</t>
  </si>
  <si>
    <t xml:space="preserve">AOP INTEGRAMOS SUS IDEAS SAS </t>
  </si>
  <si>
    <t>tesoreria@hospitaldecarepa.gov.co</t>
  </si>
  <si>
    <t>46414092022</t>
  </si>
  <si>
    <t>seguridad_coleman_cta@hotmail.com</t>
  </si>
  <si>
    <t>COLEMAN SEGURIDAD CTA</t>
  </si>
  <si>
    <t>000117 31 ENERO 2023</t>
  </si>
  <si>
    <t>carlosbarrero@fcv.org</t>
  </si>
  <si>
    <t>FUNDACION CARDIOVASCULAR DE COLOMBIA</t>
  </si>
  <si>
    <t>talentohumano.megaceros@gmail.com</t>
  </si>
  <si>
    <t>EBERTH ALFONSO HERNANDEZ</t>
  </si>
  <si>
    <t>2-205-2023</t>
  </si>
  <si>
    <t>tesoreria@autometasas.com</t>
  </si>
  <si>
    <t>AUTOMETA TRANSPORTES SAS</t>
  </si>
  <si>
    <t xml:space="preserve">HOSPITAL FRANCISCO LUIS JIMENEZ MARTINEZ </t>
  </si>
  <si>
    <t>0010-12012023</t>
  </si>
  <si>
    <t>gerenciafinanciera@plastigoma.com</t>
  </si>
  <si>
    <t>PLASTIGOMA SAS</t>
  </si>
  <si>
    <t>laboremos1431@gmail.com</t>
  </si>
  <si>
    <t>R.3106/2022-FIVICOT</t>
  </si>
  <si>
    <t>mcgiraldo@grupori.com</t>
  </si>
  <si>
    <t>INSTITUTO RI SAS</t>
  </si>
  <si>
    <t>00222023</t>
  </si>
  <si>
    <t>manuelaarias0315@gmail.com</t>
  </si>
  <si>
    <t xml:space="preserve">MANUELA ARIAS LOPERA </t>
  </si>
  <si>
    <t>300700011459</t>
  </si>
  <si>
    <t>LEYDY.PEREZ@NEXARTE.COM</t>
  </si>
  <si>
    <t>NEXARTE SERVICIOS TEMPORALES</t>
  </si>
  <si>
    <t>slim.valenzuela@foscal.com.co</t>
  </si>
  <si>
    <t>CLINICA SANTA CRUZ DE LA LOMA</t>
  </si>
  <si>
    <t>2-282-2020</t>
  </si>
  <si>
    <t>recursosh@mmalca.com</t>
  </si>
  <si>
    <t>ATA SAS</t>
  </si>
  <si>
    <t>21522021</t>
  </si>
  <si>
    <t>tesoreria@deltec.com.co</t>
  </si>
  <si>
    <t xml:space="preserve">DELTEC SA </t>
  </si>
  <si>
    <t>095-2022</t>
  </si>
  <si>
    <t>SERVIFRONTLTDA@GMAIL.COM</t>
  </si>
  <si>
    <t>SERVICIOS DE VIGILANCIA LA FRONTERA LTDA</t>
  </si>
  <si>
    <t>000331MAR062023FIVICOT</t>
  </si>
  <si>
    <t>tesoreria.extrafersa@gmail.com</t>
  </si>
  <si>
    <t xml:space="preserve">EXTRACTORA SAN FERNANDO SA </t>
  </si>
  <si>
    <t>No 300700011459, RESOLUCIÓN 0087 DEL 13 DE FEBRERO 2023</t>
  </si>
  <si>
    <t>grupomicuate@gmail.com</t>
  </si>
  <si>
    <t>GRUPO MI CUATE SAS</t>
  </si>
  <si>
    <t>000306 DE 2023</t>
  </si>
  <si>
    <t>contabilidad@protelec.co</t>
  </si>
  <si>
    <t>PROTELEC SAS</t>
  </si>
  <si>
    <t>0366 2023 FIVICOT</t>
  </si>
  <si>
    <t>solucionesvaliosassas@gmail.com</t>
  </si>
  <si>
    <t>SOLUCIONES VALIOSAS SAS</t>
  </si>
  <si>
    <t xml:space="preserve">Pago Multa Resolución 0104 del 07/03/2023 FIVICOT </t>
  </si>
  <si>
    <t>administrador.cuentasporpagar@alcanosesp.com</t>
  </si>
  <si>
    <t>ALCANOS DE COLOMBIA SA ESP</t>
  </si>
  <si>
    <t>2-212-2022</t>
  </si>
  <si>
    <t>yrodriguez@atiempo.com.co</t>
  </si>
  <si>
    <t>ATIEMPO SERVICIOS SAS</t>
  </si>
  <si>
    <t>28492021</t>
  </si>
  <si>
    <t>ATIEMPO SAS</t>
  </si>
  <si>
    <t>262 DEL AÑO2023</t>
  </si>
  <si>
    <t>notificacionjudicial@hotrestaurante.com</t>
  </si>
  <si>
    <t>HOT AMERICAS FAVORITE PIZZA SAS</t>
  </si>
  <si>
    <t>901188429-1</t>
  </si>
  <si>
    <t>andres.martinez@vjs.com.co</t>
  </si>
  <si>
    <t>VIGILANCIA JUVENIL SEGURIDAD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</si>
</sst>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Border="1"/>
    <xf numFmtId="0" fontId="1" fillId="0" borderId="0" xfId="0" applyFont="1"/>
    <xf numFmtId="164" fontId="0" fillId="0" borderId="0" xfId="0" applyNumberFormat="1"/>
    <xf numFmtId="43" fontId="0" fillId="0" borderId="0" xfId="0" applyNumberFormat="1"/>
    <xf numFmtId="43" fontId="0" fillId="0" borderId="0" xfId="1" applyFont="1"/>
    <xf numFmtId="0" fontId="3" fillId="0" borderId="2" xfId="0" applyFont="1" applyBorder="1"/>
    <xf numFmtId="164" fontId="3" fillId="0" borderId="2" xfId="0" applyNumberFormat="1" applyFont="1" applyBorder="1"/>
    <xf numFmtId="165" fontId="3" fillId="0" borderId="2" xfId="0" applyNumberFormat="1" applyFont="1" applyBorder="1"/>
    <xf numFmtId="166" fontId="3" fillId="0" borderId="2" xfId="0" applyNumberFormat="1" applyFont="1" applyBorder="1"/>
    <xf numFmtId="0" fontId="3" fillId="2" borderId="2" xfId="0" applyFont="1" applyFill="1" applyBorder="1"/>
    <xf numFmtId="164" fontId="3" fillId="2" borderId="2" xfId="0" applyNumberFormat="1" applyFont="1" applyFill="1" applyBorder="1"/>
    <xf numFmtId="165" fontId="3" fillId="2" borderId="2" xfId="0" applyNumberFormat="1" applyFont="1" applyFill="1" applyBorder="1"/>
    <xf numFmtId="166" fontId="3" fillId="2" borderId="2" xfId="0" applyNumberFormat="1" applyFont="1" applyFill="1" applyBorder="1"/>
    <xf numFmtId="164" fontId="3" fillId="3" borderId="2" xfId="0" applyNumberFormat="1" applyFont="1" applyFill="1" applyBorder="1"/>
    <xf numFmtId="0" fontId="4" fillId="0" borderId="2" xfId="0" applyFont="1" applyBorder="1"/>
    <xf numFmtId="164" fontId="4" fillId="0" borderId="2" xfId="0" applyNumberFormat="1" applyFont="1" applyBorder="1"/>
    <xf numFmtId="165" fontId="4" fillId="0" borderId="2" xfId="0" applyNumberFormat="1" applyFont="1" applyBorder="1"/>
    <xf numFmtId="166" fontId="4" fillId="0" borderId="2" xfId="0" applyNumberFormat="1" applyFont="1" applyBorder="1"/>
    <xf numFmtId="0" fontId="4" fillId="2" borderId="2" xfId="0" applyFont="1" applyFill="1" applyBorder="1"/>
    <xf numFmtId="164" fontId="4" fillId="2" borderId="2" xfId="0" applyNumberFormat="1" applyFont="1" applyFill="1" applyBorder="1"/>
    <xf numFmtId="165" fontId="4" fillId="2" borderId="2" xfId="0" applyNumberFormat="1" applyFont="1" applyFill="1" applyBorder="1"/>
    <xf numFmtId="166" fontId="4" fillId="2" borderId="2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M30" workbookViewId="0">
      <selection activeCell="O30" sqref="O1:Q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85546875" bestFit="1" customWidth="1"/>
    <col min="4" max="4" width="17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3.42578125" customWidth="1"/>
    <col min="11" max="11" width="38.7109375" customWidth="1"/>
    <col min="12" max="12" width="22.28515625" customWidth="1"/>
    <col min="13" max="13" width="49.140625" customWidth="1"/>
    <col min="14" max="14" width="16.1406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s="2" t="s">
        <v>28</v>
      </c>
      <c r="C2" s="3">
        <v>42886796</v>
      </c>
    </row>
    <row r="3" spans="1:14">
      <c r="B3" s="2" t="s">
        <v>29</v>
      </c>
      <c r="C3" s="4">
        <v>12062312</v>
      </c>
    </row>
    <row r="4" spans="1:14">
      <c r="B4" s="2" t="s">
        <v>30</v>
      </c>
      <c r="C4" s="5">
        <v>54949108</v>
      </c>
    </row>
    <row r="5" spans="1:14">
      <c r="B5" s="2" t="s">
        <v>31</v>
      </c>
      <c r="C5" s="4">
        <v>0</v>
      </c>
    </row>
    <row r="6" spans="1:14">
      <c r="A6" s="6" t="s">
        <v>14</v>
      </c>
      <c r="B6" s="6" t="s">
        <v>15</v>
      </c>
      <c r="C6" s="7">
        <v>4000000</v>
      </c>
      <c r="D6" s="7">
        <v>4000000</v>
      </c>
      <c r="E6" s="8">
        <v>1941998301</v>
      </c>
      <c r="F6" s="9">
        <v>44985.661643518499</v>
      </c>
      <c r="G6" s="6" t="s">
        <v>16</v>
      </c>
      <c r="H6" s="8">
        <v>937</v>
      </c>
      <c r="I6" s="6" t="s">
        <v>17</v>
      </c>
      <c r="J6" s="6" t="s">
        <v>41</v>
      </c>
      <c r="K6" s="6" t="s">
        <v>42</v>
      </c>
      <c r="L6" s="8">
        <v>377</v>
      </c>
      <c r="M6" s="6" t="s">
        <v>43</v>
      </c>
      <c r="N6" s="6" t="s">
        <v>17</v>
      </c>
    </row>
    <row r="7" spans="1:14">
      <c r="A7" s="10" t="s">
        <v>14</v>
      </c>
      <c r="B7" s="10" t="s">
        <v>15</v>
      </c>
      <c r="C7" s="11">
        <v>10000000</v>
      </c>
      <c r="D7" s="11">
        <v>10000000</v>
      </c>
      <c r="E7" s="12">
        <v>1944230958</v>
      </c>
      <c r="F7" s="13">
        <v>44986.447326388901</v>
      </c>
      <c r="G7" s="10" t="s">
        <v>16</v>
      </c>
      <c r="H7" s="12">
        <v>938</v>
      </c>
      <c r="I7" s="10" t="s">
        <v>17</v>
      </c>
      <c r="J7" s="10" t="s">
        <v>44</v>
      </c>
      <c r="K7" s="10" t="s">
        <v>45</v>
      </c>
      <c r="L7" s="12">
        <v>377</v>
      </c>
      <c r="M7" s="10" t="s">
        <v>46</v>
      </c>
      <c r="N7" s="10" t="s">
        <v>17</v>
      </c>
    </row>
    <row r="8" spans="1:14">
      <c r="A8" s="6" t="s">
        <v>14</v>
      </c>
      <c r="B8" s="6" t="s">
        <v>15</v>
      </c>
      <c r="C8" s="7">
        <v>187000</v>
      </c>
      <c r="D8" s="7">
        <v>187000</v>
      </c>
      <c r="E8" s="8">
        <v>1946442519</v>
      </c>
      <c r="F8" s="9">
        <v>44987.020393518498</v>
      </c>
      <c r="G8" s="6" t="s">
        <v>16</v>
      </c>
      <c r="H8" s="8">
        <v>939</v>
      </c>
      <c r="I8" s="6" t="s">
        <v>17</v>
      </c>
      <c r="J8" s="6" t="s">
        <v>32</v>
      </c>
      <c r="K8" s="6" t="s">
        <v>47</v>
      </c>
      <c r="L8" s="8">
        <v>377</v>
      </c>
      <c r="M8" s="6" t="s">
        <v>48</v>
      </c>
      <c r="N8" s="6" t="s">
        <v>17</v>
      </c>
    </row>
    <row r="9" spans="1:14">
      <c r="A9" s="10" t="s">
        <v>14</v>
      </c>
      <c r="B9" s="10" t="s">
        <v>15</v>
      </c>
      <c r="C9" s="11">
        <v>344500</v>
      </c>
      <c r="D9" s="11">
        <v>344500</v>
      </c>
      <c r="E9" s="12">
        <v>1946586934</v>
      </c>
      <c r="F9" s="13">
        <v>44987.3117361111</v>
      </c>
      <c r="G9" s="10" t="s">
        <v>16</v>
      </c>
      <c r="H9" s="12">
        <v>941</v>
      </c>
      <c r="I9" s="10" t="s">
        <v>17</v>
      </c>
      <c r="J9" s="10" t="s">
        <v>34</v>
      </c>
      <c r="K9" s="10" t="s">
        <v>35</v>
      </c>
      <c r="L9" s="12">
        <v>377</v>
      </c>
      <c r="M9" s="10" t="s">
        <v>36</v>
      </c>
      <c r="N9" s="10" t="s">
        <v>17</v>
      </c>
    </row>
    <row r="10" spans="1:14">
      <c r="A10" s="6" t="s">
        <v>14</v>
      </c>
      <c r="B10" s="6" t="s">
        <v>15</v>
      </c>
      <c r="C10" s="7">
        <v>344500</v>
      </c>
      <c r="D10" s="7">
        <v>344500</v>
      </c>
      <c r="E10" s="8">
        <v>1948929869</v>
      </c>
      <c r="F10" s="9">
        <v>44987.9582407407</v>
      </c>
      <c r="G10" s="6" t="s">
        <v>16</v>
      </c>
      <c r="H10" s="8">
        <v>942</v>
      </c>
      <c r="I10" s="6" t="s">
        <v>17</v>
      </c>
      <c r="J10" s="6" t="s">
        <v>34</v>
      </c>
      <c r="K10" s="6" t="s">
        <v>35</v>
      </c>
      <c r="L10" s="8">
        <v>377</v>
      </c>
      <c r="M10" s="6" t="s">
        <v>36</v>
      </c>
      <c r="N10" s="6" t="s">
        <v>17</v>
      </c>
    </row>
    <row r="11" spans="1:14">
      <c r="A11" s="10" t="s">
        <v>14</v>
      </c>
      <c r="B11" s="10" t="s">
        <v>15</v>
      </c>
      <c r="C11" s="11">
        <v>6000000</v>
      </c>
      <c r="D11" s="11">
        <v>6000000</v>
      </c>
      <c r="E11" s="12">
        <v>1949696583</v>
      </c>
      <c r="F11" s="13">
        <v>44988.476134259297</v>
      </c>
      <c r="G11" s="10" t="s">
        <v>16</v>
      </c>
      <c r="H11" s="12">
        <v>943</v>
      </c>
      <c r="I11" s="10" t="s">
        <v>17</v>
      </c>
      <c r="J11" s="10" t="s">
        <v>49</v>
      </c>
      <c r="K11" s="10" t="s">
        <v>50</v>
      </c>
      <c r="L11" s="12">
        <v>377</v>
      </c>
      <c r="M11" s="10" t="s">
        <v>51</v>
      </c>
      <c r="N11" s="10" t="s">
        <v>17</v>
      </c>
    </row>
    <row r="12" spans="1:14">
      <c r="A12" s="6" t="s">
        <v>14</v>
      </c>
      <c r="B12" s="6" t="s">
        <v>15</v>
      </c>
      <c r="C12" s="7">
        <v>348730</v>
      </c>
      <c r="D12" s="7">
        <v>348730</v>
      </c>
      <c r="E12" s="8">
        <v>1950286575</v>
      </c>
      <c r="F12" s="9">
        <v>44988.628564814797</v>
      </c>
      <c r="G12" s="6" t="s">
        <v>16</v>
      </c>
      <c r="H12" s="8">
        <v>944</v>
      </c>
      <c r="I12" s="6" t="s">
        <v>17</v>
      </c>
      <c r="J12" s="6" t="s">
        <v>19</v>
      </c>
      <c r="K12" s="6" t="s">
        <v>20</v>
      </c>
      <c r="L12" s="8">
        <v>377</v>
      </c>
      <c r="M12" s="6" t="s">
        <v>21</v>
      </c>
      <c r="N12" s="6" t="s">
        <v>17</v>
      </c>
    </row>
    <row r="13" spans="1:14">
      <c r="A13" s="10" t="s">
        <v>14</v>
      </c>
      <c r="B13" s="10" t="s">
        <v>15</v>
      </c>
      <c r="C13" s="11">
        <v>580907</v>
      </c>
      <c r="D13" s="11">
        <v>580907</v>
      </c>
      <c r="E13" s="12">
        <v>1950439570</v>
      </c>
      <c r="F13" s="13">
        <v>44988.666122685201</v>
      </c>
      <c r="G13" s="10" t="s">
        <v>16</v>
      </c>
      <c r="H13" s="12">
        <v>945</v>
      </c>
      <c r="I13" s="10" t="s">
        <v>17</v>
      </c>
      <c r="J13" s="10" t="s">
        <v>18</v>
      </c>
      <c r="K13" s="10" t="s">
        <v>38</v>
      </c>
      <c r="L13" s="12">
        <v>377</v>
      </c>
      <c r="M13" s="10" t="s">
        <v>39</v>
      </c>
      <c r="N13" s="10" t="s">
        <v>17</v>
      </c>
    </row>
    <row r="14" spans="1:14">
      <c r="B14" s="2" t="s">
        <v>28</v>
      </c>
      <c r="C14" s="3">
        <v>21805637</v>
      </c>
    </row>
    <row r="15" spans="1:14">
      <c r="B15" s="2" t="s">
        <v>29</v>
      </c>
      <c r="C15" s="4">
        <v>0</v>
      </c>
    </row>
    <row r="16" spans="1:14">
      <c r="B16" s="2" t="s">
        <v>30</v>
      </c>
      <c r="C16" s="5">
        <v>14531500</v>
      </c>
    </row>
    <row r="17" spans="1:14">
      <c r="B17" s="2" t="s">
        <v>31</v>
      </c>
      <c r="C17" s="4">
        <v>7274137</v>
      </c>
    </row>
    <row r="18" spans="1:14">
      <c r="A18" s="6" t="s">
        <v>14</v>
      </c>
      <c r="B18" s="6" t="s">
        <v>15</v>
      </c>
      <c r="C18" s="7">
        <v>2158265</v>
      </c>
      <c r="D18" s="7">
        <v>2158265</v>
      </c>
      <c r="E18" s="8">
        <v>1955892346</v>
      </c>
      <c r="F18" s="9">
        <v>44991.783611111103</v>
      </c>
      <c r="G18" s="6" t="s">
        <v>16</v>
      </c>
      <c r="H18" s="8">
        <v>947</v>
      </c>
      <c r="I18" s="6" t="s">
        <v>17</v>
      </c>
      <c r="J18" s="6" t="s">
        <v>24</v>
      </c>
      <c r="K18" s="6" t="s">
        <v>40</v>
      </c>
      <c r="L18" s="8">
        <v>377</v>
      </c>
      <c r="M18" s="6" t="s">
        <v>52</v>
      </c>
      <c r="N18" s="6" t="s">
        <v>17</v>
      </c>
    </row>
    <row r="19" spans="1:14">
      <c r="A19" s="10" t="s">
        <v>14</v>
      </c>
      <c r="B19" s="10" t="s">
        <v>15</v>
      </c>
      <c r="C19" s="11">
        <v>3480328.72</v>
      </c>
      <c r="D19" s="11">
        <v>3480328.72</v>
      </c>
      <c r="E19" s="12">
        <v>1957528380</v>
      </c>
      <c r="F19" s="13">
        <v>44992.602337962999</v>
      </c>
      <c r="G19" s="10" t="s">
        <v>16</v>
      </c>
      <c r="H19" s="12">
        <v>948</v>
      </c>
      <c r="I19" s="10" t="s">
        <v>17</v>
      </c>
      <c r="J19" s="10" t="s">
        <v>53</v>
      </c>
      <c r="K19" s="10" t="s">
        <v>54</v>
      </c>
      <c r="L19" s="12">
        <v>377</v>
      </c>
      <c r="M19" s="10" t="s">
        <v>55</v>
      </c>
      <c r="N19" s="10" t="s">
        <v>17</v>
      </c>
    </row>
    <row r="20" spans="1:14">
      <c r="A20" s="6" t="s">
        <v>14</v>
      </c>
      <c r="B20" s="6" t="s">
        <v>15</v>
      </c>
      <c r="C20" s="14">
        <v>10038513</v>
      </c>
      <c r="D20" s="7">
        <v>10038513</v>
      </c>
      <c r="E20" s="8">
        <v>1957744384</v>
      </c>
      <c r="F20" s="9">
        <v>44992.658703703702</v>
      </c>
      <c r="G20" s="6" t="s">
        <v>16</v>
      </c>
      <c r="H20" s="8">
        <v>949</v>
      </c>
      <c r="I20" s="6" t="s">
        <v>17</v>
      </c>
      <c r="J20" s="6" t="s">
        <v>22</v>
      </c>
      <c r="K20" s="6" t="s">
        <v>23</v>
      </c>
      <c r="L20" s="12">
        <v>377</v>
      </c>
      <c r="M20" s="6" t="s">
        <v>37</v>
      </c>
      <c r="N20" s="6" t="s">
        <v>17</v>
      </c>
    </row>
    <row r="21" spans="1:14">
      <c r="A21" s="10" t="s">
        <v>14</v>
      </c>
      <c r="B21" s="10" t="s">
        <v>15</v>
      </c>
      <c r="C21" s="11">
        <v>800593</v>
      </c>
      <c r="D21" s="11">
        <v>800593</v>
      </c>
      <c r="E21" s="12">
        <v>1959895773</v>
      </c>
      <c r="F21" s="13">
        <v>44993.687013888899</v>
      </c>
      <c r="G21" s="10" t="s">
        <v>16</v>
      </c>
      <c r="H21" s="12">
        <v>950</v>
      </c>
      <c r="I21" s="10" t="s">
        <v>17</v>
      </c>
      <c r="J21" s="10" t="s">
        <v>25</v>
      </c>
      <c r="K21" s="10" t="s">
        <v>26</v>
      </c>
      <c r="L21" s="12">
        <v>377</v>
      </c>
      <c r="M21" s="10" t="s">
        <v>27</v>
      </c>
      <c r="N21" s="10" t="s">
        <v>17</v>
      </c>
    </row>
    <row r="22" spans="1:14">
      <c r="A22" s="6" t="s">
        <v>14</v>
      </c>
      <c r="B22" s="6" t="s">
        <v>15</v>
      </c>
      <c r="C22" s="14">
        <v>605320</v>
      </c>
      <c r="D22" s="7">
        <v>605320</v>
      </c>
      <c r="E22" s="8">
        <v>1959901034</v>
      </c>
      <c r="F22" s="9">
        <v>44993.688599537003</v>
      </c>
      <c r="G22" s="6" t="s">
        <v>16</v>
      </c>
      <c r="H22" s="8">
        <v>951</v>
      </c>
      <c r="I22" s="6" t="s">
        <v>17</v>
      </c>
      <c r="J22" s="6" t="s">
        <v>25</v>
      </c>
      <c r="K22" s="6" t="s">
        <v>26</v>
      </c>
      <c r="L22" s="12">
        <v>377</v>
      </c>
      <c r="M22" s="6" t="s">
        <v>27</v>
      </c>
      <c r="N22" s="6" t="s">
        <v>17</v>
      </c>
    </row>
    <row r="23" spans="1:14">
      <c r="A23" s="10" t="s">
        <v>14</v>
      </c>
      <c r="B23" s="10" t="s">
        <v>15</v>
      </c>
      <c r="C23" s="11">
        <v>223440</v>
      </c>
      <c r="D23" s="11">
        <v>223440</v>
      </c>
      <c r="E23" s="12">
        <v>1961867964</v>
      </c>
      <c r="F23" s="13">
        <v>44994.687118055597</v>
      </c>
      <c r="G23" s="10" t="s">
        <v>16</v>
      </c>
      <c r="H23" s="12">
        <v>952</v>
      </c>
      <c r="I23" s="10" t="s">
        <v>17</v>
      </c>
      <c r="J23" s="10" t="s">
        <v>32</v>
      </c>
      <c r="K23" s="10" t="s">
        <v>56</v>
      </c>
      <c r="L23" s="12">
        <v>377</v>
      </c>
      <c r="M23" s="10" t="s">
        <v>33</v>
      </c>
      <c r="N23" s="10" t="s">
        <v>17</v>
      </c>
    </row>
    <row r="24" spans="1:14">
      <c r="A24" s="6" t="s">
        <v>14</v>
      </c>
      <c r="B24" s="6" t="s">
        <v>15</v>
      </c>
      <c r="C24" s="7">
        <v>5266818</v>
      </c>
      <c r="D24" s="7">
        <v>5266818</v>
      </c>
      <c r="E24" s="8">
        <v>1961871600</v>
      </c>
      <c r="F24" s="9">
        <v>44994.6883564815</v>
      </c>
      <c r="G24" s="6" t="s">
        <v>16</v>
      </c>
      <c r="H24" s="8">
        <v>953</v>
      </c>
      <c r="I24" s="6" t="s">
        <v>17</v>
      </c>
      <c r="J24" s="6" t="s">
        <v>57</v>
      </c>
      <c r="K24" s="6" t="s">
        <v>58</v>
      </c>
      <c r="L24" s="8">
        <v>377</v>
      </c>
      <c r="M24" s="6" t="s">
        <v>59</v>
      </c>
      <c r="N24" s="6" t="s">
        <v>17</v>
      </c>
    </row>
    <row r="25" spans="1:14">
      <c r="A25" s="10" t="s">
        <v>14</v>
      </c>
      <c r="B25" s="10" t="s">
        <v>15</v>
      </c>
      <c r="C25" s="11">
        <v>3000000</v>
      </c>
      <c r="D25" s="11">
        <v>3000000</v>
      </c>
      <c r="E25" s="12">
        <v>1963639370</v>
      </c>
      <c r="F25" s="13">
        <v>44995.641782407401</v>
      </c>
      <c r="G25" s="10" t="s">
        <v>16</v>
      </c>
      <c r="H25" s="12">
        <v>955</v>
      </c>
      <c r="I25" s="10" t="s">
        <v>17</v>
      </c>
      <c r="J25" s="10" t="s">
        <v>60</v>
      </c>
      <c r="K25" s="10" t="s">
        <v>61</v>
      </c>
      <c r="L25" s="12">
        <v>377</v>
      </c>
      <c r="M25" s="10" t="s">
        <v>62</v>
      </c>
      <c r="N25" s="10" t="s">
        <v>17</v>
      </c>
    </row>
    <row r="26" spans="1:14">
      <c r="B26" s="2" t="s">
        <v>28</v>
      </c>
      <c r="C26" s="3">
        <f>SUM(C18:C25)</f>
        <v>25573277.719999999</v>
      </c>
    </row>
    <row r="27" spans="1:14">
      <c r="B27" s="2" t="s">
        <v>29</v>
      </c>
      <c r="C27" s="4">
        <f>+C17</f>
        <v>7274137</v>
      </c>
    </row>
    <row r="28" spans="1:14">
      <c r="B28" s="2" t="s">
        <v>30</v>
      </c>
      <c r="C28">
        <v>29847414.719999999</v>
      </c>
    </row>
    <row r="29" spans="1:14">
      <c r="B29" s="2" t="s">
        <v>31</v>
      </c>
      <c r="C29" s="4">
        <f>+C26+C27-C28</f>
        <v>3000000</v>
      </c>
    </row>
    <row r="30" spans="1:14">
      <c r="A30" s="6" t="s">
        <v>14</v>
      </c>
      <c r="B30" s="6" t="s">
        <v>15</v>
      </c>
      <c r="C30" s="7">
        <v>53560000</v>
      </c>
      <c r="D30" s="7">
        <v>53560000</v>
      </c>
      <c r="E30" s="8">
        <v>1966991751</v>
      </c>
      <c r="F30" s="9">
        <v>44998.428391203699</v>
      </c>
      <c r="G30" s="6" t="s">
        <v>16</v>
      </c>
      <c r="H30" s="8">
        <v>956</v>
      </c>
      <c r="I30" s="6" t="s">
        <v>17</v>
      </c>
      <c r="J30" s="6" t="s">
        <v>63</v>
      </c>
      <c r="K30" s="6" t="s">
        <v>64</v>
      </c>
      <c r="L30" s="8">
        <v>377</v>
      </c>
      <c r="M30" s="6" t="s">
        <v>65</v>
      </c>
      <c r="N30" s="6" t="s">
        <v>17</v>
      </c>
    </row>
    <row r="31" spans="1:14">
      <c r="A31" s="10" t="s">
        <v>14</v>
      </c>
      <c r="B31" s="10" t="s">
        <v>15</v>
      </c>
      <c r="C31" s="11">
        <v>17000000</v>
      </c>
      <c r="D31" s="11">
        <v>17000000</v>
      </c>
      <c r="E31" s="12">
        <v>1969800728</v>
      </c>
      <c r="F31" s="13">
        <v>44999.701562499999</v>
      </c>
      <c r="G31" s="10" t="s">
        <v>16</v>
      </c>
      <c r="H31" s="12">
        <v>958</v>
      </c>
      <c r="I31" s="10" t="s">
        <v>17</v>
      </c>
      <c r="J31" s="10" t="s">
        <v>63</v>
      </c>
      <c r="K31" s="10" t="s">
        <v>66</v>
      </c>
      <c r="L31" s="12">
        <v>377</v>
      </c>
      <c r="M31" s="10" t="s">
        <v>67</v>
      </c>
      <c r="N31" s="10" t="s">
        <v>17</v>
      </c>
    </row>
    <row r="32" spans="1:14">
      <c r="A32" s="6" t="s">
        <v>14</v>
      </c>
      <c r="B32" s="6" t="s">
        <v>15</v>
      </c>
      <c r="C32" s="7">
        <v>12031127</v>
      </c>
      <c r="D32" s="7">
        <v>12031127</v>
      </c>
      <c r="E32" s="8">
        <v>1971587432</v>
      </c>
      <c r="F32" s="9">
        <v>45000.598148148201</v>
      </c>
      <c r="G32" s="6" t="s">
        <v>16</v>
      </c>
      <c r="H32" s="8">
        <v>962</v>
      </c>
      <c r="I32" s="6" t="s">
        <v>17</v>
      </c>
      <c r="J32" s="6" t="s">
        <v>68</v>
      </c>
      <c r="K32" s="6" t="s">
        <v>69</v>
      </c>
      <c r="L32" s="8">
        <v>377</v>
      </c>
      <c r="M32" s="6" t="s">
        <v>70</v>
      </c>
      <c r="N32" s="6" t="s">
        <v>17</v>
      </c>
    </row>
    <row r="33" spans="1:14">
      <c r="A33" s="10" t="s">
        <v>14</v>
      </c>
      <c r="B33" s="10" t="s">
        <v>15</v>
      </c>
      <c r="C33" s="11">
        <v>16034898</v>
      </c>
      <c r="D33" s="11">
        <v>16034898</v>
      </c>
      <c r="E33" s="12">
        <v>1973644889</v>
      </c>
      <c r="F33" s="13">
        <v>45001.4387152778</v>
      </c>
      <c r="G33" s="10" t="s">
        <v>16</v>
      </c>
      <c r="H33" s="12">
        <v>963</v>
      </c>
      <c r="I33" s="10" t="s">
        <v>17</v>
      </c>
      <c r="J33" s="10" t="s">
        <v>71</v>
      </c>
      <c r="K33" s="10" t="s">
        <v>72</v>
      </c>
      <c r="L33" s="12">
        <v>377</v>
      </c>
      <c r="M33" s="10" t="s">
        <v>73</v>
      </c>
      <c r="N33" s="10" t="s">
        <v>17</v>
      </c>
    </row>
    <row r="34" spans="1:14">
      <c r="A34" s="6" t="s">
        <v>14</v>
      </c>
      <c r="B34" s="6" t="s">
        <v>15</v>
      </c>
      <c r="C34" s="7">
        <v>592854</v>
      </c>
      <c r="D34" s="7">
        <v>592854</v>
      </c>
      <c r="E34" s="8">
        <v>1974737301</v>
      </c>
      <c r="F34" s="9">
        <v>45001.728506944397</v>
      </c>
      <c r="G34" s="6" t="s">
        <v>16</v>
      </c>
      <c r="H34" s="8">
        <v>965</v>
      </c>
      <c r="I34" s="6" t="s">
        <v>17</v>
      </c>
      <c r="J34" s="6" t="s">
        <v>74</v>
      </c>
      <c r="K34" s="6" t="s">
        <v>75</v>
      </c>
      <c r="L34" s="8">
        <v>377</v>
      </c>
      <c r="M34" s="6" t="s">
        <v>76</v>
      </c>
      <c r="N34" s="6" t="s">
        <v>17</v>
      </c>
    </row>
    <row r="35" spans="1:14">
      <c r="B35" s="2" t="s">
        <v>28</v>
      </c>
      <c r="C35" s="3">
        <f>SUM(C30:C34)</f>
        <v>99218879</v>
      </c>
    </row>
    <row r="36" spans="1:14">
      <c r="B36" s="2" t="s">
        <v>29</v>
      </c>
      <c r="C36" s="4">
        <f>+C29</f>
        <v>3000000</v>
      </c>
    </row>
    <row r="37" spans="1:14">
      <c r="B37" s="2" t="s">
        <v>30</v>
      </c>
      <c r="C37" s="5">
        <v>101626025</v>
      </c>
    </row>
    <row r="38" spans="1:14">
      <c r="B38" s="2" t="s">
        <v>31</v>
      </c>
      <c r="C38" s="4">
        <f>+C35+C36-C37</f>
        <v>592854</v>
      </c>
    </row>
    <row r="39" spans="1:14">
      <c r="A39" s="6" t="s">
        <v>14</v>
      </c>
      <c r="B39" s="6" t="s">
        <v>15</v>
      </c>
      <c r="C39" s="7">
        <v>110199948</v>
      </c>
      <c r="D39" s="7">
        <v>110199948</v>
      </c>
      <c r="E39" s="8">
        <v>1981638798</v>
      </c>
      <c r="F39" s="9">
        <v>45006.632743055598</v>
      </c>
      <c r="G39" s="6" t="s">
        <v>16</v>
      </c>
      <c r="H39" s="8">
        <v>967</v>
      </c>
      <c r="I39" s="6" t="s">
        <v>17</v>
      </c>
      <c r="J39" s="6" t="s">
        <v>77</v>
      </c>
      <c r="K39" s="6" t="s">
        <v>78</v>
      </c>
      <c r="L39" s="8">
        <v>377</v>
      </c>
      <c r="M39" s="6" t="s">
        <v>79</v>
      </c>
      <c r="N39" s="6" t="s">
        <v>17</v>
      </c>
    </row>
    <row r="40" spans="1:14">
      <c r="A40" s="10" t="s">
        <v>14</v>
      </c>
      <c r="B40" s="10" t="s">
        <v>15</v>
      </c>
      <c r="C40" s="11">
        <v>5800000</v>
      </c>
      <c r="D40" s="11">
        <v>5800000</v>
      </c>
      <c r="E40" s="12">
        <v>1981769454</v>
      </c>
      <c r="F40" s="13">
        <v>45006.668958333299</v>
      </c>
      <c r="G40" s="10" t="s">
        <v>16</v>
      </c>
      <c r="H40" s="12">
        <v>968</v>
      </c>
      <c r="I40" s="10" t="s">
        <v>17</v>
      </c>
      <c r="J40" s="10" t="s">
        <v>80</v>
      </c>
      <c r="K40" s="10" t="s">
        <v>81</v>
      </c>
      <c r="L40" s="12">
        <v>377</v>
      </c>
      <c r="M40" s="10" t="s">
        <v>82</v>
      </c>
      <c r="N40" s="10" t="s">
        <v>17</v>
      </c>
    </row>
    <row r="41" spans="1:14">
      <c r="A41" s="6" t="s">
        <v>14</v>
      </c>
      <c r="B41" s="6" t="s">
        <v>15</v>
      </c>
      <c r="C41" s="7">
        <v>1160000</v>
      </c>
      <c r="D41" s="7">
        <v>1160000</v>
      </c>
      <c r="E41" s="8">
        <v>1983014967</v>
      </c>
      <c r="F41" s="9">
        <v>45007.453784722202</v>
      </c>
      <c r="G41" s="6" t="s">
        <v>16</v>
      </c>
      <c r="H41" s="8">
        <v>969</v>
      </c>
      <c r="I41" s="6" t="s">
        <v>17</v>
      </c>
      <c r="J41" s="6" t="s">
        <v>83</v>
      </c>
      <c r="K41" s="6" t="s">
        <v>84</v>
      </c>
      <c r="L41" s="8">
        <v>377</v>
      </c>
      <c r="M41" s="6" t="s">
        <v>85</v>
      </c>
      <c r="N41" s="6" t="s">
        <v>17</v>
      </c>
    </row>
    <row r="42" spans="1:14">
      <c r="A42" s="10" t="s">
        <v>14</v>
      </c>
      <c r="B42" s="10" t="s">
        <v>15</v>
      </c>
      <c r="C42" s="11">
        <v>8120000</v>
      </c>
      <c r="D42" s="11">
        <v>8120000</v>
      </c>
      <c r="E42" s="12">
        <v>1983031529</v>
      </c>
      <c r="F42" s="13">
        <v>45007.458738425899</v>
      </c>
      <c r="G42" s="10" t="s">
        <v>16</v>
      </c>
      <c r="H42" s="12">
        <v>970</v>
      </c>
      <c r="I42" s="10" t="s">
        <v>17</v>
      </c>
      <c r="J42" s="10" t="s">
        <v>83</v>
      </c>
      <c r="K42" s="10" t="s">
        <v>84</v>
      </c>
      <c r="L42" s="12">
        <v>377</v>
      </c>
      <c r="M42" s="10" t="s">
        <v>85</v>
      </c>
      <c r="N42" s="10" t="s">
        <v>17</v>
      </c>
    </row>
    <row r="43" spans="1:14">
      <c r="A43" s="6" t="s">
        <v>14</v>
      </c>
      <c r="B43" s="6" t="s">
        <v>15</v>
      </c>
      <c r="C43" s="7">
        <v>1160392</v>
      </c>
      <c r="D43" s="7">
        <v>1160392</v>
      </c>
      <c r="E43" s="8">
        <v>1983084138</v>
      </c>
      <c r="F43" s="9">
        <v>45007.474097222199</v>
      </c>
      <c r="G43" s="6" t="s">
        <v>16</v>
      </c>
      <c r="H43" s="8">
        <v>971</v>
      </c>
      <c r="I43" s="6" t="s">
        <v>17</v>
      </c>
      <c r="J43" s="6" t="s">
        <v>86</v>
      </c>
      <c r="K43" s="6" t="s">
        <v>87</v>
      </c>
      <c r="L43" s="8">
        <v>377</v>
      </c>
      <c r="M43" s="6" t="s">
        <v>88</v>
      </c>
      <c r="N43" s="6" t="s">
        <v>17</v>
      </c>
    </row>
    <row r="44" spans="1:14">
      <c r="A44" s="10" t="s">
        <v>14</v>
      </c>
      <c r="B44" s="10" t="s">
        <v>15</v>
      </c>
      <c r="C44" s="11">
        <v>2876169780</v>
      </c>
      <c r="D44" s="11">
        <v>2876169780</v>
      </c>
      <c r="E44" s="12">
        <v>1985684700</v>
      </c>
      <c r="F44" s="13">
        <v>45008.766956018502</v>
      </c>
      <c r="G44" s="10" t="s">
        <v>16</v>
      </c>
      <c r="H44" s="12">
        <v>984</v>
      </c>
      <c r="I44" s="10" t="s">
        <v>17</v>
      </c>
      <c r="J44" s="10" t="s">
        <v>89</v>
      </c>
      <c r="K44" s="10" t="s">
        <v>90</v>
      </c>
      <c r="L44" s="12">
        <v>377</v>
      </c>
      <c r="M44" s="10" t="s">
        <v>91</v>
      </c>
      <c r="N44" s="10" t="s">
        <v>17</v>
      </c>
    </row>
    <row r="45" spans="1:14">
      <c r="B45" s="2" t="s">
        <v>28</v>
      </c>
      <c r="C45" s="3">
        <f>SUM(C39:C44)</f>
        <v>3002610120</v>
      </c>
    </row>
    <row r="46" spans="1:14">
      <c r="B46" s="2" t="s">
        <v>29</v>
      </c>
      <c r="C46" s="4">
        <f>+C38</f>
        <v>592854</v>
      </c>
    </row>
    <row r="47" spans="1:14">
      <c r="B47" s="2" t="s">
        <v>30</v>
      </c>
      <c r="C47" s="5">
        <v>127033194</v>
      </c>
    </row>
    <row r="48" spans="1:14">
      <c r="B48" s="2" t="s">
        <v>31</v>
      </c>
      <c r="C48" s="4">
        <f>+C45+C46-C47</f>
        <v>2876169780</v>
      </c>
    </row>
    <row r="49" spans="1:14">
      <c r="A49" s="15" t="s">
        <v>14</v>
      </c>
      <c r="B49" s="15" t="s">
        <v>15</v>
      </c>
      <c r="C49" s="16">
        <v>2194090</v>
      </c>
      <c r="D49" s="16">
        <v>2194090</v>
      </c>
      <c r="E49" s="17">
        <v>1990843126</v>
      </c>
      <c r="F49" s="18">
        <v>45012.517453703702</v>
      </c>
      <c r="G49" s="15" t="s">
        <v>16</v>
      </c>
      <c r="H49" s="17">
        <v>985</v>
      </c>
      <c r="I49" s="15" t="s">
        <v>17</v>
      </c>
      <c r="J49" s="15" t="s">
        <v>92</v>
      </c>
      <c r="K49" s="15" t="s">
        <v>93</v>
      </c>
      <c r="L49" s="17">
        <v>377</v>
      </c>
      <c r="M49" s="15" t="s">
        <v>94</v>
      </c>
      <c r="N49" s="15" t="s">
        <v>17</v>
      </c>
    </row>
    <row r="50" spans="1:14">
      <c r="A50" s="19" t="s">
        <v>14</v>
      </c>
      <c r="B50" s="19" t="s">
        <v>15</v>
      </c>
      <c r="C50" s="20">
        <v>6111772</v>
      </c>
      <c r="D50" s="20">
        <v>6111772</v>
      </c>
      <c r="E50" s="21">
        <v>1990873864</v>
      </c>
      <c r="F50" s="22">
        <v>45012.527106481502</v>
      </c>
      <c r="G50" s="19" t="s">
        <v>16</v>
      </c>
      <c r="H50" s="21">
        <v>986</v>
      </c>
      <c r="I50" s="19" t="s">
        <v>17</v>
      </c>
      <c r="J50" s="19" t="s">
        <v>95</v>
      </c>
      <c r="K50" s="19" t="s">
        <v>93</v>
      </c>
      <c r="L50" s="21">
        <v>377</v>
      </c>
      <c r="M50" s="19" t="s">
        <v>96</v>
      </c>
      <c r="N50" s="19" t="s">
        <v>17</v>
      </c>
    </row>
    <row r="51" spans="1:14">
      <c r="A51" s="15" t="s">
        <v>14</v>
      </c>
      <c r="B51" s="15" t="s">
        <v>15</v>
      </c>
      <c r="C51" s="16">
        <v>1115900</v>
      </c>
      <c r="D51" s="16">
        <v>1115900</v>
      </c>
      <c r="E51" s="17">
        <v>1994718462</v>
      </c>
      <c r="F51" s="18">
        <v>45014.5292708333</v>
      </c>
      <c r="G51" s="15" t="s">
        <v>16</v>
      </c>
      <c r="H51" s="17">
        <v>987</v>
      </c>
      <c r="I51" s="15" t="s">
        <v>17</v>
      </c>
      <c r="J51" s="15" t="s">
        <v>97</v>
      </c>
      <c r="K51" s="15" t="s">
        <v>98</v>
      </c>
      <c r="L51" s="17">
        <v>377</v>
      </c>
      <c r="M51" s="15" t="s">
        <v>99</v>
      </c>
      <c r="N51" s="15" t="s">
        <v>17</v>
      </c>
    </row>
    <row r="52" spans="1:14">
      <c r="A52" s="19" t="s">
        <v>14</v>
      </c>
      <c r="B52" s="19" t="s">
        <v>15</v>
      </c>
      <c r="C52" s="20">
        <v>2000000</v>
      </c>
      <c r="D52" s="20">
        <v>2000000</v>
      </c>
      <c r="E52" s="21">
        <v>1997079644</v>
      </c>
      <c r="F52" s="22">
        <v>45015.6175</v>
      </c>
      <c r="G52" s="19" t="s">
        <v>16</v>
      </c>
      <c r="H52" s="21">
        <v>988</v>
      </c>
      <c r="I52" s="19" t="s">
        <v>17</v>
      </c>
      <c r="J52" s="19" t="s">
        <v>100</v>
      </c>
      <c r="K52" s="19" t="s">
        <v>101</v>
      </c>
      <c r="L52" s="21">
        <v>377</v>
      </c>
      <c r="M52" s="19" t="s">
        <v>102</v>
      </c>
      <c r="N52" s="19" t="s">
        <v>17</v>
      </c>
    </row>
    <row r="53" spans="1:14">
      <c r="B53" s="2" t="s">
        <v>28</v>
      </c>
      <c r="C53" s="3">
        <f>SUM(C49:C52)</f>
        <v>11421762</v>
      </c>
    </row>
    <row r="54" spans="1:14">
      <c r="B54" s="2" t="s">
        <v>29</v>
      </c>
      <c r="C54" s="4">
        <f>+C48</f>
        <v>2876169780</v>
      </c>
    </row>
    <row r="55" spans="1:14">
      <c r="B55" s="2" t="s">
        <v>30</v>
      </c>
      <c r="C55" s="5">
        <v>2887591542</v>
      </c>
    </row>
    <row r="56" spans="1:14">
      <c r="B56" s="2" t="s">
        <v>31</v>
      </c>
      <c r="C56" s="4">
        <f>+C53+C54-C55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2022-12-23T02:37:28Z</dcterms:created>
  <dcterms:modified xsi:type="dcterms:W3CDTF">2023-04-03T22:34:59Z</dcterms:modified>
</cp:coreProperties>
</file>