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2DBB1787-A21D-42AD-BAB6-847233B7C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29" i="1"/>
  <c r="C21" i="1"/>
  <c r="C10" i="1"/>
  <c r="C9" i="1"/>
  <c r="C12" i="1" s="1"/>
  <c r="C22" i="1" s="1"/>
  <c r="C24" i="1" l="1"/>
  <c r="C30" i="1" s="1"/>
  <c r="C32" i="1"/>
  <c r="C41" i="1" s="1"/>
  <c r="C43" i="1" s="1"/>
</calcChain>
</file>

<file path=xl/sharedStrings.xml><?xml version="1.0" encoding="utf-8"?>
<sst xmlns="http://schemas.openxmlformats.org/spreadsheetml/2006/main" count="210" uniqueCount="84">
  <si>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</si>
  <si>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</si>
  <si>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</si>
  <si>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</si>
  <si>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</si>
  <si>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</si>
  <si>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</si>
  <si>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</si>
  <si>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</si>
  <si>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</si>
  <si>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</si>
  <si>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</si>
  <si>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</si>
  <si>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</si>
  <si>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PSE</t>
  </si>
  <si>
    <t>Paga</t>
  </si>
  <si>
    <t>Aprobada</t>
  </si>
  <si>
    <t/>
  </si>
  <si>
    <t>0578 DE 2022 (FIVICOT)</t>
  </si>
  <si>
    <t>2-1008-2021 FIVICOT</t>
  </si>
  <si>
    <t>daibert_12@hotmail.com</t>
  </si>
  <si>
    <t>PROPIEDAD HORIZONTAL EDIFICIO CAMINO REAL</t>
  </si>
  <si>
    <t>2-247-2022</t>
  </si>
  <si>
    <t>SB</t>
  </si>
  <si>
    <t>SA</t>
  </si>
  <si>
    <t>DB</t>
  </si>
  <si>
    <t>TTL</t>
  </si>
  <si>
    <t>contabilidad@aop.com.co</t>
  </si>
  <si>
    <t xml:space="preserve">AOP INTEGRAMOS SUS IDEAS SAS </t>
  </si>
  <si>
    <t>tesoreria@hospitaldecarepa.gov.co</t>
  </si>
  <si>
    <t>HOSPITAL FRANCISCO LUIS JMENEZ MARTINEZ</t>
  </si>
  <si>
    <t>2-651-2022-FIVICOT</t>
  </si>
  <si>
    <t>direccion@hospitaldesanjuandedios.org.co</t>
  </si>
  <si>
    <t>HOSPITAL DE SAN JUAN DE DIOS</t>
  </si>
  <si>
    <t>Resolución 2975 Marzo 23 del 2023</t>
  </si>
  <si>
    <t>diana_restrepo@goodyear.com</t>
  </si>
  <si>
    <t>GOODYEAR DE COLOMBIA SA</t>
  </si>
  <si>
    <t>21522021</t>
  </si>
  <si>
    <t>tesoreria@deltec.com.co</t>
  </si>
  <si>
    <t>DELTEC SA</t>
  </si>
  <si>
    <t>890200148</t>
  </si>
  <si>
    <t>gerencia@clubdelcomercio.com.co</t>
  </si>
  <si>
    <t>CLUB DEL COMERCIO DE BUCARAMANGA</t>
  </si>
  <si>
    <t>356-2022</t>
  </si>
  <si>
    <t>notificaciones@serviciosyasesorias.com</t>
  </si>
  <si>
    <t>ORGANIZACION SERVICIOS Y ASESORIAS SAS</t>
  </si>
  <si>
    <t>300700011558</t>
  </si>
  <si>
    <t>margaritamendezmunoz@hotmail.com</t>
  </si>
  <si>
    <t>DEPOSITO PRINCIPAL DE DROGAS LTDA</t>
  </si>
  <si>
    <t>2-282-2020</t>
  </si>
  <si>
    <t>betogon39@hotmail.com</t>
  </si>
  <si>
    <t>ATA SAS</t>
  </si>
  <si>
    <t>095-2022</t>
  </si>
  <si>
    <t>SERVIFRONTLTDA@GMAIL.COM</t>
  </si>
  <si>
    <t>SERVICIOS DE VIGILANCIA LA FRONTERA LTDA</t>
  </si>
  <si>
    <t>RESOL 178/2023 SANCION ADMINIS MULTA</t>
  </si>
  <si>
    <t>luis.parra@cali.gov.co</t>
  </si>
  <si>
    <t xml:space="preserve">SANTIAGO DE CALI DE </t>
  </si>
  <si>
    <t>2222020</t>
  </si>
  <si>
    <t>angela.guzman@brinks.com.co</t>
  </si>
  <si>
    <t>EPAGO DE COLOMBIA</t>
  </si>
  <si>
    <t>2-909-2022FIVICOT</t>
  </si>
  <si>
    <t>AGROARCO@UNE.NET.CO</t>
  </si>
  <si>
    <t>AGROPECUARIA EL ARCO S.A.</t>
  </si>
  <si>
    <t>analistatesoreria@caris.com.co</t>
  </si>
  <si>
    <t>COMPLEMENTOS HUMANOS</t>
  </si>
  <si>
    <t>288-2022</t>
  </si>
  <si>
    <t>distripatomar@gmail.com</t>
  </si>
  <si>
    <t>DISTRIBUIDORA DE LICORES PA TOMAR SAS</t>
  </si>
  <si>
    <t>R.159/2023-FIVICOT</t>
  </si>
  <si>
    <t>fe.clinica@nefrouros.net</t>
  </si>
  <si>
    <t>CLINICA NEFROUROS SAS</t>
  </si>
  <si>
    <t>0159 DEL 9 DE JUNIO DEL 2022 FIVICOT</t>
  </si>
  <si>
    <t>belkis.martinez@cerrejon.com</t>
  </si>
  <si>
    <t>CARBONES DEL CERREJON LIMITED</t>
  </si>
  <si>
    <t xml:space="preserve">300700011459 Resolución 454 2023 </t>
  </si>
  <si>
    <t>rosana.diaz@axacolpatria.co</t>
  </si>
  <si>
    <t>Axa Colpatria Seguros de Vida</t>
  </si>
  <si>
    <t>02872023</t>
  </si>
  <si>
    <t>gerencia@dimecar.com</t>
  </si>
  <si>
    <t>DIMECAR SAS INGENIEROS ASOCIADOS</t>
  </si>
  <si>
    <t>1028-2023 - FIVICOT</t>
  </si>
  <si>
    <t>milena.garavito@messer-co.com</t>
  </si>
  <si>
    <t>Remeo Medical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</si>
</sst>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5" fontId="3" fillId="2" borderId="2" xfId="0" applyNumberFormat="1" applyFont="1" applyFill="1" applyBorder="1"/>
    <xf numFmtId="166" fontId="3" fillId="2" borderId="2" xfId="0" applyNumberFormat="1" applyFont="1" applyFill="1" applyBorder="1"/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166" fontId="4" fillId="0" borderId="2" xfId="0" applyNumberFormat="1" applyFont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M15" workbookViewId="0">
      <selection activeCell="O15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7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3.42578125" customWidth="1"/>
    <col min="11" max="11" width="38.7109375" customWidth="1"/>
    <col min="12" max="12" width="22.28515625" customWidth="1"/>
    <col min="13" max="13" width="49.1406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2" t="s">
        <v>23</v>
      </c>
      <c r="C2" s="3">
        <v>11421762</v>
      </c>
    </row>
    <row r="3" spans="1:14">
      <c r="B3" s="2" t="s">
        <v>24</v>
      </c>
      <c r="C3" s="4">
        <v>2876169780</v>
      </c>
    </row>
    <row r="4" spans="1:14">
      <c r="B4" s="2" t="s">
        <v>25</v>
      </c>
      <c r="C4" s="5">
        <v>2887591542</v>
      </c>
    </row>
    <row r="5" spans="1:14">
      <c r="B5" s="2" t="s">
        <v>26</v>
      </c>
      <c r="C5" s="4">
        <v>0</v>
      </c>
    </row>
    <row r="6" spans="1:14">
      <c r="A6" s="6" t="s">
        <v>14</v>
      </c>
      <c r="B6" s="6" t="s">
        <v>15</v>
      </c>
      <c r="C6" s="7">
        <v>2158265</v>
      </c>
      <c r="D6" s="7">
        <v>2158265</v>
      </c>
      <c r="E6" s="8">
        <v>2004746467</v>
      </c>
      <c r="F6" s="9">
        <v>45019.488287036998</v>
      </c>
      <c r="G6" s="6" t="s">
        <v>16</v>
      </c>
      <c r="H6" s="8">
        <v>1006</v>
      </c>
      <c r="I6" s="6" t="s">
        <v>17</v>
      </c>
      <c r="J6" s="6" t="s">
        <v>22</v>
      </c>
      <c r="K6" s="6" t="s">
        <v>29</v>
      </c>
      <c r="L6" s="8">
        <v>377</v>
      </c>
      <c r="M6" s="6" t="s">
        <v>30</v>
      </c>
      <c r="N6" s="6" t="s">
        <v>17</v>
      </c>
    </row>
    <row r="7" spans="1:14">
      <c r="A7" s="10" t="s">
        <v>14</v>
      </c>
      <c r="B7" s="10" t="s">
        <v>15</v>
      </c>
      <c r="C7" s="11">
        <v>580907</v>
      </c>
      <c r="D7" s="11">
        <v>580907</v>
      </c>
      <c r="E7" s="12">
        <v>2004969018</v>
      </c>
      <c r="F7" s="13">
        <v>45019.5391087963</v>
      </c>
      <c r="G7" s="10" t="s">
        <v>16</v>
      </c>
      <c r="H7" s="12">
        <v>1007</v>
      </c>
      <c r="I7" s="10" t="s">
        <v>17</v>
      </c>
      <c r="J7" s="10" t="s">
        <v>18</v>
      </c>
      <c r="K7" s="10" t="s">
        <v>27</v>
      </c>
      <c r="L7" s="12">
        <v>377</v>
      </c>
      <c r="M7" s="10" t="s">
        <v>28</v>
      </c>
      <c r="N7" s="10" t="s">
        <v>17</v>
      </c>
    </row>
    <row r="8" spans="1:14">
      <c r="A8" s="6" t="s">
        <v>14</v>
      </c>
      <c r="B8" s="6" t="s">
        <v>15</v>
      </c>
      <c r="C8" s="7">
        <v>348730</v>
      </c>
      <c r="D8" s="7">
        <v>348730</v>
      </c>
      <c r="E8" s="8">
        <v>2009153378</v>
      </c>
      <c r="F8" s="9">
        <v>45021.426921296297</v>
      </c>
      <c r="G8" s="6" t="s">
        <v>16</v>
      </c>
      <c r="H8" s="8">
        <v>1009</v>
      </c>
      <c r="I8" s="6" t="s">
        <v>17</v>
      </c>
      <c r="J8" s="6" t="s">
        <v>19</v>
      </c>
      <c r="K8" s="6" t="s">
        <v>20</v>
      </c>
      <c r="L8" s="8">
        <v>377</v>
      </c>
      <c r="M8" s="6" t="s">
        <v>21</v>
      </c>
      <c r="N8" s="6" t="s">
        <v>17</v>
      </c>
    </row>
    <row r="9" spans="1:14">
      <c r="B9" s="2" t="s">
        <v>23</v>
      </c>
      <c r="C9" s="3">
        <f>SUM(C6:C8)</f>
        <v>3087902</v>
      </c>
    </row>
    <row r="10" spans="1:14">
      <c r="B10" s="2" t="s">
        <v>24</v>
      </c>
      <c r="C10" s="4">
        <f>+C5</f>
        <v>0</v>
      </c>
    </row>
    <row r="11" spans="1:14">
      <c r="B11" s="2" t="s">
        <v>25</v>
      </c>
      <c r="C11" s="5">
        <v>2739172</v>
      </c>
    </row>
    <row r="12" spans="1:14">
      <c r="B12" s="2" t="s">
        <v>26</v>
      </c>
      <c r="C12" s="4">
        <f>+C9+C10-C11</f>
        <v>348730</v>
      </c>
    </row>
    <row r="13" spans="1:14">
      <c r="A13" s="6" t="s">
        <v>14</v>
      </c>
      <c r="B13" s="6" t="s">
        <v>15</v>
      </c>
      <c r="C13" s="7">
        <v>10038513</v>
      </c>
      <c r="D13" s="7">
        <v>10038513</v>
      </c>
      <c r="E13" s="8">
        <v>2018022311</v>
      </c>
      <c r="F13" s="9">
        <v>45027.535868055602</v>
      </c>
      <c r="G13" s="6" t="s">
        <v>16</v>
      </c>
      <c r="H13" s="8">
        <v>1012</v>
      </c>
      <c r="I13" s="6" t="s">
        <v>17</v>
      </c>
      <c r="J13" s="6" t="s">
        <v>31</v>
      </c>
      <c r="K13" s="6" t="s">
        <v>32</v>
      </c>
      <c r="L13" s="8">
        <v>377</v>
      </c>
      <c r="M13" s="6" t="s">
        <v>33</v>
      </c>
      <c r="N13" s="6" t="s">
        <v>17</v>
      </c>
    </row>
    <row r="14" spans="1:14">
      <c r="A14" s="10" t="s">
        <v>14</v>
      </c>
      <c r="B14" s="10" t="s">
        <v>15</v>
      </c>
      <c r="C14" s="11">
        <v>100000000</v>
      </c>
      <c r="D14" s="11">
        <v>100000000</v>
      </c>
      <c r="E14" s="12">
        <v>2018341236</v>
      </c>
      <c r="F14" s="13">
        <v>45027.628599536998</v>
      </c>
      <c r="G14" s="10" t="s">
        <v>16</v>
      </c>
      <c r="H14" s="12">
        <v>1013</v>
      </c>
      <c r="I14" s="10" t="s">
        <v>17</v>
      </c>
      <c r="J14" s="10" t="s">
        <v>34</v>
      </c>
      <c r="K14" s="10" t="s">
        <v>35</v>
      </c>
      <c r="L14" s="12">
        <v>377</v>
      </c>
      <c r="M14" s="10" t="s">
        <v>36</v>
      </c>
      <c r="N14" s="10" t="s">
        <v>17</v>
      </c>
    </row>
    <row r="15" spans="1:14">
      <c r="A15" s="6" t="s">
        <v>14</v>
      </c>
      <c r="B15" s="6" t="s">
        <v>15</v>
      </c>
      <c r="C15" s="7">
        <v>3119008</v>
      </c>
      <c r="D15" s="7">
        <v>3119008</v>
      </c>
      <c r="E15" s="8">
        <v>2020022205</v>
      </c>
      <c r="F15" s="9">
        <v>45028.523402777799</v>
      </c>
      <c r="G15" s="6" t="s">
        <v>16</v>
      </c>
      <c r="H15" s="8">
        <v>1014</v>
      </c>
      <c r="I15" s="6" t="s">
        <v>17</v>
      </c>
      <c r="J15" s="6" t="s">
        <v>37</v>
      </c>
      <c r="K15" s="6" t="s">
        <v>38</v>
      </c>
      <c r="L15" s="8">
        <v>377</v>
      </c>
      <c r="M15" s="6" t="s">
        <v>39</v>
      </c>
      <c r="N15" s="6" t="s">
        <v>17</v>
      </c>
    </row>
    <row r="16" spans="1:14">
      <c r="A16" s="10" t="s">
        <v>14</v>
      </c>
      <c r="B16" s="10" t="s">
        <v>15</v>
      </c>
      <c r="C16" s="11">
        <v>800593</v>
      </c>
      <c r="D16" s="11">
        <v>800593</v>
      </c>
      <c r="E16" s="12">
        <v>2020540880</v>
      </c>
      <c r="F16" s="13">
        <v>45028.680798611102</v>
      </c>
      <c r="G16" s="10" t="s">
        <v>16</v>
      </c>
      <c r="H16" s="12">
        <v>1015</v>
      </c>
      <c r="I16" s="10" t="s">
        <v>17</v>
      </c>
      <c r="J16" s="10" t="s">
        <v>40</v>
      </c>
      <c r="K16" s="10" t="s">
        <v>41</v>
      </c>
      <c r="L16" s="8">
        <v>377</v>
      </c>
      <c r="M16" s="10" t="s">
        <v>42</v>
      </c>
      <c r="N16" s="10" t="s">
        <v>17</v>
      </c>
    </row>
    <row r="17" spans="1:14">
      <c r="A17" s="6" t="s">
        <v>14</v>
      </c>
      <c r="B17" s="6" t="s">
        <v>15</v>
      </c>
      <c r="C17" s="7">
        <v>605320</v>
      </c>
      <c r="D17" s="7">
        <v>605320</v>
      </c>
      <c r="E17" s="8">
        <v>2020545676</v>
      </c>
      <c r="F17" s="9">
        <v>45028.682256944398</v>
      </c>
      <c r="G17" s="6" t="s">
        <v>16</v>
      </c>
      <c r="H17" s="8">
        <v>1016</v>
      </c>
      <c r="I17" s="6" t="s">
        <v>17</v>
      </c>
      <c r="J17" s="6" t="s">
        <v>40</v>
      </c>
      <c r="K17" s="6" t="s">
        <v>41</v>
      </c>
      <c r="L17" s="8">
        <v>377</v>
      </c>
      <c r="M17" s="6" t="s">
        <v>42</v>
      </c>
      <c r="N17" s="6" t="s">
        <v>17</v>
      </c>
    </row>
    <row r="18" spans="1:14">
      <c r="A18" s="10" t="s">
        <v>14</v>
      </c>
      <c r="B18" s="10" t="s">
        <v>15</v>
      </c>
      <c r="C18" s="11">
        <v>3000000</v>
      </c>
      <c r="D18" s="11">
        <v>3000000</v>
      </c>
      <c r="E18" s="12">
        <v>2020812628</v>
      </c>
      <c r="F18" s="13">
        <v>45028.779664351903</v>
      </c>
      <c r="G18" s="10" t="s">
        <v>16</v>
      </c>
      <c r="H18" s="12">
        <v>1017</v>
      </c>
      <c r="I18" s="10" t="s">
        <v>17</v>
      </c>
      <c r="J18" s="10" t="s">
        <v>43</v>
      </c>
      <c r="K18" s="10" t="s">
        <v>44</v>
      </c>
      <c r="L18" s="12">
        <v>377</v>
      </c>
      <c r="M18" s="10" t="s">
        <v>45</v>
      </c>
      <c r="N18" s="10" t="s">
        <v>17</v>
      </c>
    </row>
    <row r="19" spans="1:14">
      <c r="A19" s="6" t="s">
        <v>14</v>
      </c>
      <c r="B19" s="6" t="s">
        <v>15</v>
      </c>
      <c r="C19" s="7">
        <v>5000000</v>
      </c>
      <c r="D19" s="7">
        <v>5000000</v>
      </c>
      <c r="E19" s="8">
        <v>2023437735</v>
      </c>
      <c r="F19" s="9">
        <v>45030.427534722199</v>
      </c>
      <c r="G19" s="6" t="s">
        <v>16</v>
      </c>
      <c r="H19" s="8">
        <v>1018</v>
      </c>
      <c r="I19" s="6" t="s">
        <v>17</v>
      </c>
      <c r="J19" s="6" t="s">
        <v>46</v>
      </c>
      <c r="K19" s="6" t="s">
        <v>47</v>
      </c>
      <c r="L19" s="8">
        <v>377</v>
      </c>
      <c r="M19" s="6" t="s">
        <v>48</v>
      </c>
      <c r="N19" s="6" t="s">
        <v>17</v>
      </c>
    </row>
    <row r="20" spans="1:14">
      <c r="A20" s="10" t="s">
        <v>14</v>
      </c>
      <c r="B20" s="10" t="s">
        <v>15</v>
      </c>
      <c r="C20" s="11">
        <v>1169693</v>
      </c>
      <c r="D20" s="11">
        <v>1169693</v>
      </c>
      <c r="E20" s="12">
        <v>2023505856</v>
      </c>
      <c r="F20" s="13">
        <v>45030.4455787037</v>
      </c>
      <c r="G20" s="10" t="s">
        <v>16</v>
      </c>
      <c r="H20" s="12">
        <v>1019</v>
      </c>
      <c r="I20" s="10" t="s">
        <v>17</v>
      </c>
      <c r="J20" s="10" t="s">
        <v>49</v>
      </c>
      <c r="K20" s="10" t="s">
        <v>50</v>
      </c>
      <c r="L20" s="12">
        <v>377</v>
      </c>
      <c r="M20" s="10" t="s">
        <v>51</v>
      </c>
      <c r="N20" s="10" t="s">
        <v>17</v>
      </c>
    </row>
    <row r="21" spans="1:14">
      <c r="B21" s="2" t="s">
        <v>23</v>
      </c>
      <c r="C21" s="3">
        <f>SUM(C13:C20)</f>
        <v>123733127</v>
      </c>
    </row>
    <row r="22" spans="1:14">
      <c r="B22" s="2" t="s">
        <v>24</v>
      </c>
      <c r="C22" s="4">
        <f>+C12</f>
        <v>348730</v>
      </c>
    </row>
    <row r="23" spans="1:14">
      <c r="B23" s="2" t="s">
        <v>25</v>
      </c>
      <c r="C23" s="5">
        <v>117912164</v>
      </c>
    </row>
    <row r="24" spans="1:14">
      <c r="B24" s="2" t="s">
        <v>26</v>
      </c>
      <c r="C24" s="4">
        <f>+C21+C22-C23</f>
        <v>6169693</v>
      </c>
    </row>
    <row r="25" spans="1:14">
      <c r="A25" s="14" t="s">
        <v>14</v>
      </c>
      <c r="B25" s="14" t="s">
        <v>15</v>
      </c>
      <c r="C25" s="15">
        <v>592854</v>
      </c>
      <c r="D25" s="15">
        <v>592854</v>
      </c>
      <c r="E25" s="16">
        <v>2025972999</v>
      </c>
      <c r="F25" s="17">
        <v>45031.493391203701</v>
      </c>
      <c r="G25" s="14" t="s">
        <v>16</v>
      </c>
      <c r="H25" s="16">
        <v>1020</v>
      </c>
      <c r="I25" s="14" t="s">
        <v>17</v>
      </c>
      <c r="J25" s="14" t="s">
        <v>52</v>
      </c>
      <c r="K25" s="14" t="s">
        <v>53</v>
      </c>
      <c r="L25" s="16">
        <v>377</v>
      </c>
      <c r="M25" s="14" t="s">
        <v>54</v>
      </c>
      <c r="N25" s="14" t="s">
        <v>17</v>
      </c>
    </row>
    <row r="26" spans="1:14">
      <c r="A26" s="18" t="s">
        <v>14</v>
      </c>
      <c r="B26" s="18" t="s">
        <v>15</v>
      </c>
      <c r="C26" s="19">
        <v>45426300</v>
      </c>
      <c r="D26" s="19">
        <v>45426300</v>
      </c>
      <c r="E26" s="20">
        <v>2029452078</v>
      </c>
      <c r="F26" s="21">
        <v>45033.613645833299</v>
      </c>
      <c r="G26" s="18" t="s">
        <v>16</v>
      </c>
      <c r="H26" s="20">
        <v>1021</v>
      </c>
      <c r="I26" s="18" t="s">
        <v>17</v>
      </c>
      <c r="J26" s="18" t="s">
        <v>55</v>
      </c>
      <c r="K26" s="18" t="s">
        <v>56</v>
      </c>
      <c r="L26" s="20">
        <v>377</v>
      </c>
      <c r="M26" s="18" t="s">
        <v>57</v>
      </c>
      <c r="N26" s="18" t="s">
        <v>17</v>
      </c>
    </row>
    <row r="27" spans="1:14">
      <c r="A27" s="14" t="s">
        <v>14</v>
      </c>
      <c r="B27" s="14" t="s">
        <v>15</v>
      </c>
      <c r="C27" s="15">
        <v>8778020</v>
      </c>
      <c r="D27" s="15">
        <v>8778020</v>
      </c>
      <c r="E27" s="16">
        <v>2031707330</v>
      </c>
      <c r="F27" s="17">
        <v>45034.620567129597</v>
      </c>
      <c r="G27" s="14" t="s">
        <v>16</v>
      </c>
      <c r="H27" s="16">
        <v>1022</v>
      </c>
      <c r="I27" s="14" t="s">
        <v>17</v>
      </c>
      <c r="J27" s="14" t="s">
        <v>58</v>
      </c>
      <c r="K27" s="14" t="s">
        <v>59</v>
      </c>
      <c r="L27" s="16">
        <v>377</v>
      </c>
      <c r="M27" s="14" t="s">
        <v>60</v>
      </c>
      <c r="N27" s="14" t="s">
        <v>17</v>
      </c>
    </row>
    <row r="28" spans="1:14">
      <c r="A28" s="18" t="s">
        <v>14</v>
      </c>
      <c r="B28" s="18" t="s">
        <v>15</v>
      </c>
      <c r="C28" s="19">
        <v>2453020</v>
      </c>
      <c r="D28" s="19">
        <v>2453020</v>
      </c>
      <c r="E28" s="20">
        <v>2036644498</v>
      </c>
      <c r="F28" s="21">
        <v>45037.359444444402</v>
      </c>
      <c r="G28" s="18" t="s">
        <v>16</v>
      </c>
      <c r="H28" s="20">
        <v>1023</v>
      </c>
      <c r="I28" s="18" t="s">
        <v>17</v>
      </c>
      <c r="J28" s="18" t="s">
        <v>61</v>
      </c>
      <c r="K28" s="18" t="s">
        <v>62</v>
      </c>
      <c r="L28" s="20">
        <v>377</v>
      </c>
      <c r="M28" s="18" t="s">
        <v>63</v>
      </c>
      <c r="N28" s="18" t="s">
        <v>17</v>
      </c>
    </row>
    <row r="29" spans="1:14">
      <c r="B29" s="2" t="s">
        <v>23</v>
      </c>
      <c r="C29" s="3">
        <f>SUM(C25:C28)</f>
        <v>57250194</v>
      </c>
    </row>
    <row r="30" spans="1:14">
      <c r="B30" s="2" t="s">
        <v>24</v>
      </c>
      <c r="C30" s="4">
        <f>+C24</f>
        <v>6169693</v>
      </c>
    </row>
    <row r="31" spans="1:14">
      <c r="B31" s="2" t="s">
        <v>25</v>
      </c>
      <c r="C31" s="5">
        <v>60966867</v>
      </c>
    </row>
    <row r="32" spans="1:14">
      <c r="B32" s="2" t="s">
        <v>26</v>
      </c>
      <c r="C32" s="4">
        <f>+C29+C30-C31</f>
        <v>2453020</v>
      </c>
    </row>
    <row r="33" spans="1:14">
      <c r="A33" s="6" t="s">
        <v>14</v>
      </c>
      <c r="B33" s="6" t="s">
        <v>15</v>
      </c>
      <c r="C33" s="7">
        <v>9085260</v>
      </c>
      <c r="D33" s="7">
        <v>9085260</v>
      </c>
      <c r="E33" s="8">
        <v>2041465538</v>
      </c>
      <c r="F33" s="9">
        <v>45040.639594907399</v>
      </c>
      <c r="G33" s="6" t="s">
        <v>16</v>
      </c>
      <c r="H33" s="8">
        <v>1024</v>
      </c>
      <c r="I33" s="6" t="s">
        <v>17</v>
      </c>
      <c r="J33" s="6" t="s">
        <v>46</v>
      </c>
      <c r="K33" s="6" t="s">
        <v>64</v>
      </c>
      <c r="L33" s="8">
        <v>377</v>
      </c>
      <c r="M33" s="6" t="s">
        <v>65</v>
      </c>
      <c r="N33" s="6" t="s">
        <v>17</v>
      </c>
    </row>
    <row r="34" spans="1:14">
      <c r="A34" s="10" t="s">
        <v>14</v>
      </c>
      <c r="B34" s="10" t="s">
        <v>15</v>
      </c>
      <c r="C34" s="11">
        <v>2000000</v>
      </c>
      <c r="D34" s="11">
        <v>2000000</v>
      </c>
      <c r="E34" s="12">
        <v>2042430777</v>
      </c>
      <c r="F34" s="13">
        <v>45041.357835648101</v>
      </c>
      <c r="G34" s="10" t="s">
        <v>16</v>
      </c>
      <c r="H34" s="12">
        <v>1025</v>
      </c>
      <c r="I34" s="10" t="s">
        <v>17</v>
      </c>
      <c r="J34" s="10" t="s">
        <v>66</v>
      </c>
      <c r="K34" s="10" t="s">
        <v>67</v>
      </c>
      <c r="L34" s="12">
        <v>377</v>
      </c>
      <c r="M34" s="10" t="s">
        <v>68</v>
      </c>
      <c r="N34" s="10" t="s">
        <v>17</v>
      </c>
    </row>
    <row r="35" spans="1:14">
      <c r="A35" s="6" t="s">
        <v>14</v>
      </c>
      <c r="B35" s="6" t="s">
        <v>15</v>
      </c>
      <c r="C35" s="7">
        <v>3480000</v>
      </c>
      <c r="D35" s="7">
        <v>3480000</v>
      </c>
      <c r="E35" s="8">
        <v>2043381625</v>
      </c>
      <c r="F35" s="9">
        <v>45041.6487962963</v>
      </c>
      <c r="G35" s="6" t="s">
        <v>16</v>
      </c>
      <c r="H35" s="8">
        <v>1026</v>
      </c>
      <c r="I35" s="6" t="s">
        <v>17</v>
      </c>
      <c r="J35" s="6" t="s">
        <v>69</v>
      </c>
      <c r="K35" s="6" t="s">
        <v>70</v>
      </c>
      <c r="L35" s="8">
        <v>377</v>
      </c>
      <c r="M35" s="6" t="s">
        <v>71</v>
      </c>
      <c r="N35" s="6" t="s">
        <v>17</v>
      </c>
    </row>
    <row r="36" spans="1:14">
      <c r="A36" s="10" t="s">
        <v>14</v>
      </c>
      <c r="B36" s="10" t="s">
        <v>15</v>
      </c>
      <c r="C36" s="11">
        <v>200000000</v>
      </c>
      <c r="D36" s="11">
        <v>200000000</v>
      </c>
      <c r="E36" s="12">
        <v>2043412453</v>
      </c>
      <c r="F36" s="13">
        <v>45041.6566087963</v>
      </c>
      <c r="G36" s="10" t="s">
        <v>16</v>
      </c>
      <c r="H36" s="12">
        <v>1027</v>
      </c>
      <c r="I36" s="10" t="s">
        <v>17</v>
      </c>
      <c r="J36" s="10" t="s">
        <v>72</v>
      </c>
      <c r="K36" s="10" t="s">
        <v>73</v>
      </c>
      <c r="L36" s="12">
        <v>377</v>
      </c>
      <c r="M36" s="10" t="s">
        <v>74</v>
      </c>
      <c r="N36" s="10" t="s">
        <v>17</v>
      </c>
    </row>
    <row r="37" spans="1:14">
      <c r="A37" s="6" t="s">
        <v>14</v>
      </c>
      <c r="B37" s="6" t="s">
        <v>15</v>
      </c>
      <c r="C37" s="7">
        <v>10000000</v>
      </c>
      <c r="D37" s="7">
        <v>10000000</v>
      </c>
      <c r="E37" s="8">
        <v>2047055620</v>
      </c>
      <c r="F37" s="9">
        <v>45043.510914351798</v>
      </c>
      <c r="G37" s="6" t="s">
        <v>16</v>
      </c>
      <c r="H37" s="8">
        <v>1029</v>
      </c>
      <c r="I37" s="6" t="s">
        <v>17</v>
      </c>
      <c r="J37" s="6" t="s">
        <v>75</v>
      </c>
      <c r="K37" s="6" t="s">
        <v>76</v>
      </c>
      <c r="L37" s="8">
        <v>377</v>
      </c>
      <c r="M37" s="6" t="s">
        <v>77</v>
      </c>
      <c r="N37" s="6" t="s">
        <v>17</v>
      </c>
    </row>
    <row r="38" spans="1:14">
      <c r="A38" s="10" t="s">
        <v>14</v>
      </c>
      <c r="B38" s="10" t="s">
        <v>15</v>
      </c>
      <c r="C38" s="11">
        <v>3480000</v>
      </c>
      <c r="D38" s="11">
        <v>3480000</v>
      </c>
      <c r="E38" s="12">
        <v>2047136310</v>
      </c>
      <c r="F38" s="13">
        <v>45043.536874999998</v>
      </c>
      <c r="G38" s="10" t="s">
        <v>16</v>
      </c>
      <c r="H38" s="12">
        <v>1030</v>
      </c>
      <c r="I38" s="10" t="s">
        <v>17</v>
      </c>
      <c r="J38" s="10" t="s">
        <v>78</v>
      </c>
      <c r="K38" s="10" t="s">
        <v>79</v>
      </c>
      <c r="L38" s="12">
        <v>377</v>
      </c>
      <c r="M38" s="10" t="s">
        <v>80</v>
      </c>
      <c r="N38" s="10" t="s">
        <v>17</v>
      </c>
    </row>
    <row r="39" spans="1:14">
      <c r="A39" s="6" t="s">
        <v>14</v>
      </c>
      <c r="B39" s="6" t="s">
        <v>15</v>
      </c>
      <c r="C39" s="7">
        <v>6960000</v>
      </c>
      <c r="D39" s="7">
        <v>6960000</v>
      </c>
      <c r="E39" s="8">
        <v>2049270815</v>
      </c>
      <c r="F39" s="9">
        <v>45044.540243055599</v>
      </c>
      <c r="G39" s="6" t="s">
        <v>16</v>
      </c>
      <c r="H39" s="8">
        <v>1031</v>
      </c>
      <c r="I39" s="6" t="s">
        <v>17</v>
      </c>
      <c r="J39" s="6" t="s">
        <v>81</v>
      </c>
      <c r="K39" s="6" t="s">
        <v>82</v>
      </c>
      <c r="L39" s="8">
        <v>377</v>
      </c>
      <c r="M39" s="6" t="s">
        <v>83</v>
      </c>
      <c r="N39" s="6" t="s">
        <v>17</v>
      </c>
    </row>
    <row r="40" spans="1:14">
      <c r="B40" s="2" t="s">
        <v>23</v>
      </c>
      <c r="C40" s="3">
        <f>SUM(C33:C39)</f>
        <v>235005260</v>
      </c>
    </row>
    <row r="41" spans="1:14">
      <c r="B41" s="2" t="s">
        <v>24</v>
      </c>
      <c r="C41" s="4">
        <f>+C32</f>
        <v>2453020</v>
      </c>
    </row>
    <row r="42" spans="1:14">
      <c r="B42" s="2" t="s">
        <v>25</v>
      </c>
      <c r="C42" s="5">
        <v>230498280</v>
      </c>
    </row>
    <row r="43" spans="1:14">
      <c r="B43" s="2" t="s">
        <v>26</v>
      </c>
      <c r="C43" s="4">
        <f>+C40+C41-C42</f>
        <v>6960000</v>
      </c>
    </row>
  </sheetData>
  <pageMargins left="0.7" right="0.7" top="0.75" bottom="0.75" header="0.3" footer="0.3"/>
  <ignoredErrors>
    <ignoredError sqref="C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2022-12-23T02:37:28Z</dcterms:created>
  <dcterms:modified xsi:type="dcterms:W3CDTF">2023-05-04T17:10:35Z</dcterms:modified>
</cp:coreProperties>
</file>