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6 JUNIO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5" i="1" l="1"/>
  <c r="C20" i="1" l="1"/>
  <c r="C12" i="1" l="1"/>
  <c r="C5" i="1" l="1"/>
  <c r="C8" i="1" s="1"/>
  <c r="C13" i="1" s="1"/>
  <c r="C15" i="1" s="1"/>
  <c r="C21" i="1" s="1"/>
  <c r="C23" i="1" s="1"/>
  <c r="C26" i="1" s="1"/>
  <c r="C28" i="1" s="1"/>
</calcChain>
</file>

<file path=xl/sharedStrings.xml><?xml version="1.0" encoding="utf-8"?>
<sst xmlns="http://schemas.openxmlformats.org/spreadsheetml/2006/main" count="155" uniqueCount="70">
  <si>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</si>
  <si>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</si>
  <si>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</si>
  <si>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</si>
  <si>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</si>
  <si>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</si>
  <si>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</si>
  <si>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Proveedor de Tarjeta de Crédito</t>
  </si>
  <si>
    <t>Código de Autorización/Error Tarjeta de Crédito</t>
  </si>
  <si>
    <t>Franquícia</t>
  </si>
  <si>
    <t>Nombre de la Sucursal</t>
  </si>
  <si>
    <t>ID de la Sucursal</t>
  </si>
  <si>
    <t>Referencia Externa</t>
  </si>
  <si>
    <t>Referencia del Pago</t>
  </si>
  <si>
    <t>Correo Electrónico del Pagador</t>
  </si>
  <si>
    <t>Código de Portafolio MIN Trabajo</t>
  </si>
  <si>
    <t>Nombre del Obligado</t>
  </si>
  <si>
    <t>Apellido Cliente</t>
  </si>
  <si>
    <t>Teléfono de Contacto - Cel</t>
  </si>
  <si>
    <t>Cuota Número</t>
  </si>
  <si>
    <t>Identificación del Obligado</t>
  </si>
  <si>
    <t>PSE</t>
  </si>
  <si>
    <t>Paga</t>
  </si>
  <si>
    <t>Aprobada</t>
  </si>
  <si>
    <t/>
  </si>
  <si>
    <t>Resolución No. 4605 del 31 de octubre de 2019</t>
  </si>
  <si>
    <t>olga.cervantes@aguasdebogota.com.co</t>
  </si>
  <si>
    <t>377</t>
  </si>
  <si>
    <t>AGUAS DE BOGOTA SA ESP</t>
  </si>
  <si>
    <t>3114508269</t>
  </si>
  <si>
    <t>1</t>
  </si>
  <si>
    <t>8301282861</t>
  </si>
  <si>
    <t>050000249</t>
  </si>
  <si>
    <t>ericasteo@gmail.com</t>
  </si>
  <si>
    <t>360101</t>
  </si>
  <si>
    <t>angy milena espinoza</t>
  </si>
  <si>
    <t>3232298007</t>
  </si>
  <si>
    <t>1014194704</t>
  </si>
  <si>
    <t>Resolucion 1104 abril 6 2021</t>
  </si>
  <si>
    <t>cooperativa de transportadores El Dovio Valle</t>
  </si>
  <si>
    <t>891902286-3</t>
  </si>
  <si>
    <t>SB</t>
  </si>
  <si>
    <t>SA</t>
  </si>
  <si>
    <t>DB</t>
  </si>
  <si>
    <t>TTL</t>
  </si>
  <si>
    <t xml:space="preserve">NO CUMPLE CON LA ESTRUCTURA DE 3 DIGITOS QUEDA CON PORTAFOLIO CERO (000) </t>
  </si>
  <si>
    <t>POR EL HORARIO SE CARGARA EL PROXIMO DIA HABIL</t>
  </si>
  <si>
    <t>0157-2021</t>
  </si>
  <si>
    <t xml:space="preserve">CI PRODECO SA </t>
  </si>
  <si>
    <t>860041312</t>
  </si>
  <si>
    <t>300700011459</t>
  </si>
  <si>
    <t>NOHORA SERRANO LEONES</t>
  </si>
  <si>
    <t>33107475</t>
  </si>
  <si>
    <t>0257 de 2021</t>
  </si>
  <si>
    <t>LAGOBO DISTRIBUCIONES SAS</t>
  </si>
  <si>
    <t>8001353426</t>
  </si>
  <si>
    <t>0006082021</t>
  </si>
  <si>
    <t>TERRA BARICHARA SAS</t>
  </si>
  <si>
    <t>900302545</t>
  </si>
  <si>
    <t>03272021</t>
  </si>
  <si>
    <t>BAYTON COLOMBIA</t>
  </si>
  <si>
    <t>900051779</t>
  </si>
  <si>
    <t xml:space="preserve">DTN </t>
  </si>
  <si>
    <t xml:space="preserve">ASOCIACIÓN DE PADRES DE FAMILIA HOGAR INFANTIL PILATUNAS </t>
  </si>
  <si>
    <t>8907037756</t>
  </si>
  <si>
    <t>CENTRO DE TERAPIAS IPS Y CIA LTDA</t>
  </si>
  <si>
    <t>900299522-1</t>
  </si>
  <si>
    <t>REDES HUMANAS SA</t>
  </si>
  <si>
    <t>8300356501</t>
  </si>
  <si>
    <t>nota del 2 de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</si>
</sst>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164" fontId="0" fillId="0" borderId="0" xfId="0" applyNumberFormat="1" applyFont="1"/>
    <xf numFmtId="39" fontId="4" fillId="4" borderId="2" xfId="1" applyNumberFormat="1" applyFont="1" applyFill="1" applyBorder="1"/>
    <xf numFmtId="4" fontId="0" fillId="0" borderId="0" xfId="0" applyNumberFormat="1" applyFont="1"/>
    <xf numFmtId="0" fontId="0" fillId="5" borderId="0" xfId="0" applyNumberFormat="1" applyFont="1" applyFill="1"/>
    <xf numFmtId="0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53</xdr:row>
      <xdr:rowOff>180975</xdr:rowOff>
    </xdr:from>
    <xdr:to>
      <xdr:col>7</xdr:col>
      <xdr:colOff>351423</xdr:colOff>
      <xdr:row>63</xdr:row>
      <xdr:rowOff>47404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800475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topLeftCell="H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" customWidth="1"/>
    <col min="5" max="5" width="12.28515625" customWidth="1"/>
    <col min="6" max="6" width="19.28515625" customWidth="1"/>
    <col min="7" max="7" width="30.28515625" customWidth="1"/>
    <col min="8" max="8" width="31.140625" customWidth="1"/>
    <col min="9" max="9" width="46" customWidth="1"/>
    <col min="10" max="10" width="11.28515625" customWidth="1"/>
    <col min="11" max="11" width="22.5703125" customWidth="1"/>
    <col min="12" max="12" width="17.140625" customWidth="1"/>
    <col min="13" max="13" width="19.140625" customWidth="1"/>
    <col min="14" max="14" width="42.85546875" customWidth="1"/>
    <col min="15" max="15" width="36.42578125" customWidth="1"/>
    <col min="16" max="16" width="32.42578125" customWidth="1"/>
    <col min="17" max="17" width="28" customWidth="1"/>
    <col min="18" max="18" width="16.140625" customWidth="1"/>
    <col min="19" max="19" width="26.140625" customWidth="1"/>
    <col min="20" max="20" width="14.85546875" customWidth="1"/>
    <col min="21" max="21" width="26.42578125" customWidth="1"/>
  </cols>
  <sheetData>
    <row r="1" spans="1:21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s="14" customFormat="1" ht="30" customHeight="1">
      <c r="A2" s="10" t="s">
        <v>21</v>
      </c>
      <c r="B2" s="10" t="s">
        <v>22</v>
      </c>
      <c r="C2" s="11">
        <v>24843480</v>
      </c>
      <c r="D2" s="11">
        <v>24843480</v>
      </c>
      <c r="E2" s="12">
        <v>1004355644</v>
      </c>
      <c r="F2" s="13">
        <v>44344.639282407399</v>
      </c>
      <c r="G2" s="10" t="s">
        <v>23</v>
      </c>
      <c r="H2" s="12">
        <v>51</v>
      </c>
      <c r="I2" s="10" t="s">
        <v>24</v>
      </c>
      <c r="J2" s="10" t="s">
        <v>38</v>
      </c>
      <c r="K2" s="10" t="s">
        <v>27</v>
      </c>
      <c r="L2" s="10" t="s">
        <v>39</v>
      </c>
      <c r="M2" s="10" t="s">
        <v>24</v>
      </c>
      <c r="N2" s="10" t="s">
        <v>40</v>
      </c>
    </row>
    <row r="3" spans="1:21">
      <c r="A3" s="2" t="s">
        <v>21</v>
      </c>
      <c r="B3" s="2" t="s">
        <v>22</v>
      </c>
      <c r="C3" s="4">
        <v>165623200</v>
      </c>
      <c r="D3" s="4">
        <v>165623200</v>
      </c>
      <c r="E3" s="6">
        <v>1010228890</v>
      </c>
      <c r="F3" s="8">
        <v>44349.515347222201</v>
      </c>
      <c r="G3" s="2" t="s">
        <v>23</v>
      </c>
      <c r="H3" s="2" t="s">
        <v>24</v>
      </c>
      <c r="I3" s="2" t="s">
        <v>24</v>
      </c>
      <c r="J3" s="2" t="s">
        <v>24</v>
      </c>
      <c r="K3" s="2" t="s">
        <v>24</v>
      </c>
      <c r="L3" s="2" t="s">
        <v>24</v>
      </c>
      <c r="M3" s="2" t="s">
        <v>24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24</v>
      </c>
      <c r="S3" s="2" t="s">
        <v>29</v>
      </c>
      <c r="T3" s="2" t="s">
        <v>30</v>
      </c>
      <c r="U3" s="2" t="s">
        <v>31</v>
      </c>
    </row>
    <row r="4" spans="1:21">
      <c r="A4" s="3" t="s">
        <v>21</v>
      </c>
      <c r="B4" s="3" t="s">
        <v>22</v>
      </c>
      <c r="C4" s="5">
        <v>908526</v>
      </c>
      <c r="D4" s="5">
        <v>908526</v>
      </c>
      <c r="E4" s="7">
        <v>1012988311</v>
      </c>
      <c r="F4" s="9">
        <v>44351.484456018501</v>
      </c>
      <c r="G4" s="3" t="s">
        <v>23</v>
      </c>
      <c r="H4" s="3" t="s">
        <v>24</v>
      </c>
      <c r="I4" s="3" t="s">
        <v>24</v>
      </c>
      <c r="J4" s="3" t="s">
        <v>24</v>
      </c>
      <c r="K4" s="3" t="s">
        <v>24</v>
      </c>
      <c r="L4" s="3" t="s">
        <v>24</v>
      </c>
      <c r="M4" s="3" t="s">
        <v>24</v>
      </c>
      <c r="N4" s="3" t="s">
        <v>32</v>
      </c>
      <c r="O4" s="3" t="s">
        <v>33</v>
      </c>
      <c r="P4" s="3" t="s">
        <v>34</v>
      </c>
      <c r="Q4" s="3" t="s">
        <v>35</v>
      </c>
      <c r="R4" s="3" t="s">
        <v>24</v>
      </c>
      <c r="S4" s="3" t="s">
        <v>36</v>
      </c>
      <c r="T4" s="3" t="s">
        <v>30</v>
      </c>
      <c r="U4" s="3" t="s">
        <v>37</v>
      </c>
    </row>
    <row r="5" spans="1:21">
      <c r="B5" t="s">
        <v>41</v>
      </c>
      <c r="C5" s="15">
        <f>SUM(C2:C4)</f>
        <v>191375206</v>
      </c>
    </row>
    <row r="6" spans="1:21">
      <c r="B6" t="s">
        <v>42</v>
      </c>
      <c r="C6">
        <v>0</v>
      </c>
    </row>
    <row r="7" spans="1:21">
      <c r="B7" t="s">
        <v>43</v>
      </c>
      <c r="C7" s="16">
        <v>190466680</v>
      </c>
    </row>
    <row r="8" spans="1:21">
      <c r="B8" t="s">
        <v>44</v>
      </c>
      <c r="C8" s="17">
        <f>C5+C6-C7</f>
        <v>908526</v>
      </c>
    </row>
    <row r="9" spans="1:21">
      <c r="A9" s="2" t="s">
        <v>21</v>
      </c>
      <c r="B9" s="2" t="s">
        <v>22</v>
      </c>
      <c r="C9" s="4">
        <v>66249280</v>
      </c>
      <c r="D9" s="4">
        <v>66249280</v>
      </c>
      <c r="E9" s="6">
        <v>1016861698</v>
      </c>
      <c r="F9" s="8">
        <v>44355.7214467593</v>
      </c>
      <c r="G9" s="2" t="s">
        <v>23</v>
      </c>
      <c r="H9" s="6">
        <v>58</v>
      </c>
      <c r="I9" s="2" t="s">
        <v>24</v>
      </c>
      <c r="J9" s="2" t="s">
        <v>47</v>
      </c>
      <c r="K9" s="2" t="s">
        <v>27</v>
      </c>
      <c r="L9" s="2" t="s">
        <v>48</v>
      </c>
      <c r="M9" s="2" t="s">
        <v>24</v>
      </c>
      <c r="N9" s="2" t="s">
        <v>49</v>
      </c>
    </row>
    <row r="10" spans="1:21">
      <c r="A10" s="3" t="s">
        <v>21</v>
      </c>
      <c r="B10" s="3" t="s">
        <v>22</v>
      </c>
      <c r="C10" s="5">
        <v>1817052</v>
      </c>
      <c r="D10" s="5">
        <v>1817052</v>
      </c>
      <c r="E10" s="7">
        <v>1016899494</v>
      </c>
      <c r="F10" s="9">
        <v>44355.739120370403</v>
      </c>
      <c r="G10" s="3" t="s">
        <v>23</v>
      </c>
      <c r="H10" s="7">
        <v>59</v>
      </c>
      <c r="I10" s="3" t="s">
        <v>24</v>
      </c>
      <c r="J10" s="3" t="s">
        <v>50</v>
      </c>
      <c r="K10" s="3" t="s">
        <v>27</v>
      </c>
      <c r="L10" s="3" t="s">
        <v>51</v>
      </c>
      <c r="M10" s="3" t="s">
        <v>24</v>
      </c>
      <c r="N10" s="3" t="s">
        <v>52</v>
      </c>
    </row>
    <row r="11" spans="1:21">
      <c r="A11" s="2" t="s">
        <v>21</v>
      </c>
      <c r="B11" s="2" t="s">
        <v>22</v>
      </c>
      <c r="C11" s="4">
        <v>4542630</v>
      </c>
      <c r="D11" s="4">
        <v>4542630</v>
      </c>
      <c r="E11" s="6">
        <v>1017399112</v>
      </c>
      <c r="F11" s="8">
        <v>44356.384467592601</v>
      </c>
      <c r="G11" s="2" t="s">
        <v>23</v>
      </c>
      <c r="H11" s="6">
        <v>60</v>
      </c>
      <c r="I11" s="2" t="s">
        <v>24</v>
      </c>
      <c r="J11" s="2" t="s">
        <v>53</v>
      </c>
      <c r="K11" s="2" t="s">
        <v>50</v>
      </c>
      <c r="L11" s="2" t="s">
        <v>54</v>
      </c>
      <c r="M11" s="2" t="s">
        <v>24</v>
      </c>
      <c r="N11" s="2" t="s">
        <v>55</v>
      </c>
    </row>
    <row r="12" spans="1:21">
      <c r="B12" t="s">
        <v>41</v>
      </c>
      <c r="C12" s="15">
        <f>SUM(C9:C11)</f>
        <v>72608962</v>
      </c>
    </row>
    <row r="13" spans="1:21">
      <c r="B13" t="s">
        <v>42</v>
      </c>
      <c r="C13" s="17">
        <f>C8</f>
        <v>908526</v>
      </c>
    </row>
    <row r="14" spans="1:21">
      <c r="B14" t="s">
        <v>43</v>
      </c>
      <c r="C14" s="16">
        <v>73517488</v>
      </c>
    </row>
    <row r="15" spans="1:21">
      <c r="B15" t="s">
        <v>44</v>
      </c>
      <c r="C15" s="17">
        <f>C12+C13-C14</f>
        <v>0</v>
      </c>
    </row>
    <row r="16" spans="1:21">
      <c r="A16" s="2" t="s">
        <v>21</v>
      </c>
      <c r="B16" s="2" t="s">
        <v>22</v>
      </c>
      <c r="C16" s="4">
        <v>908526</v>
      </c>
      <c r="D16" s="4">
        <v>908526</v>
      </c>
      <c r="E16" s="6">
        <v>1032806111</v>
      </c>
      <c r="F16" s="8">
        <v>44369.569618055597</v>
      </c>
      <c r="G16" s="2" t="s">
        <v>23</v>
      </c>
      <c r="H16" s="6">
        <v>61</v>
      </c>
      <c r="I16" s="2" t="s">
        <v>24</v>
      </c>
      <c r="J16" s="2" t="s">
        <v>56</v>
      </c>
      <c r="K16" s="2" t="s">
        <v>27</v>
      </c>
      <c r="L16" s="2" t="s">
        <v>57</v>
      </c>
      <c r="M16" s="2" t="s">
        <v>24</v>
      </c>
      <c r="N16" s="2" t="s">
        <v>58</v>
      </c>
    </row>
    <row r="17" spans="1:14">
      <c r="A17" s="3" t="s">
        <v>21</v>
      </c>
      <c r="B17" s="3" t="s">
        <v>22</v>
      </c>
      <c r="C17" s="5">
        <v>2821578</v>
      </c>
      <c r="D17" s="5">
        <v>2821578</v>
      </c>
      <c r="E17" s="7">
        <v>1034408220</v>
      </c>
      <c r="F17" s="9">
        <v>44370.713854166701</v>
      </c>
      <c r="G17" s="3" t="s">
        <v>23</v>
      </c>
      <c r="H17" s="7">
        <v>62</v>
      </c>
      <c r="I17" s="3" t="s">
        <v>24</v>
      </c>
      <c r="J17" s="3" t="s">
        <v>59</v>
      </c>
      <c r="K17" s="2" t="s">
        <v>27</v>
      </c>
      <c r="L17" s="3" t="s">
        <v>60</v>
      </c>
      <c r="M17" s="3" t="s">
        <v>24</v>
      </c>
      <c r="N17" s="3" t="s">
        <v>61</v>
      </c>
    </row>
    <row r="18" spans="1:14">
      <c r="A18" s="2" t="s">
        <v>21</v>
      </c>
      <c r="B18" s="2" t="s">
        <v>22</v>
      </c>
      <c r="C18" s="4">
        <v>6556</v>
      </c>
      <c r="D18" s="4">
        <v>6556</v>
      </c>
      <c r="E18" s="6">
        <v>1035030574</v>
      </c>
      <c r="F18" s="8">
        <v>44371.447037037004</v>
      </c>
      <c r="G18" s="2" t="s">
        <v>23</v>
      </c>
      <c r="H18" s="6">
        <v>63</v>
      </c>
      <c r="I18" s="2" t="s">
        <v>24</v>
      </c>
      <c r="J18" s="2" t="s">
        <v>62</v>
      </c>
      <c r="K18" s="2" t="s">
        <v>27</v>
      </c>
      <c r="L18" s="2" t="s">
        <v>63</v>
      </c>
      <c r="M18" s="2" t="s">
        <v>24</v>
      </c>
      <c r="N18" s="2" t="s">
        <v>64</v>
      </c>
    </row>
    <row r="19" spans="1:14">
      <c r="A19" s="3" t="s">
        <v>21</v>
      </c>
      <c r="B19" s="3" t="s">
        <v>22</v>
      </c>
      <c r="C19" s="5">
        <v>1817052</v>
      </c>
      <c r="D19" s="5">
        <v>1817052</v>
      </c>
      <c r="E19" s="7">
        <v>1035307654</v>
      </c>
      <c r="F19" s="9">
        <v>44371.599363425899</v>
      </c>
      <c r="G19" s="3" t="s">
        <v>23</v>
      </c>
      <c r="H19" s="7">
        <v>64</v>
      </c>
      <c r="I19" s="3" t="s">
        <v>24</v>
      </c>
      <c r="J19" s="3" t="s">
        <v>50</v>
      </c>
      <c r="K19" s="3" t="s">
        <v>27</v>
      </c>
      <c r="L19" s="3" t="s">
        <v>65</v>
      </c>
      <c r="M19" s="3" t="s">
        <v>24</v>
      </c>
      <c r="N19" s="3" t="s">
        <v>66</v>
      </c>
    </row>
    <row r="20" spans="1:14">
      <c r="B20" t="s">
        <v>41</v>
      </c>
      <c r="C20" s="17">
        <f>SUM(C16:C19)</f>
        <v>5553712</v>
      </c>
    </row>
    <row r="21" spans="1:14">
      <c r="B21" t="s">
        <v>42</v>
      </c>
      <c r="C21" s="17">
        <f>+C15</f>
        <v>0</v>
      </c>
    </row>
    <row r="22" spans="1:14">
      <c r="B22" t="s">
        <v>43</v>
      </c>
      <c r="C22" s="17">
        <v>5553712</v>
      </c>
    </row>
    <row r="23" spans="1:14">
      <c r="B23" t="s">
        <v>44</v>
      </c>
      <c r="C23" s="17">
        <f>+C20+C21-C22</f>
        <v>0</v>
      </c>
    </row>
    <row r="24" spans="1:14">
      <c r="A24" s="2" t="s">
        <v>21</v>
      </c>
      <c r="B24" s="2" t="s">
        <v>22</v>
      </c>
      <c r="C24" s="4">
        <v>9085260</v>
      </c>
      <c r="D24" s="4">
        <v>9085260</v>
      </c>
      <c r="E24" s="6">
        <v>1039998575</v>
      </c>
      <c r="F24" s="8">
        <v>44376.4308564815</v>
      </c>
      <c r="G24" s="2" t="s">
        <v>23</v>
      </c>
      <c r="H24" s="6">
        <v>75</v>
      </c>
      <c r="I24" s="2" t="s">
        <v>24</v>
      </c>
      <c r="J24" s="2" t="s">
        <v>50</v>
      </c>
      <c r="K24" s="2" t="s">
        <v>27</v>
      </c>
      <c r="L24" s="2" t="s">
        <v>67</v>
      </c>
      <c r="M24" s="2" t="s">
        <v>24</v>
      </c>
      <c r="N24" s="2" t="s">
        <v>68</v>
      </c>
    </row>
    <row r="25" spans="1:14">
      <c r="B25" t="s">
        <v>41</v>
      </c>
      <c r="C25" s="17">
        <f>+C24</f>
        <v>9085260</v>
      </c>
    </row>
    <row r="26" spans="1:14">
      <c r="B26" t="s">
        <v>42</v>
      </c>
      <c r="C26" s="17">
        <f>+C23</f>
        <v>0</v>
      </c>
    </row>
    <row r="27" spans="1:14">
      <c r="B27" t="s">
        <v>43</v>
      </c>
      <c r="C27" s="17">
        <v>9085260</v>
      </c>
      <c r="D27" s="19" t="s">
        <v>69</v>
      </c>
    </row>
    <row r="28" spans="1:14">
      <c r="B28" t="s">
        <v>44</v>
      </c>
      <c r="C28" s="17">
        <f>+C25+C26-C27</f>
        <v>0</v>
      </c>
    </row>
    <row r="29" spans="1:14">
      <c r="C29" s="17"/>
    </row>
    <row r="30" spans="1:14">
      <c r="C30" s="17"/>
    </row>
    <row r="31" spans="1:14">
      <c r="C31" s="17"/>
    </row>
    <row r="32" spans="1:14">
      <c r="C32" s="17"/>
    </row>
    <row r="33" spans="3:3">
      <c r="C33" s="17"/>
    </row>
    <row r="34" spans="3:3">
      <c r="C34" s="17"/>
    </row>
    <row r="35" spans="3:3">
      <c r="C35" s="17"/>
    </row>
    <row r="36" spans="3:3">
      <c r="C36" s="17"/>
    </row>
    <row r="37" spans="3:3">
      <c r="C37" s="17"/>
    </row>
    <row r="38" spans="3:3">
      <c r="C38" s="17"/>
    </row>
    <row r="39" spans="3:3">
      <c r="C39" s="17"/>
    </row>
    <row r="40" spans="3:3">
      <c r="C40" s="17"/>
    </row>
    <row r="41" spans="3:3">
      <c r="C41" s="17"/>
    </row>
    <row r="42" spans="3:3">
      <c r="C42" s="17"/>
    </row>
    <row r="43" spans="3:3">
      <c r="C43" s="17"/>
    </row>
    <row r="44" spans="3:3">
      <c r="C44" s="17"/>
    </row>
    <row r="45" spans="3:3">
      <c r="C45" s="17"/>
    </row>
    <row r="46" spans="3:3">
      <c r="C46" s="17"/>
    </row>
    <row r="47" spans="3:3">
      <c r="C47" s="17"/>
    </row>
    <row r="48" spans="3:3">
      <c r="C48" s="17"/>
    </row>
    <row r="49" spans="2:3">
      <c r="C49" s="17"/>
    </row>
    <row r="50" spans="2:3">
      <c r="C50" s="17"/>
    </row>
    <row r="51" spans="2:3">
      <c r="C51" s="17"/>
    </row>
    <row r="52" spans="2:3">
      <c r="B52" s="18"/>
      <c r="C52" t="s">
        <v>45</v>
      </c>
    </row>
    <row r="53" spans="2:3">
      <c r="B53" s="14"/>
      <c r="C53" t="s">
        <v>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2021-06-08T13:34:16Z</dcterms:created>
  <dcterms:modified xsi:type="dcterms:W3CDTF">2022-01-24T17:24:36Z</dcterms:modified>
</cp:coreProperties>
</file>