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definedNames>
    <definedName name="_xlnm._FilterDatabase" localSheetId="0" hidden="1">Facturas!$A$178:$Q$221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8" i="1" l="1"/>
  <c r="C174" i="1" l="1"/>
  <c r="C26" i="2" l="1"/>
  <c r="B25" i="2"/>
  <c r="B20" i="2"/>
  <c r="B15" i="2"/>
  <c r="B10" i="2"/>
  <c r="B4" i="2"/>
  <c r="C129" i="1"/>
  <c r="C94" i="1" l="1"/>
  <c r="C45" i="1"/>
  <c r="C44" i="1"/>
  <c r="C47" i="1" l="1"/>
  <c r="C95" i="1" s="1"/>
  <c r="C97" i="1" s="1"/>
  <c r="C130" i="1" s="1"/>
  <c r="C132" i="1" s="1"/>
  <c r="C175" i="1" s="1"/>
  <c r="C177" i="1" s="1"/>
  <c r="C219" i="1" s="1"/>
  <c r="C221" i="1" l="1"/>
</calcChain>
</file>

<file path=xl/sharedStrings.xml><?xml version="1.0" encoding="utf-8"?>
<sst xmlns="http://schemas.openxmlformats.org/spreadsheetml/2006/main" count="2425" uniqueCount="802">
  <si>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</si>
  <si>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</si>
  <si>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</si>
  <si>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</si>
  <si>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</si>
  <si>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</si>
  <si>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</si>
  <si>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</si>
  <si>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</si>
  <si>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</si>
  <si>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</si>
  <si>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</si>
  <si>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</si>
  <si>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</si>
  <si>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</si>
  <si>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</si>
  <si>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</si>
  <si>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</si>
  <si>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</si>
  <si>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</si>
  <si>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</si>
  <si>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Pago de penalidad por el revisado del tiquete sin utilizar.</t>
  </si>
  <si>
    <t>jguerrerog@mincit.gov.co</t>
  </si>
  <si>
    <t>333</t>
  </si>
  <si>
    <t>jennifer guerrero</t>
  </si>
  <si>
    <t>3502707331</t>
  </si>
  <si>
    <t>1032449445</t>
  </si>
  <si>
    <t>PAGO CUOTA FINAL No 12 dilexpo</t>
  </si>
  <si>
    <t>CHICULTDA@HOTMAIL.COM</t>
  </si>
  <si>
    <t>DILEXPO Y CIA LTDA</t>
  </si>
  <si>
    <t>3204175111</t>
  </si>
  <si>
    <t>9000577774</t>
  </si>
  <si>
    <t>CUOTAS PARTES PENSIONALES</t>
  </si>
  <si>
    <t>hacienda@chinacota-nortedesantander.gov.co</t>
  </si>
  <si>
    <t>261</t>
  </si>
  <si>
    <t>MUNICIPIO DE CHINACOTA</t>
  </si>
  <si>
    <t>3134038228</t>
  </si>
  <si>
    <t>890503106</t>
  </si>
  <si>
    <t>pago por renovacion de carnet</t>
  </si>
  <si>
    <t>jucatoth@gmail.com</t>
  </si>
  <si>
    <t>100</t>
  </si>
  <si>
    <t>JUAN DOMINGO CARO TORRES</t>
  </si>
  <si>
    <t>3213792398</t>
  </si>
  <si>
    <t>79716649</t>
  </si>
  <si>
    <t>pago por perdida de carnet</t>
  </si>
  <si>
    <t>dyosafierro@gmail.com</t>
  </si>
  <si>
    <t>ANDRES RICARDO GARZON DIAZ</t>
  </si>
  <si>
    <t>3124064659</t>
  </si>
  <si>
    <t>1117821583</t>
  </si>
  <si>
    <t>COSTOS PROCESALES-SECUESTRE</t>
  </si>
  <si>
    <t>admon@treetek.com.co</t>
  </si>
  <si>
    <t>364</t>
  </si>
  <si>
    <t>TREETEK SAS</t>
  </si>
  <si>
    <t>3168743006</t>
  </si>
  <si>
    <t>900249042</t>
  </si>
  <si>
    <t>PAGO CARNET</t>
  </si>
  <si>
    <t>bernardo.marulanda@fiscalia.gov.co</t>
  </si>
  <si>
    <t>287</t>
  </si>
  <si>
    <t>BERNARDO MARULANDA MEJIA</t>
  </si>
  <si>
    <t>3148747581</t>
  </si>
  <si>
    <t>15383812</t>
  </si>
  <si>
    <t>ledy.cardona@fiscaalia.gov.co</t>
  </si>
  <si>
    <t>ELKIN DARIO ZULUAGA HENAO</t>
  </si>
  <si>
    <t>3203220627</t>
  </si>
  <si>
    <t>71773009</t>
  </si>
  <si>
    <t>PAGO PROCESO COACTIVO 24160</t>
  </si>
  <si>
    <t>laura.pena@renault.com</t>
  </si>
  <si>
    <t>11132</t>
  </si>
  <si>
    <t>MANUEL ALBERTO GUZMAN MARIN</t>
  </si>
  <si>
    <t>3127220433</t>
  </si>
  <si>
    <t>70785238</t>
  </si>
  <si>
    <t>CUOTAPARTEPENSIONAL</t>
  </si>
  <si>
    <t>tesoreria@hdsa.gov.co</t>
  </si>
  <si>
    <t>HOSPITALDEPARTAMENTALSANANTONIO</t>
  </si>
  <si>
    <t>3128983402</t>
  </si>
  <si>
    <t>8919003436</t>
  </si>
  <si>
    <t xml:space="preserve"> Resolución N° 040 del 15 de abril de 2021</t>
  </si>
  <si>
    <t>rigcolombiamoda@hotmail.com</t>
  </si>
  <si>
    <t>300700011459</t>
  </si>
  <si>
    <t>ZOJUL SAS</t>
  </si>
  <si>
    <t>3163967251</t>
  </si>
  <si>
    <t>9002004504</t>
  </si>
  <si>
    <t>PROCESO ADMINISTRATIVO DE COBRO COACTIVO NO. 20150003</t>
  </si>
  <si>
    <t>tesoreriagemlsa@gmail.com</t>
  </si>
  <si>
    <t>376</t>
  </si>
  <si>
    <t>GRUPO GEMLSA SAS</t>
  </si>
  <si>
    <t>3178276216</t>
  </si>
  <si>
    <t>9002570514</t>
  </si>
  <si>
    <t>treinta mil pesos</t>
  </si>
  <si>
    <t>ronald.benavides@fiscalia.gov.co</t>
  </si>
  <si>
    <t>ronald benavides</t>
  </si>
  <si>
    <t>3137983386</t>
  </si>
  <si>
    <t>800152783</t>
  </si>
  <si>
    <t>CUOTAS PARTES</t>
  </si>
  <si>
    <t>tesoreria@elpoli.edu.co</t>
  </si>
  <si>
    <t>374</t>
  </si>
  <si>
    <t>POLITECNICO COLOMBIANO</t>
  </si>
  <si>
    <t>3197930</t>
  </si>
  <si>
    <t>890980136</t>
  </si>
  <si>
    <t>Otras multas y tasas superfinanciera</t>
  </si>
  <si>
    <t>joreduardo03841@hotmail.com</t>
  </si>
  <si>
    <t>365</t>
  </si>
  <si>
    <t>Jorge Eduardo Silva Marín</t>
  </si>
  <si>
    <t>+573165380250</t>
  </si>
  <si>
    <t>79561867</t>
  </si>
  <si>
    <t>josor3@gmail.com</t>
  </si>
  <si>
    <t>JOSE DE DIOS ORTIZ PICON</t>
  </si>
  <si>
    <t>3176612903</t>
  </si>
  <si>
    <t>5488377</t>
  </si>
  <si>
    <t>CO1.PCCNTR709129</t>
  </si>
  <si>
    <t>asoliga@gmail.com</t>
  </si>
  <si>
    <t>227</t>
  </si>
  <si>
    <t>ASOCIACION LIGA DE NUEVA VIDA</t>
  </si>
  <si>
    <t>3146219908</t>
  </si>
  <si>
    <t>860043787</t>
  </si>
  <si>
    <t xml:space="preserve">Pago solicitud de copias </t>
  </si>
  <si>
    <t>sara.martinezi@hotmail.com</t>
  </si>
  <si>
    <t>Sara Martinez</t>
  </si>
  <si>
    <t>3205539757</t>
  </si>
  <si>
    <t>1067943581</t>
  </si>
  <si>
    <t>PAGO CUOTAS PARTES PENSIONALES JULIO CESAR BENITEZ DIAZ CC 70054749</t>
  </si>
  <si>
    <t>secretariadehacienda@arboletes-antioquia.gov.co</t>
  </si>
  <si>
    <t>MUNICIPIO DE ARBOLETES</t>
  </si>
  <si>
    <t>3145561828</t>
  </si>
  <si>
    <t>890985623</t>
  </si>
  <si>
    <t>CARNET FUNCIONARIO FISCALIA</t>
  </si>
  <si>
    <t>claudiacardenas1210@gmail.com</t>
  </si>
  <si>
    <t>138</t>
  </si>
  <si>
    <t>CALUDIA ADRIANA CARDENAS ALVARADO</t>
  </si>
  <si>
    <t>3023894368</t>
  </si>
  <si>
    <t>52074539</t>
  </si>
  <si>
    <t>sanción PROCESO: 2-586-2021</t>
  </si>
  <si>
    <t>cdacertimotos@hotmail.com</t>
  </si>
  <si>
    <t>CDA  CERTIMOTOS SAS</t>
  </si>
  <si>
    <t>3144622427</t>
  </si>
  <si>
    <t>900306898</t>
  </si>
  <si>
    <t>PERDIDA DE CARNE</t>
  </si>
  <si>
    <t>liagalindo15@hotmail.com</t>
  </si>
  <si>
    <t>LIA PATRICIA GALINOD OJEDA</t>
  </si>
  <si>
    <t>3008518231</t>
  </si>
  <si>
    <t>1233342314</t>
  </si>
  <si>
    <t>Conciliación Administrativa</t>
  </si>
  <si>
    <t>arnoldrico.ar@gmail.com</t>
  </si>
  <si>
    <t>280</t>
  </si>
  <si>
    <t>Luis Alfonso Rueda Sabogal</t>
  </si>
  <si>
    <t>3138839367</t>
  </si>
  <si>
    <t>11372480</t>
  </si>
  <si>
    <t>Resolución número 1419 de 2021</t>
  </si>
  <si>
    <t>tesoreria@bfrsa.com</t>
  </si>
  <si>
    <t>BFR SA SOCIEDAD CORREDORA DE SEGUROS</t>
  </si>
  <si>
    <t>3102362156</t>
  </si>
  <si>
    <t>8002250410</t>
  </si>
  <si>
    <t>30% del valor de la multa a la empresa ARC INGENIERÍA  SAS, NIT 900718946-1</t>
  </si>
  <si>
    <t>arc779@gmail.com</t>
  </si>
  <si>
    <t>377</t>
  </si>
  <si>
    <t>ALEJANDRO RODRÍGUEZ CÁRDENAS</t>
  </si>
  <si>
    <t>3174362520</t>
  </si>
  <si>
    <t>79102302</t>
  </si>
  <si>
    <t>cuotas partes Municipio de Berbeo FEB A OCT  2021</t>
  </si>
  <si>
    <t>SECHACIENDA@BERBEO-BOYACA.GOV.CO</t>
  </si>
  <si>
    <t>MUNICIPIO DE BERBEO</t>
  </si>
  <si>
    <t>3102425932</t>
  </si>
  <si>
    <t>8000993905</t>
  </si>
  <si>
    <t>CUOTA PARTE MES DE OCTUBRE</t>
  </si>
  <si>
    <t>tesoreria@macheta-cundinamarca.gov.co</t>
  </si>
  <si>
    <t>MUNICIPIO DE MACHETA</t>
  </si>
  <si>
    <t>3124132906</t>
  </si>
  <si>
    <t>899999401</t>
  </si>
  <si>
    <t>CTA DE COBRO 27</t>
  </si>
  <si>
    <t>martha.galvis@edemsa.com.co</t>
  </si>
  <si>
    <t>176</t>
  </si>
  <si>
    <t>INVERSIONES CASAGRANDE SAS</t>
  </si>
  <si>
    <t>4446507</t>
  </si>
  <si>
    <t>8001080545</t>
  </si>
  <si>
    <t>pago OP 1587987</t>
  </si>
  <si>
    <t>miguel.bernal@sbseguros.co</t>
  </si>
  <si>
    <t>156</t>
  </si>
  <si>
    <t>SBS SEGUROS COLOMBIA S.A.</t>
  </si>
  <si>
    <t xml:space="preserve">3106453206 </t>
  </si>
  <si>
    <t>8600377079</t>
  </si>
  <si>
    <t>Pago Lote Subastas y comercio</t>
  </si>
  <si>
    <t>arqumai1079@gmail.com</t>
  </si>
  <si>
    <t>102</t>
  </si>
  <si>
    <t>Yuly stefany garces cruz</t>
  </si>
  <si>
    <t>9456035</t>
  </si>
  <si>
    <t>1013610273</t>
  </si>
  <si>
    <t>perdida documentos</t>
  </si>
  <si>
    <t>yayiel@hotmail.com</t>
  </si>
  <si>
    <t>CALIXTO CONTRERAS CARVAJAL</t>
  </si>
  <si>
    <t>3134059951</t>
  </si>
  <si>
    <t>88155014</t>
  </si>
  <si>
    <t>Pago lote subastas y comercio</t>
  </si>
  <si>
    <t>Yuly Stefany Garces Cruz</t>
  </si>
  <si>
    <t>cuota No. 3 dic 2021 acuerdo de pago proceso 2- 324-2021</t>
  </si>
  <si>
    <t>gerencia.megasoluciones@gmail.com</t>
  </si>
  <si>
    <t>INVERSIONES Y SERVICIOS LM SAS</t>
  </si>
  <si>
    <t>4877021</t>
  </si>
  <si>
    <t>900406690</t>
  </si>
  <si>
    <t>Pago de copias</t>
  </si>
  <si>
    <t>jp.hinestrozarenteria3016@hotmail.com</t>
  </si>
  <si>
    <t xml:space="preserve">JUAN PABLO HINESTROZA RENTERIA </t>
  </si>
  <si>
    <t>3108920986</t>
  </si>
  <si>
    <t>1076816760</t>
  </si>
  <si>
    <t>CTA COBRO 76435 OP2756</t>
  </si>
  <si>
    <t>SECRETARIADEHACIENDA@FUNDACION-MAGDALENA.GOV.CO</t>
  </si>
  <si>
    <t>403</t>
  </si>
  <si>
    <t>MUNICIPIO DE FUNDACION</t>
  </si>
  <si>
    <t>3017602548</t>
  </si>
  <si>
    <t>8917800451</t>
  </si>
  <si>
    <t>pago copias autenticadas</t>
  </si>
  <si>
    <t>joaljipa@yahoo.es</t>
  </si>
  <si>
    <t>JOSE ALIRIO JIMENEZ PATIÑO</t>
  </si>
  <si>
    <t>3106891486</t>
  </si>
  <si>
    <t>4238502</t>
  </si>
  <si>
    <t>pago proceso presidencia cartagena</t>
  </si>
  <si>
    <t>ecosistemasas@hotmail.com</t>
  </si>
  <si>
    <t>ECOSISTEMA SAS</t>
  </si>
  <si>
    <t>3103489700</t>
  </si>
  <si>
    <t>901288165</t>
  </si>
  <si>
    <t>Penalidad tiquete aéreo 25nov</t>
  </si>
  <si>
    <t>lpardo@mincit.gov.co</t>
  </si>
  <si>
    <t>333 Ministerio de Comercio Industria y Turismo</t>
  </si>
  <si>
    <t>Luis Pardo Orozco</t>
  </si>
  <si>
    <t>3117116838</t>
  </si>
  <si>
    <t>80204819</t>
  </si>
  <si>
    <t>Contribución ley 418</t>
  </si>
  <si>
    <t>erikaaz@idea.gov.co</t>
  </si>
  <si>
    <t>ley 418</t>
  </si>
  <si>
    <t>ERIKA ALVAREZ Z</t>
  </si>
  <si>
    <t>3547700</t>
  </si>
  <si>
    <t>899999090</t>
  </si>
  <si>
    <t>Oficio No. 202111801485951 proceso laboral  11001310502620090092300</t>
  </si>
  <si>
    <t>lizchain07@hotmail.com</t>
  </si>
  <si>
    <t>Elizabeth Cadena De Leon</t>
  </si>
  <si>
    <t>3108099514</t>
  </si>
  <si>
    <t>51652609</t>
  </si>
  <si>
    <t>ABONO EXPEDIENTE 6011</t>
  </si>
  <si>
    <t>LIGIAS123@HOTMAIL.COM</t>
  </si>
  <si>
    <t>CI GRUPO ANDINO DE COLOMBIA LTDA</t>
  </si>
  <si>
    <t>3183119457</t>
  </si>
  <si>
    <t>900256651</t>
  </si>
  <si>
    <t>TTL</t>
  </si>
  <si>
    <t>Carné</t>
  </si>
  <si>
    <t>dafetoga@gmail.com</t>
  </si>
  <si>
    <t>Daniel Felipe Torres García</t>
  </si>
  <si>
    <t>3014712128</t>
  </si>
  <si>
    <t>80227794</t>
  </si>
  <si>
    <t>Valores dejados de transferir vigencia 2014</t>
  </si>
  <si>
    <t>tesoreria@miranda-cauca.gov.co</t>
  </si>
  <si>
    <t>1212-65</t>
  </si>
  <si>
    <t>MUNICIPIO DE MIRANDA CAUCA</t>
  </si>
  <si>
    <t>3175044417</t>
  </si>
  <si>
    <t>8915008416</t>
  </si>
  <si>
    <t>Resolución RCC-40654 / Expediente 85730 / Pago Sanción</t>
  </si>
  <si>
    <t>ohoyos@saexploration.com</t>
  </si>
  <si>
    <t>SAExploration Inc., Sucursal Colombiana</t>
  </si>
  <si>
    <t>5936800 - 3103081278</t>
  </si>
  <si>
    <t>900226975-1</t>
  </si>
  <si>
    <t>Pago por pérdida de carnet</t>
  </si>
  <si>
    <t>jl.rodriguez@senado.gov.co</t>
  </si>
  <si>
    <t>JOSE LUIS RODRIGUEZ ARISMENDI</t>
  </si>
  <si>
    <t>3505071076</t>
  </si>
  <si>
    <t>80814755</t>
  </si>
  <si>
    <t>Acuerdo de Pago - Diciembre 2021</t>
  </si>
  <si>
    <t>isabel.rdaniels@gmail.com</t>
  </si>
  <si>
    <t xml:space="preserve">Luis Hernando Rodriguez </t>
  </si>
  <si>
    <t>3173680627</t>
  </si>
  <si>
    <t>2998250</t>
  </si>
  <si>
    <t>Res  Min Trabajo # 0320 y # 0059 2020</t>
  </si>
  <si>
    <t>scedano@fiduagraria.gov.co</t>
  </si>
  <si>
    <t>EF NUMERO 604 - 2018 FONDO DE SOLIDARIDAD</t>
  </si>
  <si>
    <t>5802080</t>
  </si>
  <si>
    <t>800159998</t>
  </si>
  <si>
    <t>DUPLICADO CARNé</t>
  </si>
  <si>
    <t>leonardo.cardenas@fiscalia.gov.co</t>
  </si>
  <si>
    <t>LEONARDO ENRIQUE CARDENAS BERNAL</t>
  </si>
  <si>
    <t>3165362357</t>
  </si>
  <si>
    <t>12208483</t>
  </si>
  <si>
    <t>CTA COBRO 77144 OP2769</t>
  </si>
  <si>
    <t>Duplicado Canet de Identificación</t>
  </si>
  <si>
    <t>rubiela19@hotmail.com</t>
  </si>
  <si>
    <t>287 (FGN)</t>
  </si>
  <si>
    <t>RUBIELA OSPINA DE RICAURTE</t>
  </si>
  <si>
    <t>3153983279</t>
  </si>
  <si>
    <t>28903455</t>
  </si>
  <si>
    <t>PAGO QUINTA CUOTA ACUERDO</t>
  </si>
  <si>
    <t>berenice.gomez@castrotcherassi.com</t>
  </si>
  <si>
    <t>CASTRO TCHERASSI</t>
  </si>
  <si>
    <t>3797100</t>
  </si>
  <si>
    <t>8901002488</t>
  </si>
  <si>
    <t>ACTA INDEM 142798</t>
  </si>
  <si>
    <t>FERNANDO.CALDERON@4-72.COM.CO</t>
  </si>
  <si>
    <t>277</t>
  </si>
  <si>
    <t>MINISTERIO DE HACIENDA Y CRÉDITO PUBLICO</t>
  </si>
  <si>
    <t>4722005</t>
  </si>
  <si>
    <t>augustousuga1970@gmail.com</t>
  </si>
  <si>
    <t>AUGUSTO JESUS USUGA URIBE</t>
  </si>
  <si>
    <t>3008073333</t>
  </si>
  <si>
    <t>98460018</t>
  </si>
  <si>
    <t>natalifajardo87@hotmail.com</t>
  </si>
  <si>
    <t>Natali Andrea fajardo Arias</t>
  </si>
  <si>
    <t>3128495206</t>
  </si>
  <si>
    <t>1039420443</t>
  </si>
  <si>
    <t>PAGO COSTAS PROCESALES</t>
  </si>
  <si>
    <t>Pal106@hotmail.com</t>
  </si>
  <si>
    <t xml:space="preserve">CAROLINA ALVAREZ HURTADO </t>
  </si>
  <si>
    <t>3213835225</t>
  </si>
  <si>
    <t>1075246768</t>
  </si>
  <si>
    <t>rosylopez03@yahoo.com</t>
  </si>
  <si>
    <t>Rosalba lopez</t>
  </si>
  <si>
    <t>3102454888</t>
  </si>
  <si>
    <t>63328677</t>
  </si>
  <si>
    <t>Arriendo CARIBEMAR</t>
  </si>
  <si>
    <t>lenin.florez@afinia.com.co</t>
  </si>
  <si>
    <t>CARIBEMAR DE LA COSTA SAS ESP</t>
  </si>
  <si>
    <t>3229031705</t>
  </si>
  <si>
    <t>9013909491</t>
  </si>
  <si>
    <t>contabilidad@eym-oficinas.com</t>
  </si>
  <si>
    <t>Equipos y Mantenimiento SAS</t>
  </si>
  <si>
    <t>6044442378</t>
  </si>
  <si>
    <t>890935908</t>
  </si>
  <si>
    <t xml:space="preserve">Pago por perdida de carnet </t>
  </si>
  <si>
    <t>kata840620@hotmail.com</t>
  </si>
  <si>
    <t>Ana María Castañeda Gomez</t>
  </si>
  <si>
    <t>3123149677</t>
  </si>
  <si>
    <t>23180931</t>
  </si>
  <si>
    <t>PERDIDAS DE BIOLOGICOS POR PERDIDA  DE CADENA FRIO</t>
  </si>
  <si>
    <t>claudial.vasquez28@hotmail.com</t>
  </si>
  <si>
    <t>CLAUDIA LUCIA VASQUEZ MARULANDA</t>
  </si>
  <si>
    <t>3187767937</t>
  </si>
  <si>
    <t>66804084</t>
  </si>
  <si>
    <t>por perdida carnet</t>
  </si>
  <si>
    <t>socarras10@hotmail.com</t>
  </si>
  <si>
    <t>EDWIN JOVANY RIVERA DAZA</t>
  </si>
  <si>
    <t>3162980681</t>
  </si>
  <si>
    <t>13560737</t>
  </si>
  <si>
    <t>CUENTA DE COBRO No.2021 01594</t>
  </si>
  <si>
    <t>secretariadehacienda@manta-cundinamarca.gov.co</t>
  </si>
  <si>
    <t>MUNICIPIO MANTA CUNDINAMARCA</t>
  </si>
  <si>
    <t>3138519646</t>
  </si>
  <si>
    <t>8000947113</t>
  </si>
  <si>
    <t xml:space="preserve">EXPEDIENTE LABORAL </t>
  </si>
  <si>
    <t>paulapardo1707@gmail.com</t>
  </si>
  <si>
    <t>JESUS MARIA PARDO OSPINA</t>
  </si>
  <si>
    <t>3105508860</t>
  </si>
  <si>
    <t>19322412</t>
  </si>
  <si>
    <t>20211022043 CUOTA PARTE MES DE SEPTIEMBRE 2021</t>
  </si>
  <si>
    <t>hacienda@simijaca-cundinamarca.gov.co</t>
  </si>
  <si>
    <t xml:space="preserve">MUNICIPIO DE SIMIJACA </t>
  </si>
  <si>
    <t>3219877075</t>
  </si>
  <si>
    <t>899999384</t>
  </si>
  <si>
    <t>20211122439 CUOTA PARTE MES DE OCTUBRE 2021</t>
  </si>
  <si>
    <t>Costas Procesales</t>
  </si>
  <si>
    <t>j-andres83@live.com.mx</t>
  </si>
  <si>
    <t>Yuliano Giraldo Cardona</t>
  </si>
  <si>
    <t>3175027209</t>
  </si>
  <si>
    <t>16231958</t>
  </si>
  <si>
    <t>henrysanchezmarin@gmail.com</t>
  </si>
  <si>
    <t>henry sánchez marín</t>
  </si>
  <si>
    <t>3116437220</t>
  </si>
  <si>
    <t>10278349</t>
  </si>
  <si>
    <t>PAGO POR CONCEPTO DE UNA CUOTA PARTE PENSIONAL A FAVOR DEL MINISTERIO DE TRANSPO</t>
  </si>
  <si>
    <t>lchavez@caratgena.gov.co</t>
  </si>
  <si>
    <t>266</t>
  </si>
  <si>
    <t>ALCALDIA DE CARTAGENA</t>
  </si>
  <si>
    <t>3012168725</t>
  </si>
  <si>
    <t>8904801844</t>
  </si>
  <si>
    <t>PARDS 95000-2021</t>
  </si>
  <si>
    <t>tesorero@acacias.gov.co</t>
  </si>
  <si>
    <t>MUNICIPIO DE ACACIAS</t>
  </si>
  <si>
    <t>3112120625</t>
  </si>
  <si>
    <t>892001457</t>
  </si>
  <si>
    <t>acuerdo de pago</t>
  </si>
  <si>
    <t>ivan_jacomegu@hotmail.com</t>
  </si>
  <si>
    <t>275</t>
  </si>
  <si>
    <t>IVAN GERARDO JACOME GUTIERREZ</t>
  </si>
  <si>
    <t>3203006580</t>
  </si>
  <si>
    <t>13862417</t>
  </si>
  <si>
    <t>CC 4497 CUOTA PARTE PENSIONAL - 3287258</t>
  </si>
  <si>
    <t>acanon@eaav.gov.co</t>
  </si>
  <si>
    <t>EMPRESA DE ACUEDUCTO Y ALCANTARILLADO DE VILLAVICENCIO ESP</t>
  </si>
  <si>
    <t>3144707463</t>
  </si>
  <si>
    <t>8920002651</t>
  </si>
  <si>
    <t>CC 4553 CUOTA PARTE PENSIONAL - 3287258</t>
  </si>
  <si>
    <t>DUPLICADO DEL CARNET</t>
  </si>
  <si>
    <t>escorpiano1313@gmail.com</t>
  </si>
  <si>
    <t>JHON JAIRO ACERO RODRIGUEZ</t>
  </si>
  <si>
    <t>3228445277</t>
  </si>
  <si>
    <t>79872417</t>
  </si>
  <si>
    <t>Cuotas partes mes octubre 2021 CAPRECOM</t>
  </si>
  <si>
    <t>jdrodriguez@bucaramanga.gov.co</t>
  </si>
  <si>
    <t>Municipio de Bucaramanga</t>
  </si>
  <si>
    <t>3172360567</t>
  </si>
  <si>
    <t>8902012220</t>
  </si>
  <si>
    <t>CONSIGNACIONEN EFECTIVO 10 MAYO 2018 SIN IDENTIFICAR</t>
  </si>
  <si>
    <t>marisabel.londono@fiscalia.gov.co</t>
  </si>
  <si>
    <t>FISCALIA GENERAL DE LA NACION</t>
  </si>
  <si>
    <t>5702000</t>
  </si>
  <si>
    <t xml:space="preserve">PAGO POR PERDIDA DE CARNET </t>
  </si>
  <si>
    <t>YULIJAZMIN@HOTMAIL.COM</t>
  </si>
  <si>
    <t>101</t>
  </si>
  <si>
    <t xml:space="preserve">YULI JAZMIN ORJUELA ROBLES </t>
  </si>
  <si>
    <t>3166884777</t>
  </si>
  <si>
    <t>1110553963</t>
  </si>
  <si>
    <t>Pago indemnización Caso OnBase 231592 Stro 806742170</t>
  </si>
  <si>
    <t>daniela.vivas@previsora.gov.co</t>
  </si>
  <si>
    <t>LA PREVISORA S.A CIA DE SEGUROS</t>
  </si>
  <si>
    <t>3485757</t>
  </si>
  <si>
    <t>8600024002</t>
  </si>
  <si>
    <t>Proceso administrativo de cobro coactivo No 113-1331-21</t>
  </si>
  <si>
    <t>jauribe@credifamilia.com</t>
  </si>
  <si>
    <t>365 - SUPERINTENDENCIA FINANCIERA DE COLOMBIA</t>
  </si>
  <si>
    <t>CREDIFAMILIA CF</t>
  </si>
  <si>
    <t>+573192399494</t>
  </si>
  <si>
    <t>900406472</t>
  </si>
  <si>
    <t>Cuenta de Cobro 20211122455</t>
  </si>
  <si>
    <t>secretariahacienda@tocaima-cundinamarca.gov.co</t>
  </si>
  <si>
    <t xml:space="preserve">Municipio de Tocaima </t>
  </si>
  <si>
    <t>3203839656</t>
  </si>
  <si>
    <t>8000934391</t>
  </si>
  <si>
    <t xml:space="preserve">Pago por pérdida de carnet </t>
  </si>
  <si>
    <t>tatyacosta_28@hotmail.es</t>
  </si>
  <si>
    <t>Katilina Acosta Llanos</t>
  </si>
  <si>
    <t>3015821577</t>
  </si>
  <si>
    <t>1051829182</t>
  </si>
  <si>
    <t>Reintegro recursos no ejecutados gastos desplazamiento No. 347936321</t>
  </si>
  <si>
    <t>ctinjaca@minciencias.gov.co</t>
  </si>
  <si>
    <t>111</t>
  </si>
  <si>
    <t>Claudia Patricia Tinjacá Espinel</t>
  </si>
  <si>
    <t>3125855612</t>
  </si>
  <si>
    <t>51682806</t>
  </si>
  <si>
    <t xml:space="preserve">PAGO INDEMNIZACION RESOLUCION NO. 1816 DE NOVIEMBRE DEL 2021 - CASO SIRIUS GOLD </t>
  </si>
  <si>
    <t>jesuarez@segurosmundial.com.co</t>
  </si>
  <si>
    <t>COMPAÑIA MUNDIAL DE SEGUROS</t>
  </si>
  <si>
    <t>3118071886</t>
  </si>
  <si>
    <t>8600370136</t>
  </si>
  <si>
    <t>cuenta de cobro cuotas partes</t>
  </si>
  <si>
    <t>tesoreriapensiones@pensionesantioquia.gov.co</t>
  </si>
  <si>
    <t>pensiones de antioquia</t>
  </si>
  <si>
    <t>5403460</t>
  </si>
  <si>
    <t>800216278</t>
  </si>
  <si>
    <t>PAGO PERSUASIVO EXPEDIENTE 119970</t>
  </si>
  <si>
    <t>patriciarubiano@gmail.com</t>
  </si>
  <si>
    <t>13291</t>
  </si>
  <si>
    <t>EDGAR ORLANDO BARRERA BERNATE</t>
  </si>
  <si>
    <t>+573144305901</t>
  </si>
  <si>
    <t>79592275</t>
  </si>
  <si>
    <t>MULTA DIAN</t>
  </si>
  <si>
    <t>idefar@yahoo.com</t>
  </si>
  <si>
    <t>EDUARO MENDEZ</t>
  </si>
  <si>
    <t>3144738146</t>
  </si>
  <si>
    <t>5557700</t>
  </si>
  <si>
    <t>Pago sanción resolución E1581 por la ley 1445</t>
  </si>
  <si>
    <t>liamar1015@hotmail.com</t>
  </si>
  <si>
    <t>426</t>
  </si>
  <si>
    <t xml:space="preserve">Lina Marcela Ramírez Ospina </t>
  </si>
  <si>
    <t>3104126911</t>
  </si>
  <si>
    <t>1020447707</t>
  </si>
  <si>
    <t>Acuerdo de pago Juan D. Ahumada - Minrelex</t>
  </si>
  <si>
    <t>jdac0304@gmail.com</t>
  </si>
  <si>
    <t>129</t>
  </si>
  <si>
    <t>Juan David Ahumada Cardozo</t>
  </si>
  <si>
    <t>3115052613</t>
  </si>
  <si>
    <t>1018492937</t>
  </si>
  <si>
    <t>SB</t>
  </si>
  <si>
    <t>SA</t>
  </si>
  <si>
    <t>DB</t>
  </si>
  <si>
    <t>pago por pérdida carnet</t>
  </si>
  <si>
    <t>diegoriveros2@gmail.com</t>
  </si>
  <si>
    <t>Diego Fernando Riveros Santamaría</t>
  </si>
  <si>
    <t>3135863234</t>
  </si>
  <si>
    <t>1010213470</t>
  </si>
  <si>
    <t>pago por perdida de carne</t>
  </si>
  <si>
    <t>monica.valencia@camara.gov.co</t>
  </si>
  <si>
    <t>Monica Liliana Valencia Montaña</t>
  </si>
  <si>
    <t>3184096670</t>
  </si>
  <si>
    <t>1026274607</t>
  </si>
  <si>
    <t>CUOTA PARTE OCT NELSON PACHECO</t>
  </si>
  <si>
    <t>haciendaysalud@laplayadebelen-nortedesantander.gov.co</t>
  </si>
  <si>
    <t>MUNICIPIO DE LA PLAYA</t>
  </si>
  <si>
    <t>3163895431</t>
  </si>
  <si>
    <t>800000681</t>
  </si>
  <si>
    <t>ACTO ADMINISTRATIVO SANCION</t>
  </si>
  <si>
    <t>RHARAUCA@COOTRANSTAME.COM</t>
  </si>
  <si>
    <t>COOTRANSTAME</t>
  </si>
  <si>
    <t>3154760329</t>
  </si>
  <si>
    <t>892099421</t>
  </si>
  <si>
    <t>CREDITO DE VIVIENDA RAUL MUÑOZ CHAJIN</t>
  </si>
  <si>
    <t>liliana.aguirre@fiscalia.gov.co</t>
  </si>
  <si>
    <t>VICTOR RAUL MU?OZ CHAJIN</t>
  </si>
  <si>
    <t>3225499</t>
  </si>
  <si>
    <t>85433471</t>
  </si>
  <si>
    <t>PAGO POR PERDIDA DE CARNET</t>
  </si>
  <si>
    <t>arianayazanrevelo@gmail.com</t>
  </si>
  <si>
    <t>ARIANA YULIETH YAZAN REVELO</t>
  </si>
  <si>
    <t>3184645147</t>
  </si>
  <si>
    <t>1087618182</t>
  </si>
  <si>
    <t>Resolución numero 000275 de fecha 24 de marzo de 2021 - corresponde a FIVICOT</t>
  </si>
  <si>
    <t>jorgalloconstrucciones.sas@gmail.com</t>
  </si>
  <si>
    <t>Jorgallo Construcciones SAS</t>
  </si>
  <si>
    <t>3104865877</t>
  </si>
  <si>
    <t>9006467076</t>
  </si>
  <si>
    <t>DEMANDASEGINST CONDENA 201401353</t>
  </si>
  <si>
    <t>tesoreria@fonmixtoprodeporte.gov.co</t>
  </si>
  <si>
    <t>FONDO MIXTO PARA LA PROMOCION DEL DEPORTE</t>
  </si>
  <si>
    <t>5543233</t>
  </si>
  <si>
    <t>800199735</t>
  </si>
  <si>
    <t xml:space="preserve"> DAÑO CARNÉ INSTITUCIONAL CONGRESO</t>
  </si>
  <si>
    <t>pablopyensa@gmail.com</t>
  </si>
  <si>
    <t>PABLO ERNESTO ROMERO VEGA</t>
  </si>
  <si>
    <t>3013705163</t>
  </si>
  <si>
    <t>1130611078</t>
  </si>
  <si>
    <t>CUOTA PARTE PENSIONAL A LA UNIDAD ADMINISTRATIVA ESPECIAL DE GESTIÓN PENSIONAL</t>
  </si>
  <si>
    <t>Pago sentencia Rad. 2009-01252</t>
  </si>
  <si>
    <t>ccorreos@confianza.com.co</t>
  </si>
  <si>
    <t>335</t>
  </si>
  <si>
    <t>Seguros Confianza S.A.</t>
  </si>
  <si>
    <t>3208004946</t>
  </si>
  <si>
    <t>8600703749</t>
  </si>
  <si>
    <t>PAGO POLIZA CUM 8001014299 SBC MINISTERIO DE TRANSPORTE</t>
  </si>
  <si>
    <t>bladimir.garzon@axacolpatria.co</t>
  </si>
  <si>
    <t>AXA COLPATRIA SEGUROS SA</t>
  </si>
  <si>
    <t>3195678953</t>
  </si>
  <si>
    <t>860002184</t>
  </si>
  <si>
    <t>Pago por daño de carnet</t>
  </si>
  <si>
    <t>omaralbert1978@gmail.com</t>
  </si>
  <si>
    <t>Omar Alberto Navarro Díaz</t>
  </si>
  <si>
    <t>3105842697</t>
  </si>
  <si>
    <t>80406912</t>
  </si>
  <si>
    <t>Depositos Judiciales GDCC-2021-000017,000015 de 08,22/10/2021</t>
  </si>
  <si>
    <t>dvaldeblanquez@mincit.gov.co</t>
  </si>
  <si>
    <t>MINISTERIO DE COMERCIO INDUSTRIA Y TURISMO</t>
  </si>
  <si>
    <t>3168607595</t>
  </si>
  <si>
    <t>8301152976</t>
  </si>
  <si>
    <t>Multa Resolución No.381/2021 por Incumplimiento Contrato No.188/2021</t>
  </si>
  <si>
    <t>ferresurtidora@yahoo.es</t>
  </si>
  <si>
    <t>155</t>
  </si>
  <si>
    <t>Inversiones Rodriguez Aponte</t>
  </si>
  <si>
    <t>2779806 - 3134559874</t>
  </si>
  <si>
    <t>860531670-3</t>
  </si>
  <si>
    <t>N.PEREZOVALLE@GMAIL.COM</t>
  </si>
  <si>
    <t>NATHALIA PEREZ OVALLE</t>
  </si>
  <si>
    <t>3177448026</t>
  </si>
  <si>
    <t>1126003376</t>
  </si>
  <si>
    <t>ESPECIES VENALES SECRETARIA DE TRANSITO MUNICIPIO DE CANDELARIA VALLE</t>
  </si>
  <si>
    <t>tesoreria@candelaria-valle.gov.co</t>
  </si>
  <si>
    <t>MUNICIPIO DE CANDELARIA VALLE -SECRETARIA DE TRANSITO Y TRANSPORTE</t>
  </si>
  <si>
    <t>3113453681</t>
  </si>
  <si>
    <t>8913800381</t>
  </si>
  <si>
    <t>tefymona10@gmail.com</t>
  </si>
  <si>
    <t>Dayan Stephanie Mona Oviedo</t>
  </si>
  <si>
    <t>3214980903</t>
  </si>
  <si>
    <t>1110531503</t>
  </si>
  <si>
    <t>PAGO POR PERDIDA DE CARNE</t>
  </si>
  <si>
    <t>grijalba.francisco@gmail.com</t>
  </si>
  <si>
    <t>FRANCISCO JOSE GRIJALBA APONTE</t>
  </si>
  <si>
    <t>3505195864</t>
  </si>
  <si>
    <t>1020788212</t>
  </si>
  <si>
    <t>Acuerdo de pago Multa</t>
  </si>
  <si>
    <t>josehgarces@hotmail.com</t>
  </si>
  <si>
    <t>332</t>
  </si>
  <si>
    <t>José Hercilio Garcés Angulo</t>
  </si>
  <si>
    <t>3104682155</t>
  </si>
  <si>
    <t>16590290</t>
  </si>
  <si>
    <t>PAGO PRIMERA CUOTA DE SANCION INTERPUESTA POR LA SUPERINTENDENCIA BANCARIA</t>
  </si>
  <si>
    <t>cmunoz@fortius.com</t>
  </si>
  <si>
    <t>FORTIUS SA CORREDORES DE SEGUROS</t>
  </si>
  <si>
    <t>3103246051</t>
  </si>
  <si>
    <t>860522659-3</t>
  </si>
  <si>
    <t>PAGO SANCION RESOLUCION #E20212099 DEL 12 DE SEPTIEMBRE DE 2021 LEY 1445</t>
  </si>
  <si>
    <t>didierdanielrojasloaiza@gmail.com</t>
  </si>
  <si>
    <t>DIDIER DANIEL ROJAS LOAIZA</t>
  </si>
  <si>
    <t>3017289659</t>
  </si>
  <si>
    <t>1214726985</t>
  </si>
  <si>
    <t>PRIMA CONTRATO ESTABILIDAD JURIDICA</t>
  </si>
  <si>
    <t>doris.sanchezg@etb.com.co</t>
  </si>
  <si>
    <t>ETB SA ESP</t>
  </si>
  <si>
    <t>3057066045</t>
  </si>
  <si>
    <t>899999115</t>
  </si>
  <si>
    <t>Cuotas partes oct2021</t>
  </si>
  <si>
    <t>tesoreria@sanandresdesotavento-cordoba.gov.co</t>
  </si>
  <si>
    <t>MUNICIPIO DE SAN ANDRES DE SOTAVENTO</t>
  </si>
  <si>
    <t>7799720</t>
  </si>
  <si>
    <t>8000752319</t>
  </si>
  <si>
    <t>PAGO POR PERDIDA DEL CARNET</t>
  </si>
  <si>
    <t>juanpaduque@gmail.com</t>
  </si>
  <si>
    <t>JUAN PABLO DUQUE GONZALEZ</t>
  </si>
  <si>
    <t>3104237564</t>
  </si>
  <si>
    <t>17658767</t>
  </si>
  <si>
    <t>76971</t>
  </si>
  <si>
    <t>PAGOS DE ABRIL A SEPTIEMBRE 2021</t>
  </si>
  <si>
    <t>lgg60@hotmail.com</t>
  </si>
  <si>
    <t>Liliana Guio Garcia</t>
  </si>
  <si>
    <t>3155225105</t>
  </si>
  <si>
    <t>40443249</t>
  </si>
  <si>
    <t>FACILIDAD DE PAGO DIAN PAGO CUOTA DIC 2021</t>
  </si>
  <si>
    <t>myc.juridica@gmail.com</t>
  </si>
  <si>
    <t>IRENE ROBLEDO STRAUSS</t>
  </si>
  <si>
    <t>3015208065</t>
  </si>
  <si>
    <t>41675437</t>
  </si>
  <si>
    <t>FACILIDAD DE PAGO DIAN PAGO CUOTA DIC  2021</t>
  </si>
  <si>
    <t>HILDA STRAUSS CORTISSOZ</t>
  </si>
  <si>
    <t>20035480</t>
  </si>
  <si>
    <t>900523392</t>
  </si>
  <si>
    <t>4864130</t>
  </si>
  <si>
    <t>UNIDAD DE SERVICIOS PENITENCIARIOS Y CARCELARIOS</t>
  </si>
  <si>
    <t>396</t>
  </si>
  <si>
    <t>maritza.zabala@uspec.gov.co</t>
  </si>
  <si>
    <t>APLICACION ANS OCT-NOV SERV ALIMENTACION UT SERVISOCIAL NIT 901399270</t>
  </si>
  <si>
    <t>APLICACION ANS OCT-NOV SERV ALIMENTACION DUFLO</t>
  </si>
  <si>
    <t>APLICACION ANS OCT-NOV SERV ALIMENTACION UT MACSOL</t>
  </si>
  <si>
    <t>APLICACION ANS OCT-NOV SERV ALIMENTACION UT EFICIENTE</t>
  </si>
  <si>
    <t>APLICACION ANS OCT-NOV SERV ALIMENTACION UT COMPARTIR NIT 901398435</t>
  </si>
  <si>
    <t>APLICACION ANS OCT-NOV SERV ALIMENTACION UT ALIM TECNICA NIT 901398955</t>
  </si>
  <si>
    <t>APLICACION ANS OCT-NOV SERV ALIMENTACION JUT ALIM TECNICA NIT 901398955</t>
  </si>
  <si>
    <t>APLICACION ANS OCT-NOV SERV ALIMENTACION JOHN JAIRO GARCIA CC 70519059</t>
  </si>
  <si>
    <t>APLICACION ANS OCT-NOV SERV ALIMENTACION UT MACSO NIT 901399328</t>
  </si>
  <si>
    <t>APLICACION ANS OCT-NOV SERV ALIMENTACION UT EFICIEN NIT 901398178</t>
  </si>
  <si>
    <t>APLICACION ANS OCT-NOV SERV ALIMENTACION UT ALIM SALUDABLES NIT 901399294</t>
  </si>
  <si>
    <t>APLICACION ANS OCT-NOV SERV ALIMENTACION PROLIBER NIT 830042212</t>
  </si>
  <si>
    <t>APLICACION ANS OCT-NOVSERVICIO DE ALIMENTACION JOHN JAIRO GARCIA  CEDULA 7051905</t>
  </si>
  <si>
    <t>DESCUENTOS POR ANS SERVICIO ALIMENTACIÓN DNP SERVICIOS</t>
  </si>
  <si>
    <t>41362060</t>
  </si>
  <si>
    <t>3175600334</t>
  </si>
  <si>
    <t>Clemencia Escobar de Pulido</t>
  </si>
  <si>
    <t>luisadrianp@gmail.com</t>
  </si>
  <si>
    <t>Otras Multas y Tasas Superfinanciera</t>
  </si>
  <si>
    <t>5638163</t>
  </si>
  <si>
    <t>3167471442</t>
  </si>
  <si>
    <t>Jorge Fernado Reyes Peña</t>
  </si>
  <si>
    <t>113</t>
  </si>
  <si>
    <t>jfreyesp@gmail.com</t>
  </si>
  <si>
    <t>Acuerdo Conciliatorio</t>
  </si>
  <si>
    <t>900094867-6</t>
  </si>
  <si>
    <t>3015496484</t>
  </si>
  <si>
    <t>ASOCIACION DE MUJERES DE ANTIOQUIA</t>
  </si>
  <si>
    <t>paulaandrea2020@gmail.com</t>
  </si>
  <si>
    <t>CANON DE ARRENDAMIENTO DICIEMBRE 2021 RESTAURANTE BUNKER FISCALIA MEDELLIN</t>
  </si>
  <si>
    <t>143</t>
  </si>
  <si>
    <t xml:space="preserve">CTA COB CPT 20211222726 OP3015 </t>
  </si>
  <si>
    <t>19460008</t>
  </si>
  <si>
    <t>3143710338</t>
  </si>
  <si>
    <t>Orlando Ceballos</t>
  </si>
  <si>
    <t>orlando.ceballos@minjusticia.gov.co</t>
  </si>
  <si>
    <t>Cobro Coactivo</t>
  </si>
  <si>
    <t>890907106-5</t>
  </si>
  <si>
    <t>3156613109</t>
  </si>
  <si>
    <t>municipio de envigado</t>
  </si>
  <si>
    <t>tesoreria@envigado.gov.co</t>
  </si>
  <si>
    <t>rad 20211310019591 mandamiento de pago</t>
  </si>
  <si>
    <t>900479882</t>
  </si>
  <si>
    <t>3213350292</t>
  </si>
  <si>
    <t xml:space="preserve">orinoco escrap sas </t>
  </si>
  <si>
    <t>jestrada@orinocol.com</t>
  </si>
  <si>
    <t>SYC20211026- 4 MOBILIARIO Y EQUIPOS DE COMPUTO. 122 UND Ubicación: Bogotá D.C.</t>
  </si>
  <si>
    <t>890981115</t>
  </si>
  <si>
    <t>8461020</t>
  </si>
  <si>
    <t>MUNICIPIO DE MONTEBELLO</t>
  </si>
  <si>
    <t>tesoreria@montebello-antioquia.gov.co</t>
  </si>
  <si>
    <t xml:space="preserve">cuotas partes pensionales </t>
  </si>
  <si>
    <t>CPT20211222838</t>
  </si>
  <si>
    <t>REINT CONSIGNACION SIN IDENTIFICAR 20 DE SEPTIEMBRE</t>
  </si>
  <si>
    <t>REND FINANC CONV MUNIC FCION 1211 FIDUCIA</t>
  </si>
  <si>
    <t>REND FINANC CONV MUNIC FCION 1211 NOV 2021</t>
  </si>
  <si>
    <t>860042945</t>
  </si>
  <si>
    <t>5460400</t>
  </si>
  <si>
    <t>CENTRAL DE INVERSIONES SA</t>
  </si>
  <si>
    <t>ldelgado@cisa.gov.co</t>
  </si>
  <si>
    <t>Recursos recaudados por CISA Subasta 26 nov 2021.</t>
  </si>
  <si>
    <t>19091700</t>
  </si>
  <si>
    <t>3115469154</t>
  </si>
  <si>
    <t>JOSE RAFAEL VELA MONTAÑA</t>
  </si>
  <si>
    <t>joravem@hotmail.com</t>
  </si>
  <si>
    <t>CONSIGNACION CUOTAS PROCESALES 6101111-0 403</t>
  </si>
  <si>
    <t>93413341</t>
  </si>
  <si>
    <t>3002711155</t>
  </si>
  <si>
    <t>FREDY ALEXANDER BONILLA CORREAL</t>
  </si>
  <si>
    <t>fredtolicolombiacompra@hotmail.com</t>
  </si>
  <si>
    <t xml:space="preserve">ARRIENDO DIC 2021 CN </t>
  </si>
  <si>
    <t>86080864</t>
  </si>
  <si>
    <t>5939988</t>
  </si>
  <si>
    <t>REY DUQUE JEISSON JAVIER</t>
  </si>
  <si>
    <t>bilmar.zarate@tcs.com</t>
  </si>
  <si>
    <t>EMBARGO REGISTRADURIA NACIONAL</t>
  </si>
  <si>
    <t>51948820</t>
  </si>
  <si>
    <t>3102451896</t>
  </si>
  <si>
    <t>Gladis Lara Ramirez</t>
  </si>
  <si>
    <t>gladis.lara@fiscalia.gov.co</t>
  </si>
  <si>
    <t>30000</t>
  </si>
  <si>
    <t>79428222</t>
  </si>
  <si>
    <t>3193448286</t>
  </si>
  <si>
    <t>JUAN CARLOS RAMÍREZ BARRERO</t>
  </si>
  <si>
    <t>Fiscalía General de la Nación 287 del Banco de la República</t>
  </si>
  <si>
    <t>ingjcrb13@gmail.com</t>
  </si>
  <si>
    <t>pago copias de 106 folios a $150 cada una</t>
  </si>
  <si>
    <t>8010016341</t>
  </si>
  <si>
    <t>320 219 8405</t>
  </si>
  <si>
    <t>PANACA</t>
  </si>
  <si>
    <t>tesoreria@panaca.co</t>
  </si>
  <si>
    <t>MULTA IMPUESTA</t>
  </si>
  <si>
    <t>1015449422</t>
  </si>
  <si>
    <t>3024388470</t>
  </si>
  <si>
    <t>SERGIO DAVID MEJIA CASTILLO</t>
  </si>
  <si>
    <t>david-606jr@hotmail.com</t>
  </si>
  <si>
    <t>PAGO CARNET FISCALIA</t>
  </si>
  <si>
    <t>9012975645</t>
  </si>
  <si>
    <t>4425400</t>
  </si>
  <si>
    <t>ULTRALAV SAS</t>
  </si>
  <si>
    <t>tesoreria@ultralav.com.co</t>
  </si>
  <si>
    <t>Numero 300700011459 año 2020 FIVICOT</t>
  </si>
  <si>
    <t>1030530536</t>
  </si>
  <si>
    <t>3115441040</t>
  </si>
  <si>
    <t>LIZETH MAYERLY GUERRERO BARRETO</t>
  </si>
  <si>
    <t>celeste1328@hotmail.com</t>
  </si>
  <si>
    <t xml:space="preserve">CARNET POR PERDIDA </t>
  </si>
  <si>
    <t>9011405522</t>
  </si>
  <si>
    <t>3105565173</t>
  </si>
  <si>
    <t>Aval Soluciones Digitales S.A.</t>
  </si>
  <si>
    <t>eduardo.oliveros@dale.com.co</t>
  </si>
  <si>
    <t>Pago Resolución 1489 de Dic 21-21</t>
  </si>
  <si>
    <t>pago facturas 814 y 815 analisis de laboratorio</t>
  </si>
  <si>
    <t>administrativa@maratonmedellin.com</t>
  </si>
  <si>
    <t>CORPORACION MARATON</t>
  </si>
  <si>
    <t>4482283</t>
  </si>
  <si>
    <t>811040848-1</t>
  </si>
  <si>
    <t>Pensión empleado y patrón, segun Resol. 2787  Blanca Nelcy Moya de Vega 21173441</t>
  </si>
  <si>
    <t>80152783</t>
  </si>
  <si>
    <t>Pensión empleado y patrón, segun Resol. 1264  Clara Ines Encizo de P 41520908</t>
  </si>
  <si>
    <t>CUOTA PARTE  DICIEMBRE 21</t>
  </si>
  <si>
    <t>esehospitalst@gmail.com</t>
  </si>
  <si>
    <t>ESE HOSPITAL INTEGRADO SABANA DE TORRES</t>
  </si>
  <si>
    <t>3183626438</t>
  </si>
  <si>
    <t>800064543-4</t>
  </si>
  <si>
    <t>Pensión empleado y patrón, segun Resol. 2206  Fanny Ortiz López  24319473</t>
  </si>
  <si>
    <t>Pensión empleado y patrón, segun Resol. 2209 Eugenia Tobon Marin CC 24302974</t>
  </si>
  <si>
    <t xml:space="preserve">CUOTAS PARTES PENSIONALES </t>
  </si>
  <si>
    <t>CONTACTENOS@RAQUIRA-BOYACA.GOV.CO</t>
  </si>
  <si>
    <t>Pago de Cuotas Partes pensionales a favor del MINTIC</t>
  </si>
  <si>
    <t xml:space="preserve">MUNICIPIO DE RAQUIRA </t>
  </si>
  <si>
    <t>3114954100</t>
  </si>
  <si>
    <t>8918012440</t>
  </si>
  <si>
    <t>pago cobro coactivo reliquidación pension exfuncionarios upn</t>
  </si>
  <si>
    <t>AVANEGAS@PEDAGOGICA.EDU.CO</t>
  </si>
  <si>
    <t>universidad pedagógica nacional</t>
  </si>
  <si>
    <t>5941894</t>
  </si>
  <si>
    <t>8999991244</t>
  </si>
  <si>
    <t>CONDENA COLDEPORTES</t>
  </si>
  <si>
    <t>dfinanciero@fonmixtoprodeporte.gov.co</t>
  </si>
  <si>
    <t>5523233</t>
  </si>
  <si>
    <t>Energia 301221</t>
  </si>
  <si>
    <t>a.carrillo@innercia.net</t>
  </si>
  <si>
    <t>INNSTORE SAS</t>
  </si>
  <si>
    <t>3102104762</t>
  </si>
  <si>
    <t>9004788138</t>
  </si>
  <si>
    <t>Desc.nom.dic sr Edgar Pitre cc 19613801</t>
  </si>
  <si>
    <t>mmolina@cremil.gov.co</t>
  </si>
  <si>
    <t>cremil</t>
  </si>
  <si>
    <t>3108585428</t>
  </si>
  <si>
    <t>899999118</t>
  </si>
  <si>
    <t>Desc.nom.dic sr Luis Fdo Sanchez cc 6319857</t>
  </si>
  <si>
    <t xml:space="preserve">cremil </t>
  </si>
  <si>
    <t xml:space="preserve">300700011459 Resolución No. 0552 - FIVICOT16 de diciembre 2021-Cauca </t>
  </si>
  <si>
    <t>salsamentariank@hotmail.com</t>
  </si>
  <si>
    <t>ADRIANA OSPINA RIVERA</t>
  </si>
  <si>
    <t>3218768500</t>
  </si>
  <si>
    <t>1061762213</t>
  </si>
  <si>
    <t>Desc.nom.dic sr Jhon Rincon cc 14252213</t>
  </si>
  <si>
    <t>Desc.nom dic sr Leadro Yaluzan cc 5262781</t>
  </si>
  <si>
    <t>Desc.nom.dic sr Henry Salazar cc 79500565</t>
  </si>
  <si>
    <t>Desc.nom.dic sr Carlos Torres cc 83231473</t>
  </si>
  <si>
    <t>Desc.nom.dic sr Jairo Guerrero cc 18125854</t>
  </si>
  <si>
    <t>Desc.nom.dic sr Reinaldo Ardila cc.91362271</t>
  </si>
  <si>
    <t>Desc.nom.dic sr Luis Jorges Malaver cc 80540618</t>
  </si>
  <si>
    <t>Desc.nom. dic sr Jose Martinez cc 14252317</t>
  </si>
  <si>
    <t>157</t>
  </si>
  <si>
    <t>Desc.nom.dic sr Lucio Rincon cc 17655780</t>
  </si>
  <si>
    <t>CUARTAS PARTES PENSIONALES DEL SEÑOR LUIS MARIANO SUAREZ LÓPEZNO 876598</t>
  </si>
  <si>
    <t>RECOBRO DE LAS CUOTAS PARTES PENSIONALES</t>
  </si>
  <si>
    <t>Cuenta de Cobro 2021122854</t>
  </si>
  <si>
    <t>Desc.nm.dic sr Jhon Bedoya cc 15338778</t>
  </si>
  <si>
    <t>Desc.nom.dic sr Antonio Ruiz cc 72236435</t>
  </si>
  <si>
    <t>Desc.nom. dic sr Juan Cabrera cc 79056312</t>
  </si>
  <si>
    <t>Desc.nom.dic sr Robert Otalvaro cc 10004272</t>
  </si>
  <si>
    <t>Desc.nom.dic sr Luis Salamanca cc 91445108</t>
  </si>
  <si>
    <t>Desc.nom.dic sr Jair Alban cc 7252564</t>
  </si>
  <si>
    <t>Desc.nom.dic sr Martin Rocha cc.12602770</t>
  </si>
  <si>
    <t>Desc.nom.dic sr Jaime Calderon cc 80365074</t>
  </si>
  <si>
    <t>Desc.nom.dic sr Pedro Jerez cc 91156676</t>
  </si>
  <si>
    <t>Desc.nom.dic sr Cely Morales cc 4123276</t>
  </si>
  <si>
    <t>Desc.nom.dic sr Jhon Pabon cc 88179836</t>
  </si>
  <si>
    <t>Desc.nom. dic sr Javier Baron cc 79874709</t>
  </si>
  <si>
    <t>PAGO CUENTA DE COBRO No. CCOP 2021-01705 MES DE NOVIEMBRE 2021</t>
  </si>
  <si>
    <t>tesoreria@turmeque-boyaca.gov.co</t>
  </si>
  <si>
    <t>MUNICIPIO DE TURMEQUE</t>
  </si>
  <si>
    <t>3157799711</t>
  </si>
  <si>
    <t>891801787</t>
  </si>
  <si>
    <t>RESOLUCION 0404 DE 2021 (FIVICOT)</t>
  </si>
  <si>
    <t>contactenos@hospitalsanroqueguacari.gov.co</t>
  </si>
  <si>
    <t>HOSPITAL SAN ROQUE E.S.E. DE GUACARI</t>
  </si>
  <si>
    <t>3216418827</t>
  </si>
  <si>
    <t>8913800460</t>
  </si>
  <si>
    <t>CUOTA PARTE NOV NELSON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</si>
</sst>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43" fontId="0" fillId="0" borderId="0" xfId="1" applyFont="1"/>
    <xf numFmtId="43" fontId="3" fillId="0" borderId="0" xfId="1" applyFont="1"/>
    <xf numFmtId="43" fontId="0" fillId="0" borderId="0" xfId="0" applyNumberFormat="1" applyFont="1"/>
    <xf numFmtId="43" fontId="0" fillId="3" borderId="0" xfId="1" applyFont="1" applyFill="1"/>
    <xf numFmtId="0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164" fontId="4" fillId="0" borderId="1" xfId="0" applyNumberFormat="1" applyFont="1" applyBorder="1"/>
    <xf numFmtId="0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4" borderId="1" xfId="0" applyNumberFormat="1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42" fontId="0" fillId="0" borderId="3" xfId="2" applyFont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2"/>
  <sheetViews>
    <sheetView tabSelected="1" topLeftCell="A211" workbookViewId="0">
      <selection activeCell="A222" sqref="A222:XFD222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5703125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8.42578125" customWidth="1"/>
    <col min="11" max="11" width="61.7109375" customWidth="1"/>
    <col min="12" max="12" width="42.42578125" customWidth="1"/>
    <col min="13" max="13" width="46.1406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B2" t="s">
        <v>241</v>
      </c>
      <c r="C2">
        <v>136100166</v>
      </c>
    </row>
    <row r="3" spans="1:17" s="14" customFormat="1">
      <c r="A3" s="10" t="s">
        <v>17</v>
      </c>
      <c r="B3" s="10" t="s">
        <v>18</v>
      </c>
      <c r="C3" s="11">
        <v>2100000</v>
      </c>
      <c r="D3" s="11">
        <v>2100000</v>
      </c>
      <c r="E3" s="12">
        <v>1230775774</v>
      </c>
      <c r="F3" s="13">
        <v>44533.738125000003</v>
      </c>
      <c r="G3" s="10" t="s">
        <v>19</v>
      </c>
      <c r="H3" s="12">
        <v>3820</v>
      </c>
      <c r="I3" s="10" t="s">
        <v>20</v>
      </c>
      <c r="J3" s="10" t="s">
        <v>231</v>
      </c>
      <c r="K3" s="10" t="s">
        <v>232</v>
      </c>
      <c r="L3" s="10" t="s">
        <v>205</v>
      </c>
      <c r="M3" s="10" t="s">
        <v>233</v>
      </c>
      <c r="N3" s="10" t="s">
        <v>20</v>
      </c>
      <c r="O3" s="10" t="s">
        <v>234</v>
      </c>
      <c r="P3" s="10" t="s">
        <v>235</v>
      </c>
      <c r="Q3" s="10" t="s">
        <v>20</v>
      </c>
    </row>
    <row r="4" spans="1:17" s="14" customFormat="1">
      <c r="A4" s="10" t="s">
        <v>17</v>
      </c>
      <c r="B4" s="10" t="s">
        <v>18</v>
      </c>
      <c r="C4" s="11">
        <v>687437</v>
      </c>
      <c r="D4" s="11">
        <v>687437</v>
      </c>
      <c r="E4" s="12">
        <v>1230943330</v>
      </c>
      <c r="F4" s="13">
        <v>44533.798333333303</v>
      </c>
      <c r="G4" s="10" t="s">
        <v>19</v>
      </c>
      <c r="H4" s="12">
        <v>3823</v>
      </c>
      <c r="I4" s="10" t="s">
        <v>20</v>
      </c>
      <c r="J4" s="10" t="s">
        <v>236</v>
      </c>
      <c r="K4" s="10" t="s">
        <v>237</v>
      </c>
      <c r="L4" s="10" t="s">
        <v>23</v>
      </c>
      <c r="M4" s="10" t="s">
        <v>238</v>
      </c>
      <c r="N4" s="10" t="s">
        <v>20</v>
      </c>
      <c r="O4" s="10" t="s">
        <v>239</v>
      </c>
      <c r="P4" s="10" t="s">
        <v>240</v>
      </c>
      <c r="Q4" s="10" t="s">
        <v>20</v>
      </c>
    </row>
    <row r="5" spans="1:17">
      <c r="A5" s="2" t="s">
        <v>17</v>
      </c>
      <c r="B5" s="2" t="s">
        <v>18</v>
      </c>
      <c r="C5" s="4">
        <v>118180</v>
      </c>
      <c r="D5" s="4">
        <v>118180</v>
      </c>
      <c r="E5" s="6">
        <v>1231897313</v>
      </c>
      <c r="F5" s="8">
        <v>44534.5237962963</v>
      </c>
      <c r="G5" s="2" t="s">
        <v>19</v>
      </c>
      <c r="H5" s="6">
        <v>3825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20</v>
      </c>
      <c r="O5" s="2" t="s">
        <v>25</v>
      </c>
      <c r="P5" s="2" t="s">
        <v>26</v>
      </c>
      <c r="Q5" s="2" t="s">
        <v>20</v>
      </c>
    </row>
    <row r="6" spans="1:17">
      <c r="A6" s="3" t="s">
        <v>17</v>
      </c>
      <c r="B6" s="3" t="s">
        <v>18</v>
      </c>
      <c r="C6" s="5">
        <v>534000</v>
      </c>
      <c r="D6" s="5">
        <v>534000</v>
      </c>
      <c r="E6" s="7">
        <v>1231962316</v>
      </c>
      <c r="F6" s="9">
        <v>44534.559004629598</v>
      </c>
      <c r="G6" s="3" t="s">
        <v>19</v>
      </c>
      <c r="H6" s="7">
        <v>3826</v>
      </c>
      <c r="I6" s="3" t="s">
        <v>20</v>
      </c>
      <c r="J6" s="3" t="s">
        <v>27</v>
      </c>
      <c r="K6" s="3" t="s">
        <v>28</v>
      </c>
      <c r="L6" s="3" t="s">
        <v>23</v>
      </c>
      <c r="M6" s="3" t="s">
        <v>29</v>
      </c>
      <c r="N6" s="3" t="s">
        <v>20</v>
      </c>
      <c r="O6" s="3" t="s">
        <v>30</v>
      </c>
      <c r="P6" s="3" t="s">
        <v>31</v>
      </c>
      <c r="Q6" s="3" t="s">
        <v>20</v>
      </c>
    </row>
    <row r="7" spans="1:17">
      <c r="A7" s="2" t="s">
        <v>17</v>
      </c>
      <c r="B7" s="2" t="s">
        <v>18</v>
      </c>
      <c r="C7" s="4">
        <v>9875297</v>
      </c>
      <c r="D7" s="4">
        <v>9875297</v>
      </c>
      <c r="E7" s="6">
        <v>1233530656</v>
      </c>
      <c r="F7" s="8">
        <v>44536.383229166699</v>
      </c>
      <c r="G7" s="2" t="s">
        <v>19</v>
      </c>
      <c r="H7" s="6">
        <v>3827</v>
      </c>
      <c r="I7" s="2" t="s">
        <v>20</v>
      </c>
      <c r="J7" s="2" t="s">
        <v>32</v>
      </c>
      <c r="K7" s="2" t="s">
        <v>33</v>
      </c>
      <c r="L7" s="2" t="s">
        <v>34</v>
      </c>
      <c r="M7" s="2" t="s">
        <v>35</v>
      </c>
      <c r="N7" s="2" t="s">
        <v>20</v>
      </c>
      <c r="O7" s="2" t="s">
        <v>36</v>
      </c>
      <c r="P7" s="2" t="s">
        <v>37</v>
      </c>
      <c r="Q7" s="2" t="s">
        <v>20</v>
      </c>
    </row>
    <row r="8" spans="1:17">
      <c r="A8" s="3" t="s">
        <v>17</v>
      </c>
      <c r="B8" s="3" t="s">
        <v>18</v>
      </c>
      <c r="C8" s="5">
        <v>51708</v>
      </c>
      <c r="D8" s="5">
        <v>51708</v>
      </c>
      <c r="E8" s="7">
        <v>1233551662</v>
      </c>
      <c r="F8" s="9">
        <v>44536.391053240703</v>
      </c>
      <c r="G8" s="3" t="s">
        <v>19</v>
      </c>
      <c r="H8" s="7">
        <v>3828</v>
      </c>
      <c r="I8" s="3" t="s">
        <v>20</v>
      </c>
      <c r="J8" s="3" t="s">
        <v>38</v>
      </c>
      <c r="K8" s="3" t="s">
        <v>39</v>
      </c>
      <c r="L8" s="3" t="s">
        <v>40</v>
      </c>
      <c r="M8" s="3" t="s">
        <v>41</v>
      </c>
      <c r="N8" s="3" t="s">
        <v>20</v>
      </c>
      <c r="O8" s="3" t="s">
        <v>42</v>
      </c>
      <c r="P8" s="3" t="s">
        <v>43</v>
      </c>
      <c r="Q8" s="3" t="s">
        <v>20</v>
      </c>
    </row>
    <row r="9" spans="1:17">
      <c r="A9" s="2" t="s">
        <v>17</v>
      </c>
      <c r="B9" s="2" t="s">
        <v>18</v>
      </c>
      <c r="C9" s="4">
        <v>51708</v>
      </c>
      <c r="D9" s="4">
        <v>51708</v>
      </c>
      <c r="E9" s="6">
        <v>1233581127</v>
      </c>
      <c r="F9" s="8">
        <v>44536.401736111096</v>
      </c>
      <c r="G9" s="2" t="s">
        <v>19</v>
      </c>
      <c r="H9" s="6">
        <v>3829</v>
      </c>
      <c r="I9" s="2" t="s">
        <v>20</v>
      </c>
      <c r="J9" s="2" t="s">
        <v>44</v>
      </c>
      <c r="K9" s="2" t="s">
        <v>45</v>
      </c>
      <c r="L9" s="2" t="s">
        <v>40</v>
      </c>
      <c r="M9" s="2" t="s">
        <v>46</v>
      </c>
      <c r="N9" s="2" t="s">
        <v>20</v>
      </c>
      <c r="O9" s="2" t="s">
        <v>47</v>
      </c>
      <c r="P9" s="2" t="s">
        <v>48</v>
      </c>
      <c r="Q9" s="2" t="s">
        <v>20</v>
      </c>
    </row>
    <row r="10" spans="1:17">
      <c r="A10" s="3" t="s">
        <v>17</v>
      </c>
      <c r="B10" s="3" t="s">
        <v>18</v>
      </c>
      <c r="C10" s="5">
        <v>302000</v>
      </c>
      <c r="D10" s="5">
        <v>302000</v>
      </c>
      <c r="E10" s="7">
        <v>1233725118</v>
      </c>
      <c r="F10" s="9">
        <v>44536.4473842593</v>
      </c>
      <c r="G10" s="3" t="s">
        <v>19</v>
      </c>
      <c r="H10" s="7">
        <v>3830</v>
      </c>
      <c r="I10" s="3" t="s">
        <v>20</v>
      </c>
      <c r="J10" s="3" t="s">
        <v>49</v>
      </c>
      <c r="K10" s="3" t="s">
        <v>50</v>
      </c>
      <c r="L10" s="3" t="s">
        <v>51</v>
      </c>
      <c r="M10" s="3" t="s">
        <v>52</v>
      </c>
      <c r="N10" s="3" t="s">
        <v>20</v>
      </c>
      <c r="O10" s="3" t="s">
        <v>53</v>
      </c>
      <c r="P10" s="3" t="s">
        <v>54</v>
      </c>
      <c r="Q10" s="3" t="s">
        <v>20</v>
      </c>
    </row>
    <row r="11" spans="1:17">
      <c r="A11" s="2" t="s">
        <v>17</v>
      </c>
      <c r="B11" s="2" t="s">
        <v>18</v>
      </c>
      <c r="C11" s="4">
        <v>30000</v>
      </c>
      <c r="D11" s="4">
        <v>30000</v>
      </c>
      <c r="E11" s="6">
        <v>1233863196</v>
      </c>
      <c r="F11" s="8">
        <v>44536.487812500003</v>
      </c>
      <c r="G11" s="2" t="s">
        <v>19</v>
      </c>
      <c r="H11" s="6">
        <v>3831</v>
      </c>
      <c r="I11" s="2" t="s">
        <v>20</v>
      </c>
      <c r="J11" s="2" t="s">
        <v>55</v>
      </c>
      <c r="K11" s="2" t="s">
        <v>56</v>
      </c>
      <c r="L11" s="2" t="s">
        <v>57</v>
      </c>
      <c r="M11" s="2" t="s">
        <v>58</v>
      </c>
      <c r="N11" s="2" t="s">
        <v>20</v>
      </c>
      <c r="O11" s="2" t="s">
        <v>59</v>
      </c>
      <c r="P11" s="2" t="s">
        <v>60</v>
      </c>
      <c r="Q11" s="2" t="s">
        <v>20</v>
      </c>
    </row>
    <row r="12" spans="1:17">
      <c r="A12" s="3" t="s">
        <v>17</v>
      </c>
      <c r="B12" s="3" t="s">
        <v>18</v>
      </c>
      <c r="C12" s="5">
        <v>30000</v>
      </c>
      <c r="D12" s="5">
        <v>30000</v>
      </c>
      <c r="E12" s="7">
        <v>1233883137</v>
      </c>
      <c r="F12" s="9">
        <v>44536.493437500001</v>
      </c>
      <c r="G12" s="3" t="s">
        <v>19</v>
      </c>
      <c r="H12" s="7">
        <v>3832</v>
      </c>
      <c r="I12" s="3" t="s">
        <v>20</v>
      </c>
      <c r="J12" s="3" t="s">
        <v>55</v>
      </c>
      <c r="K12" s="3" t="s">
        <v>61</v>
      </c>
      <c r="L12" s="3" t="s">
        <v>57</v>
      </c>
      <c r="M12" s="3" t="s">
        <v>62</v>
      </c>
      <c r="N12" s="3" t="s">
        <v>20</v>
      </c>
      <c r="O12" s="3" t="s">
        <v>63</v>
      </c>
      <c r="P12" s="3" t="s">
        <v>64</v>
      </c>
      <c r="Q12" s="3" t="s">
        <v>20</v>
      </c>
    </row>
    <row r="13" spans="1:17">
      <c r="A13" s="2" t="s">
        <v>17</v>
      </c>
      <c r="B13" s="2" t="s">
        <v>18</v>
      </c>
      <c r="C13" s="4">
        <v>386066</v>
      </c>
      <c r="D13" s="4">
        <v>386066</v>
      </c>
      <c r="E13" s="6">
        <v>1234159176</v>
      </c>
      <c r="F13" s="8">
        <v>44536.587280092601</v>
      </c>
      <c r="G13" s="2" t="s">
        <v>19</v>
      </c>
      <c r="H13" s="6">
        <v>3834</v>
      </c>
      <c r="I13" s="2" t="s">
        <v>20</v>
      </c>
      <c r="J13" s="2" t="s">
        <v>65</v>
      </c>
      <c r="K13" s="2" t="s">
        <v>66</v>
      </c>
      <c r="L13" s="2" t="s">
        <v>67</v>
      </c>
      <c r="M13" s="2" t="s">
        <v>68</v>
      </c>
      <c r="N13" s="2" t="s">
        <v>20</v>
      </c>
      <c r="O13" s="2" t="s">
        <v>69</v>
      </c>
      <c r="P13" s="2" t="s">
        <v>70</v>
      </c>
      <c r="Q13" s="2" t="s">
        <v>20</v>
      </c>
    </row>
    <row r="14" spans="1:17">
      <c r="A14" s="3" t="s">
        <v>17</v>
      </c>
      <c r="B14" s="3" t="s">
        <v>18</v>
      </c>
      <c r="C14" s="5">
        <v>122891</v>
      </c>
      <c r="D14" s="5">
        <v>122891</v>
      </c>
      <c r="E14" s="7">
        <v>1234181232</v>
      </c>
      <c r="F14" s="9">
        <v>44536.594745370399</v>
      </c>
      <c r="G14" s="3" t="s">
        <v>19</v>
      </c>
      <c r="H14" s="7">
        <v>3835</v>
      </c>
      <c r="I14" s="3" t="s">
        <v>20</v>
      </c>
      <c r="J14" s="3" t="s">
        <v>71</v>
      </c>
      <c r="K14" s="3" t="s">
        <v>72</v>
      </c>
      <c r="L14" s="3" t="s">
        <v>34</v>
      </c>
      <c r="M14" s="3" t="s">
        <v>73</v>
      </c>
      <c r="N14" s="3" t="s">
        <v>20</v>
      </c>
      <c r="O14" s="3" t="s">
        <v>74</v>
      </c>
      <c r="P14" s="3" t="s">
        <v>75</v>
      </c>
      <c r="Q14" s="3" t="s">
        <v>20</v>
      </c>
    </row>
    <row r="15" spans="1:17">
      <c r="A15" s="2" t="s">
        <v>17</v>
      </c>
      <c r="B15" s="2" t="s">
        <v>18</v>
      </c>
      <c r="C15" s="4">
        <v>1817052</v>
      </c>
      <c r="D15" s="4">
        <v>1817052</v>
      </c>
      <c r="E15" s="6">
        <v>1234281886</v>
      </c>
      <c r="F15" s="8">
        <v>44536.627673611103</v>
      </c>
      <c r="G15" s="2" t="s">
        <v>19</v>
      </c>
      <c r="H15" s="6">
        <v>3837</v>
      </c>
      <c r="I15" s="2" t="s">
        <v>20</v>
      </c>
      <c r="J15" s="2" t="s">
        <v>76</v>
      </c>
      <c r="K15" s="2" t="s">
        <v>77</v>
      </c>
      <c r="L15" s="2" t="s">
        <v>78</v>
      </c>
      <c r="M15" s="2" t="s">
        <v>79</v>
      </c>
      <c r="N15" s="2" t="s">
        <v>20</v>
      </c>
      <c r="O15" s="2" t="s">
        <v>80</v>
      </c>
      <c r="P15" s="2" t="s">
        <v>81</v>
      </c>
      <c r="Q15" s="2" t="s">
        <v>20</v>
      </c>
    </row>
    <row r="16" spans="1:17">
      <c r="A16" s="3" t="s">
        <v>17</v>
      </c>
      <c r="B16" s="3" t="s">
        <v>18</v>
      </c>
      <c r="C16" s="5">
        <v>868897</v>
      </c>
      <c r="D16" s="5">
        <v>868897</v>
      </c>
      <c r="E16" s="7">
        <v>1234300761</v>
      </c>
      <c r="F16" s="9">
        <v>44536.633796296301</v>
      </c>
      <c r="G16" s="3" t="s">
        <v>19</v>
      </c>
      <c r="H16" s="7">
        <v>3838</v>
      </c>
      <c r="I16" s="3" t="s">
        <v>20</v>
      </c>
      <c r="J16" s="3" t="s">
        <v>82</v>
      </c>
      <c r="K16" s="3" t="s">
        <v>83</v>
      </c>
      <c r="L16" s="3" t="s">
        <v>84</v>
      </c>
      <c r="M16" s="3" t="s">
        <v>85</v>
      </c>
      <c r="N16" s="3" t="s">
        <v>20</v>
      </c>
      <c r="O16" s="3" t="s">
        <v>86</v>
      </c>
      <c r="P16" s="3" t="s">
        <v>87</v>
      </c>
      <c r="Q16" s="3" t="s">
        <v>20</v>
      </c>
    </row>
    <row r="17" spans="1:17">
      <c r="A17" s="2" t="s">
        <v>17</v>
      </c>
      <c r="B17" s="2" t="s">
        <v>18</v>
      </c>
      <c r="C17" s="4">
        <v>30000</v>
      </c>
      <c r="D17" s="4">
        <v>30000</v>
      </c>
      <c r="E17" s="6">
        <v>1234329951</v>
      </c>
      <c r="F17" s="8">
        <v>44536.643182870401</v>
      </c>
      <c r="G17" s="2" t="s">
        <v>19</v>
      </c>
      <c r="H17" s="6">
        <v>3839</v>
      </c>
      <c r="I17" s="2" t="s">
        <v>20</v>
      </c>
      <c r="J17" s="2" t="s">
        <v>88</v>
      </c>
      <c r="K17" s="2" t="s">
        <v>89</v>
      </c>
      <c r="L17" s="2" t="s">
        <v>57</v>
      </c>
      <c r="M17" s="2" t="s">
        <v>90</v>
      </c>
      <c r="N17" s="2" t="s">
        <v>20</v>
      </c>
      <c r="O17" s="2" t="s">
        <v>91</v>
      </c>
      <c r="P17" s="2" t="s">
        <v>92</v>
      </c>
      <c r="Q17" s="2" t="s">
        <v>20</v>
      </c>
    </row>
    <row r="18" spans="1:17">
      <c r="A18" s="3" t="s">
        <v>17</v>
      </c>
      <c r="B18" s="3" t="s">
        <v>18</v>
      </c>
      <c r="C18" s="5">
        <v>385336</v>
      </c>
      <c r="D18" s="5">
        <v>385336</v>
      </c>
      <c r="E18" s="7">
        <v>1234383423</v>
      </c>
      <c r="F18" s="9">
        <v>44536.660833333299</v>
      </c>
      <c r="G18" s="3" t="s">
        <v>19</v>
      </c>
      <c r="H18" s="7">
        <v>3840</v>
      </c>
      <c r="I18" s="3" t="s">
        <v>20</v>
      </c>
      <c r="J18" s="3" t="s">
        <v>93</v>
      </c>
      <c r="K18" s="3" t="s">
        <v>94</v>
      </c>
      <c r="L18" s="3" t="s">
        <v>95</v>
      </c>
      <c r="M18" s="3" t="s">
        <v>96</v>
      </c>
      <c r="N18" s="3" t="s">
        <v>20</v>
      </c>
      <c r="O18" s="3" t="s">
        <v>97</v>
      </c>
      <c r="P18" s="3" t="s">
        <v>98</v>
      </c>
      <c r="Q18" s="3" t="s">
        <v>20</v>
      </c>
    </row>
    <row r="19" spans="1:17">
      <c r="A19" s="2" t="s">
        <v>17</v>
      </c>
      <c r="B19" s="2" t="s">
        <v>18</v>
      </c>
      <c r="C19" s="4">
        <v>820000</v>
      </c>
      <c r="D19" s="4">
        <v>820000</v>
      </c>
      <c r="E19" s="6">
        <v>1234815082</v>
      </c>
      <c r="F19" s="8">
        <v>44536.840150463002</v>
      </c>
      <c r="G19" s="2" t="s">
        <v>19</v>
      </c>
      <c r="H19" s="6">
        <v>3842</v>
      </c>
      <c r="I19" s="2" t="s">
        <v>20</v>
      </c>
      <c r="J19" s="2" t="s">
        <v>99</v>
      </c>
      <c r="K19" s="2" t="s">
        <v>100</v>
      </c>
      <c r="L19" s="2" t="s">
        <v>101</v>
      </c>
      <c r="M19" s="2" t="s">
        <v>102</v>
      </c>
      <c r="N19" s="2" t="s">
        <v>20</v>
      </c>
      <c r="O19" s="2" t="s">
        <v>103</v>
      </c>
      <c r="P19" s="2" t="s">
        <v>104</v>
      </c>
      <c r="Q19" s="2" t="s">
        <v>20</v>
      </c>
    </row>
    <row r="20" spans="1:17">
      <c r="A20" s="3" t="s">
        <v>17</v>
      </c>
      <c r="B20" s="3" t="s">
        <v>18</v>
      </c>
      <c r="C20" s="5">
        <v>30000</v>
      </c>
      <c r="D20" s="5">
        <v>30000</v>
      </c>
      <c r="E20" s="7">
        <v>1235426725</v>
      </c>
      <c r="F20" s="9">
        <v>44537.423587963</v>
      </c>
      <c r="G20" s="3" t="s">
        <v>19</v>
      </c>
      <c r="H20" s="7">
        <v>3843</v>
      </c>
      <c r="I20" s="3" t="s">
        <v>20</v>
      </c>
      <c r="J20" s="3" t="s">
        <v>55</v>
      </c>
      <c r="K20" s="3" t="s">
        <v>105</v>
      </c>
      <c r="L20" s="3" t="s">
        <v>57</v>
      </c>
      <c r="M20" s="3" t="s">
        <v>106</v>
      </c>
      <c r="N20" s="3" t="s">
        <v>20</v>
      </c>
      <c r="O20" s="3" t="s">
        <v>107</v>
      </c>
      <c r="P20" s="3" t="s">
        <v>108</v>
      </c>
      <c r="Q20" s="3" t="s">
        <v>20</v>
      </c>
    </row>
    <row r="21" spans="1:17">
      <c r="A21" s="2" t="s">
        <v>17</v>
      </c>
      <c r="B21" s="2" t="s">
        <v>18</v>
      </c>
      <c r="C21" s="4">
        <v>60000000</v>
      </c>
      <c r="D21" s="4">
        <v>60000000</v>
      </c>
      <c r="E21" s="6">
        <v>1235481255</v>
      </c>
      <c r="F21" s="8">
        <v>44537.440613425897</v>
      </c>
      <c r="G21" s="2" t="s">
        <v>19</v>
      </c>
      <c r="H21" s="6">
        <v>3844</v>
      </c>
      <c r="I21" s="2" t="s">
        <v>20</v>
      </c>
      <c r="J21" s="2" t="s">
        <v>109</v>
      </c>
      <c r="K21" s="2" t="s">
        <v>110</v>
      </c>
      <c r="L21" s="2" t="s">
        <v>111</v>
      </c>
      <c r="M21" s="2" t="s">
        <v>112</v>
      </c>
      <c r="N21" s="2" t="s">
        <v>20</v>
      </c>
      <c r="O21" s="2" t="s">
        <v>113</v>
      </c>
      <c r="P21" s="2" t="s">
        <v>114</v>
      </c>
      <c r="Q21" s="2" t="s">
        <v>20</v>
      </c>
    </row>
    <row r="22" spans="1:17">
      <c r="A22" s="3" t="s">
        <v>17</v>
      </c>
      <c r="B22" s="3" t="s">
        <v>18</v>
      </c>
      <c r="C22" s="5">
        <v>3000</v>
      </c>
      <c r="D22" s="5">
        <v>3000</v>
      </c>
      <c r="E22" s="7">
        <v>1235615883</v>
      </c>
      <c r="F22" s="9">
        <v>44537.488460648201</v>
      </c>
      <c r="G22" s="3" t="s">
        <v>19</v>
      </c>
      <c r="H22" s="7">
        <v>3845</v>
      </c>
      <c r="I22" s="3" t="s">
        <v>20</v>
      </c>
      <c r="J22" s="3" t="s">
        <v>115</v>
      </c>
      <c r="K22" s="3" t="s">
        <v>116</v>
      </c>
      <c r="L22" s="3" t="s">
        <v>57</v>
      </c>
      <c r="M22" s="3" t="s">
        <v>117</v>
      </c>
      <c r="N22" s="3" t="s">
        <v>20</v>
      </c>
      <c r="O22" s="3" t="s">
        <v>118</v>
      </c>
      <c r="P22" s="3" t="s">
        <v>119</v>
      </c>
      <c r="Q22" s="3" t="s">
        <v>20</v>
      </c>
    </row>
    <row r="23" spans="1:17">
      <c r="A23" s="2" t="s">
        <v>17</v>
      </c>
      <c r="B23" s="2" t="s">
        <v>18</v>
      </c>
      <c r="C23" s="4">
        <v>474381</v>
      </c>
      <c r="D23" s="4">
        <v>474381</v>
      </c>
      <c r="E23" s="6">
        <v>1236069317</v>
      </c>
      <c r="F23" s="8">
        <v>44537.690902777802</v>
      </c>
      <c r="G23" s="2" t="s">
        <v>19</v>
      </c>
      <c r="H23" s="6">
        <v>3846</v>
      </c>
      <c r="I23" s="2" t="s">
        <v>20</v>
      </c>
      <c r="J23" s="2" t="s">
        <v>120</v>
      </c>
      <c r="K23" s="2" t="s">
        <v>121</v>
      </c>
      <c r="L23" s="2" t="s">
        <v>34</v>
      </c>
      <c r="M23" s="2" t="s">
        <v>122</v>
      </c>
      <c r="N23" s="2" t="s">
        <v>20</v>
      </c>
      <c r="O23" s="2" t="s">
        <v>123</v>
      </c>
      <c r="P23" s="2" t="s">
        <v>124</v>
      </c>
      <c r="Q23" s="2" t="s">
        <v>20</v>
      </c>
    </row>
    <row r="24" spans="1:17">
      <c r="A24" s="3" t="s">
        <v>17</v>
      </c>
      <c r="B24" s="3" t="s">
        <v>18</v>
      </c>
      <c r="C24" s="5">
        <v>30000</v>
      </c>
      <c r="D24" s="5">
        <v>30000</v>
      </c>
      <c r="E24" s="7">
        <v>1237449975</v>
      </c>
      <c r="F24" s="9">
        <v>44539.3446064815</v>
      </c>
      <c r="G24" s="3" t="s">
        <v>19</v>
      </c>
      <c r="H24" s="7">
        <v>3850</v>
      </c>
      <c r="I24" s="3" t="s">
        <v>20</v>
      </c>
      <c r="J24" s="3" t="s">
        <v>125</v>
      </c>
      <c r="K24" s="3" t="s">
        <v>126</v>
      </c>
      <c r="L24" s="3" t="s">
        <v>127</v>
      </c>
      <c r="M24" s="3" t="s">
        <v>128</v>
      </c>
      <c r="N24" s="3" t="s">
        <v>20</v>
      </c>
      <c r="O24" s="3" t="s">
        <v>129</v>
      </c>
      <c r="P24" s="3" t="s">
        <v>130</v>
      </c>
      <c r="Q24" s="3" t="s">
        <v>20</v>
      </c>
    </row>
    <row r="25" spans="1:17">
      <c r="A25" s="2" t="s">
        <v>17</v>
      </c>
      <c r="B25" s="2" t="s">
        <v>18</v>
      </c>
      <c r="C25" s="4">
        <v>8778030</v>
      </c>
      <c r="D25" s="4">
        <v>8778030</v>
      </c>
      <c r="E25" s="6">
        <v>1237580508</v>
      </c>
      <c r="F25" s="8">
        <v>44539.395844907398</v>
      </c>
      <c r="G25" s="2" t="s">
        <v>19</v>
      </c>
      <c r="H25" s="6">
        <v>3851</v>
      </c>
      <c r="I25" s="2" t="s">
        <v>20</v>
      </c>
      <c r="J25" s="2" t="s">
        <v>131</v>
      </c>
      <c r="K25" s="2" t="s">
        <v>132</v>
      </c>
      <c r="L25" s="2" t="s">
        <v>78</v>
      </c>
      <c r="M25" s="2" t="s">
        <v>133</v>
      </c>
      <c r="N25" s="2" t="s">
        <v>20</v>
      </c>
      <c r="O25" s="2" t="s">
        <v>134</v>
      </c>
      <c r="P25" s="2" t="s">
        <v>135</v>
      </c>
      <c r="Q25" s="2" t="s">
        <v>20</v>
      </c>
    </row>
    <row r="26" spans="1:17">
      <c r="A26" s="3" t="s">
        <v>17</v>
      </c>
      <c r="B26" s="3" t="s">
        <v>18</v>
      </c>
      <c r="C26" s="5">
        <v>30000</v>
      </c>
      <c r="D26" s="5">
        <v>30000</v>
      </c>
      <c r="E26" s="7">
        <v>1237612802</v>
      </c>
      <c r="F26" s="9">
        <v>44539.4069675926</v>
      </c>
      <c r="G26" s="3" t="s">
        <v>19</v>
      </c>
      <c r="H26" s="7">
        <v>3852</v>
      </c>
      <c r="I26" s="3" t="s">
        <v>20</v>
      </c>
      <c r="J26" s="3" t="s">
        <v>136</v>
      </c>
      <c r="K26" s="3" t="s">
        <v>137</v>
      </c>
      <c r="L26" s="3" t="s">
        <v>57</v>
      </c>
      <c r="M26" s="3" t="s">
        <v>138</v>
      </c>
      <c r="N26" s="3" t="s">
        <v>20</v>
      </c>
      <c r="O26" s="3" t="s">
        <v>139</v>
      </c>
      <c r="P26" s="3" t="s">
        <v>140</v>
      </c>
      <c r="Q26" s="3" t="s">
        <v>20</v>
      </c>
    </row>
    <row r="27" spans="1:17">
      <c r="A27" s="2" t="s">
        <v>17</v>
      </c>
      <c r="B27" s="2" t="s">
        <v>18</v>
      </c>
      <c r="C27" s="4">
        <v>6062612</v>
      </c>
      <c r="D27" s="4">
        <v>6062612</v>
      </c>
      <c r="E27" s="6">
        <v>1237966391</v>
      </c>
      <c r="F27" s="8">
        <v>44539.519618055601</v>
      </c>
      <c r="G27" s="2" t="s">
        <v>19</v>
      </c>
      <c r="H27" s="6">
        <v>3859</v>
      </c>
      <c r="I27" s="2" t="s">
        <v>20</v>
      </c>
      <c r="J27" s="2" t="s">
        <v>141</v>
      </c>
      <c r="K27" s="2" t="s">
        <v>142</v>
      </c>
      <c r="L27" s="2" t="s">
        <v>143</v>
      </c>
      <c r="M27" s="2" t="s">
        <v>144</v>
      </c>
      <c r="N27" s="2" t="s">
        <v>20</v>
      </c>
      <c r="O27" s="2" t="s">
        <v>145</v>
      </c>
      <c r="P27" s="2" t="s">
        <v>146</v>
      </c>
      <c r="Q27" s="2" t="s">
        <v>20</v>
      </c>
    </row>
    <row r="28" spans="1:17">
      <c r="A28" s="3" t="s">
        <v>17</v>
      </c>
      <c r="B28" s="3" t="s">
        <v>18</v>
      </c>
      <c r="C28" s="5">
        <v>1750000</v>
      </c>
      <c r="D28" s="5">
        <v>1750000</v>
      </c>
      <c r="E28" s="7">
        <v>1238023910</v>
      </c>
      <c r="F28" s="9">
        <v>44539.541296296302</v>
      </c>
      <c r="G28" s="3" t="s">
        <v>19</v>
      </c>
      <c r="H28" s="7">
        <v>3861</v>
      </c>
      <c r="I28" s="3" t="s">
        <v>20</v>
      </c>
      <c r="J28" s="3" t="s">
        <v>147</v>
      </c>
      <c r="K28" s="3" t="s">
        <v>148</v>
      </c>
      <c r="L28" s="3" t="s">
        <v>101</v>
      </c>
      <c r="M28" s="3" t="s">
        <v>149</v>
      </c>
      <c r="N28" s="3" t="s">
        <v>20</v>
      </c>
      <c r="O28" s="3" t="s">
        <v>150</v>
      </c>
      <c r="P28" s="3" t="s">
        <v>151</v>
      </c>
      <c r="Q28" s="3" t="s">
        <v>20</v>
      </c>
    </row>
    <row r="29" spans="1:17">
      <c r="A29" s="2" t="s">
        <v>17</v>
      </c>
      <c r="B29" s="2" t="s">
        <v>18</v>
      </c>
      <c r="C29" s="4">
        <v>566921</v>
      </c>
      <c r="D29" s="4">
        <v>566921</v>
      </c>
      <c r="E29" s="6">
        <v>1238100558</v>
      </c>
      <c r="F29" s="8">
        <v>44539.573043981502</v>
      </c>
      <c r="G29" s="2" t="s">
        <v>19</v>
      </c>
      <c r="H29" s="6">
        <v>3863</v>
      </c>
      <c r="I29" s="2" t="s">
        <v>20</v>
      </c>
      <c r="J29" s="2" t="s">
        <v>152</v>
      </c>
      <c r="K29" s="2" t="s">
        <v>153</v>
      </c>
      <c r="L29" s="2" t="s">
        <v>154</v>
      </c>
      <c r="M29" s="2" t="s">
        <v>155</v>
      </c>
      <c r="N29" s="2" t="s">
        <v>20</v>
      </c>
      <c r="O29" s="2" t="s">
        <v>156</v>
      </c>
      <c r="P29" s="2" t="s">
        <v>157</v>
      </c>
      <c r="Q29" s="2" t="s">
        <v>20</v>
      </c>
    </row>
    <row r="30" spans="1:17">
      <c r="A30" s="3" t="s">
        <v>17</v>
      </c>
      <c r="B30" s="3" t="s">
        <v>18</v>
      </c>
      <c r="C30" s="5">
        <v>4223990</v>
      </c>
      <c r="D30" s="5">
        <v>4223990</v>
      </c>
      <c r="E30" s="7">
        <v>1238216639</v>
      </c>
      <c r="F30" s="9">
        <v>44539.615833333301</v>
      </c>
      <c r="G30" s="3" t="s">
        <v>19</v>
      </c>
      <c r="H30" s="7">
        <v>3864</v>
      </c>
      <c r="I30" s="3" t="s">
        <v>20</v>
      </c>
      <c r="J30" s="3" t="s">
        <v>158</v>
      </c>
      <c r="K30" s="3" t="s">
        <v>159</v>
      </c>
      <c r="L30" s="3" t="s">
        <v>34</v>
      </c>
      <c r="M30" s="3" t="s">
        <v>160</v>
      </c>
      <c r="N30" s="3" t="s">
        <v>20</v>
      </c>
      <c r="O30" s="3" t="s">
        <v>161</v>
      </c>
      <c r="P30" s="3" t="s">
        <v>162</v>
      </c>
      <c r="Q30" s="3" t="s">
        <v>20</v>
      </c>
    </row>
    <row r="31" spans="1:17">
      <c r="A31" s="2" t="s">
        <v>17</v>
      </c>
      <c r="B31" s="2" t="s">
        <v>18</v>
      </c>
      <c r="C31" s="4">
        <v>358161</v>
      </c>
      <c r="D31" s="4">
        <v>358161</v>
      </c>
      <c r="E31" s="6">
        <v>1238355029</v>
      </c>
      <c r="F31" s="8">
        <v>44539.662152777797</v>
      </c>
      <c r="G31" s="2" t="s">
        <v>19</v>
      </c>
      <c r="H31" s="6">
        <v>3865</v>
      </c>
      <c r="I31" s="2" t="s">
        <v>20</v>
      </c>
      <c r="J31" s="2" t="s">
        <v>163</v>
      </c>
      <c r="K31" s="2" t="s">
        <v>164</v>
      </c>
      <c r="L31" s="2" t="s">
        <v>34</v>
      </c>
      <c r="M31" s="2" t="s">
        <v>165</v>
      </c>
      <c r="N31" s="2" t="s">
        <v>20</v>
      </c>
      <c r="O31" s="2" t="s">
        <v>166</v>
      </c>
      <c r="P31" s="2" t="s">
        <v>167</v>
      </c>
      <c r="Q31" s="2" t="s">
        <v>20</v>
      </c>
    </row>
    <row r="32" spans="1:17">
      <c r="A32" s="3" t="s">
        <v>17</v>
      </c>
      <c r="B32" s="3" t="s">
        <v>18</v>
      </c>
      <c r="C32" s="5">
        <v>2241625</v>
      </c>
      <c r="D32" s="5">
        <v>2241625</v>
      </c>
      <c r="E32" s="7">
        <v>1238374703</v>
      </c>
      <c r="F32" s="9">
        <v>44539.668877314798</v>
      </c>
      <c r="G32" s="3" t="s">
        <v>19</v>
      </c>
      <c r="H32" s="7">
        <v>3866</v>
      </c>
      <c r="I32" s="3" t="s">
        <v>20</v>
      </c>
      <c r="J32" s="3" t="s">
        <v>168</v>
      </c>
      <c r="K32" s="3" t="s">
        <v>169</v>
      </c>
      <c r="L32" s="3" t="s">
        <v>170</v>
      </c>
      <c r="M32" s="3" t="s">
        <v>171</v>
      </c>
      <c r="N32" s="3" t="s">
        <v>20</v>
      </c>
      <c r="O32" s="3" t="s">
        <v>172</v>
      </c>
      <c r="P32" s="3" t="s">
        <v>173</v>
      </c>
      <c r="Q32" s="3" t="s">
        <v>20</v>
      </c>
    </row>
    <row r="33" spans="1:17">
      <c r="A33" s="2" t="s">
        <v>17</v>
      </c>
      <c r="B33" s="2" t="s">
        <v>18</v>
      </c>
      <c r="C33" s="4">
        <v>8160200</v>
      </c>
      <c r="D33" s="4">
        <v>8160200</v>
      </c>
      <c r="E33" s="6">
        <v>1238455190</v>
      </c>
      <c r="F33" s="8">
        <v>44539.697719907403</v>
      </c>
      <c r="G33" s="2" t="s">
        <v>19</v>
      </c>
      <c r="H33" s="6">
        <v>3867</v>
      </c>
      <c r="I33" s="2" t="s">
        <v>20</v>
      </c>
      <c r="J33" s="2" t="s">
        <v>174</v>
      </c>
      <c r="K33" s="2" t="s">
        <v>175</v>
      </c>
      <c r="L33" s="2" t="s">
        <v>176</v>
      </c>
      <c r="M33" s="2" t="s">
        <v>177</v>
      </c>
      <c r="N33" s="2" t="s">
        <v>20</v>
      </c>
      <c r="O33" s="2" t="s">
        <v>178</v>
      </c>
      <c r="P33" s="2" t="s">
        <v>179</v>
      </c>
      <c r="Q33" s="2" t="s">
        <v>20</v>
      </c>
    </row>
    <row r="34" spans="1:17">
      <c r="A34" s="3" t="s">
        <v>17</v>
      </c>
      <c r="B34" s="3" t="s">
        <v>18</v>
      </c>
      <c r="C34" s="5">
        <v>10300000</v>
      </c>
      <c r="D34" s="5">
        <v>10300000</v>
      </c>
      <c r="E34" s="7">
        <v>1238658807</v>
      </c>
      <c r="F34" s="9">
        <v>44539.786701388897</v>
      </c>
      <c r="G34" s="3" t="s">
        <v>19</v>
      </c>
      <c r="H34" s="7">
        <v>3870</v>
      </c>
      <c r="I34" s="3" t="s">
        <v>20</v>
      </c>
      <c r="J34" s="3" t="s">
        <v>180</v>
      </c>
      <c r="K34" s="3" t="s">
        <v>181</v>
      </c>
      <c r="L34" s="3" t="s">
        <v>182</v>
      </c>
      <c r="M34" s="3" t="s">
        <v>183</v>
      </c>
      <c r="N34" s="3" t="s">
        <v>20</v>
      </c>
      <c r="O34" s="3" t="s">
        <v>184</v>
      </c>
      <c r="P34" s="3" t="s">
        <v>185</v>
      </c>
      <c r="Q34" s="3" t="s">
        <v>20</v>
      </c>
    </row>
    <row r="35" spans="1:17">
      <c r="A35" s="2" t="s">
        <v>17</v>
      </c>
      <c r="B35" s="2" t="s">
        <v>18</v>
      </c>
      <c r="C35" s="4">
        <v>30000</v>
      </c>
      <c r="D35" s="4">
        <v>30000</v>
      </c>
      <c r="E35" s="6">
        <v>1239074195</v>
      </c>
      <c r="F35" s="8">
        <v>44540.309988425899</v>
      </c>
      <c r="G35" s="2" t="s">
        <v>19</v>
      </c>
      <c r="H35" s="6">
        <v>3873</v>
      </c>
      <c r="I35" s="2" t="s">
        <v>20</v>
      </c>
      <c r="J35" s="2" t="s">
        <v>186</v>
      </c>
      <c r="K35" s="2" t="s">
        <v>187</v>
      </c>
      <c r="L35" s="2" t="s">
        <v>57</v>
      </c>
      <c r="M35" s="2" t="s">
        <v>188</v>
      </c>
      <c r="N35" s="2" t="s">
        <v>20</v>
      </c>
      <c r="O35" s="2" t="s">
        <v>189</v>
      </c>
      <c r="P35" s="2" t="s">
        <v>190</v>
      </c>
      <c r="Q35" s="2" t="s">
        <v>20</v>
      </c>
    </row>
    <row r="36" spans="1:17">
      <c r="A36" s="3" t="s">
        <v>17</v>
      </c>
      <c r="B36" s="3" t="s">
        <v>18</v>
      </c>
      <c r="C36" s="5">
        <v>10000000</v>
      </c>
      <c r="D36" s="5">
        <v>10000000</v>
      </c>
      <c r="E36" s="7">
        <v>1239179849</v>
      </c>
      <c r="F36" s="9">
        <v>44540.368576388901</v>
      </c>
      <c r="G36" s="3" t="s">
        <v>19</v>
      </c>
      <c r="H36" s="7">
        <v>3874</v>
      </c>
      <c r="I36" s="3" t="s">
        <v>20</v>
      </c>
      <c r="J36" s="3" t="s">
        <v>191</v>
      </c>
      <c r="K36" s="3" t="s">
        <v>181</v>
      </c>
      <c r="L36" s="3" t="s">
        <v>182</v>
      </c>
      <c r="M36" s="3" t="s">
        <v>192</v>
      </c>
      <c r="N36" s="3" t="s">
        <v>20</v>
      </c>
      <c r="O36" s="3" t="s">
        <v>184</v>
      </c>
      <c r="P36" s="3" t="s">
        <v>185</v>
      </c>
      <c r="Q36" s="3" t="s">
        <v>20</v>
      </c>
    </row>
    <row r="37" spans="1:17">
      <c r="A37" s="2" t="s">
        <v>17</v>
      </c>
      <c r="B37" s="2" t="s">
        <v>18</v>
      </c>
      <c r="C37" s="4">
        <v>543116</v>
      </c>
      <c r="D37" s="4">
        <v>543116</v>
      </c>
      <c r="E37" s="6">
        <v>1239208956</v>
      </c>
      <c r="F37" s="8">
        <v>44540.380543981497</v>
      </c>
      <c r="G37" s="2" t="s">
        <v>19</v>
      </c>
      <c r="H37" s="6">
        <v>3875</v>
      </c>
      <c r="I37" s="2" t="s">
        <v>20</v>
      </c>
      <c r="J37" s="2" t="s">
        <v>193</v>
      </c>
      <c r="K37" s="2" t="s">
        <v>194</v>
      </c>
      <c r="L37" s="2" t="s">
        <v>154</v>
      </c>
      <c r="M37" s="2" t="s">
        <v>195</v>
      </c>
      <c r="N37" s="2" t="s">
        <v>20</v>
      </c>
      <c r="O37" s="2" t="s">
        <v>196</v>
      </c>
      <c r="P37" s="2" t="s">
        <v>197</v>
      </c>
      <c r="Q37" s="2" t="s">
        <v>20</v>
      </c>
    </row>
    <row r="38" spans="1:17">
      <c r="A38" s="3" t="s">
        <v>17</v>
      </c>
      <c r="B38" s="3" t="s">
        <v>18</v>
      </c>
      <c r="C38" s="5">
        <v>1272</v>
      </c>
      <c r="D38" s="5">
        <v>1272</v>
      </c>
      <c r="E38" s="7">
        <v>1239332519</v>
      </c>
      <c r="F38" s="9">
        <v>44540.425648148201</v>
      </c>
      <c r="G38" s="3" t="s">
        <v>19</v>
      </c>
      <c r="H38" s="7">
        <v>3876</v>
      </c>
      <c r="I38" s="3" t="s">
        <v>20</v>
      </c>
      <c r="J38" s="3" t="s">
        <v>198</v>
      </c>
      <c r="K38" s="3" t="s">
        <v>199</v>
      </c>
      <c r="L38" s="3" t="s">
        <v>127</v>
      </c>
      <c r="M38" s="3" t="s">
        <v>200</v>
      </c>
      <c r="N38" s="3" t="s">
        <v>20</v>
      </c>
      <c r="O38" s="3" t="s">
        <v>201</v>
      </c>
      <c r="P38" s="3" t="s">
        <v>202</v>
      </c>
      <c r="Q38" s="3" t="s">
        <v>20</v>
      </c>
    </row>
    <row r="39" spans="1:17">
      <c r="A39" s="2" t="s">
        <v>17</v>
      </c>
      <c r="B39" s="2" t="s">
        <v>18</v>
      </c>
      <c r="C39" s="4">
        <v>354202.37</v>
      </c>
      <c r="D39" s="4">
        <v>354202.37</v>
      </c>
      <c r="E39" s="6">
        <v>1239589433</v>
      </c>
      <c r="F39" s="8">
        <v>44540.510902777802</v>
      </c>
      <c r="G39" s="2" t="s">
        <v>19</v>
      </c>
      <c r="H39" s="6">
        <v>3878</v>
      </c>
      <c r="I39" s="2" t="s">
        <v>20</v>
      </c>
      <c r="J39" s="2" t="s">
        <v>203</v>
      </c>
      <c r="K39" s="2" t="s">
        <v>204</v>
      </c>
      <c r="L39" s="2" t="s">
        <v>205</v>
      </c>
      <c r="M39" s="2" t="s">
        <v>206</v>
      </c>
      <c r="N39" s="2" t="s">
        <v>20</v>
      </c>
      <c r="O39" s="2" t="s">
        <v>207</v>
      </c>
      <c r="P39" s="2" t="s">
        <v>208</v>
      </c>
      <c r="Q39" s="2" t="s">
        <v>20</v>
      </c>
    </row>
    <row r="40" spans="1:17">
      <c r="A40" s="3" t="s">
        <v>17</v>
      </c>
      <c r="B40" s="3" t="s">
        <v>18</v>
      </c>
      <c r="C40" s="5">
        <v>5850</v>
      </c>
      <c r="D40" s="5">
        <v>5850</v>
      </c>
      <c r="E40" s="7">
        <v>1239881671</v>
      </c>
      <c r="F40" s="9">
        <v>44540.622013888897</v>
      </c>
      <c r="G40" s="3" t="s">
        <v>19</v>
      </c>
      <c r="H40" s="7">
        <v>3879</v>
      </c>
      <c r="I40" s="3" t="s">
        <v>20</v>
      </c>
      <c r="J40" s="3" t="s">
        <v>209</v>
      </c>
      <c r="K40" s="3" t="s">
        <v>210</v>
      </c>
      <c r="L40" s="3" t="s">
        <v>57</v>
      </c>
      <c r="M40" s="3" t="s">
        <v>211</v>
      </c>
      <c r="N40" s="3" t="s">
        <v>20</v>
      </c>
      <c r="O40" s="3" t="s">
        <v>212</v>
      </c>
      <c r="P40" s="3" t="s">
        <v>213</v>
      </c>
      <c r="Q40" s="3" t="s">
        <v>20</v>
      </c>
    </row>
    <row r="41" spans="1:17">
      <c r="A41" s="2" t="s">
        <v>17</v>
      </c>
      <c r="B41" s="2" t="s">
        <v>18</v>
      </c>
      <c r="C41" s="4">
        <v>160000</v>
      </c>
      <c r="D41" s="4">
        <v>160000</v>
      </c>
      <c r="E41" s="6">
        <v>1239986354</v>
      </c>
      <c r="F41" s="8">
        <v>44540.655405092599</v>
      </c>
      <c r="G41" s="2" t="s">
        <v>19</v>
      </c>
      <c r="H41" s="6">
        <v>3880</v>
      </c>
      <c r="I41" s="2" t="s">
        <v>20</v>
      </c>
      <c r="J41" s="2" t="s">
        <v>214</v>
      </c>
      <c r="K41" s="2" t="s">
        <v>215</v>
      </c>
      <c r="L41" s="2" t="s">
        <v>182</v>
      </c>
      <c r="M41" s="2" t="s">
        <v>216</v>
      </c>
      <c r="N41" s="2" t="s">
        <v>20</v>
      </c>
      <c r="O41" s="2" t="s">
        <v>217</v>
      </c>
      <c r="P41" s="2" t="s">
        <v>218</v>
      </c>
      <c r="Q41" s="2" t="s">
        <v>20</v>
      </c>
    </row>
    <row r="42" spans="1:17">
      <c r="A42" s="3" t="s">
        <v>17</v>
      </c>
      <c r="B42" s="3" t="s">
        <v>18</v>
      </c>
      <c r="C42" s="5">
        <v>179775</v>
      </c>
      <c r="D42" s="5">
        <v>179775</v>
      </c>
      <c r="E42" s="7">
        <v>1239989908</v>
      </c>
      <c r="F42" s="9">
        <v>44540.656550925902</v>
      </c>
      <c r="G42" s="3" t="s">
        <v>19</v>
      </c>
      <c r="H42" s="7">
        <v>3881</v>
      </c>
      <c r="I42" s="3" t="s">
        <v>20</v>
      </c>
      <c r="J42" s="3" t="s">
        <v>219</v>
      </c>
      <c r="K42" s="3" t="s">
        <v>220</v>
      </c>
      <c r="L42" s="3" t="s">
        <v>221</v>
      </c>
      <c r="M42" s="3" t="s">
        <v>222</v>
      </c>
      <c r="N42" s="3" t="s">
        <v>20</v>
      </c>
      <c r="O42" s="3" t="s">
        <v>223</v>
      </c>
      <c r="P42" s="3" t="s">
        <v>224</v>
      </c>
      <c r="Q42" s="3" t="s">
        <v>20</v>
      </c>
    </row>
    <row r="43" spans="1:17">
      <c r="A43" s="2" t="s">
        <v>17</v>
      </c>
      <c r="B43" s="2" t="s">
        <v>18</v>
      </c>
      <c r="C43" s="4">
        <v>8449185</v>
      </c>
      <c r="D43" s="4">
        <v>8449185</v>
      </c>
      <c r="E43" s="6">
        <v>1240089632</v>
      </c>
      <c r="F43" s="8">
        <v>44540.689583333296</v>
      </c>
      <c r="G43" s="2" t="s">
        <v>19</v>
      </c>
      <c r="H43" s="6">
        <v>3882</v>
      </c>
      <c r="I43" s="2" t="s">
        <v>20</v>
      </c>
      <c r="J43" s="2" t="s">
        <v>225</v>
      </c>
      <c r="K43" s="2" t="s">
        <v>226</v>
      </c>
      <c r="L43" s="2" t="s">
        <v>227</v>
      </c>
      <c r="M43" s="2" t="s">
        <v>228</v>
      </c>
      <c r="N43" s="2" t="s">
        <v>20</v>
      </c>
      <c r="O43" s="2" t="s">
        <v>229</v>
      </c>
      <c r="P43" s="2" t="s">
        <v>230</v>
      </c>
      <c r="Q43" s="2" t="s">
        <v>20</v>
      </c>
    </row>
    <row r="44" spans="1:17">
      <c r="B44" s="15" t="s">
        <v>464</v>
      </c>
      <c r="C44" s="17">
        <f>SUM(C3:C43)</f>
        <v>140942892.37</v>
      </c>
    </row>
    <row r="45" spans="1:17">
      <c r="B45" s="16" t="s">
        <v>465</v>
      </c>
      <c r="C45">
        <f>C2</f>
        <v>136100166</v>
      </c>
    </row>
    <row r="46" spans="1:17">
      <c r="B46" s="15" t="s">
        <v>466</v>
      </c>
      <c r="C46">
        <v>247019658</v>
      </c>
    </row>
    <row r="47" spans="1:17">
      <c r="B47" s="16" t="s">
        <v>241</v>
      </c>
      <c r="C47" s="18">
        <f>C44+C45-C46</f>
        <v>30023400.370000005</v>
      </c>
    </row>
    <row r="48" spans="1:17">
      <c r="A48" s="2" t="s">
        <v>17</v>
      </c>
      <c r="B48" s="2" t="s">
        <v>18</v>
      </c>
      <c r="C48" s="4">
        <v>30000</v>
      </c>
      <c r="D48" s="4">
        <v>30000</v>
      </c>
      <c r="E48" s="6">
        <v>1241994381</v>
      </c>
      <c r="F48" s="8">
        <v>44542.649456018502</v>
      </c>
      <c r="G48" s="2" t="s">
        <v>19</v>
      </c>
      <c r="H48" s="6">
        <v>3883</v>
      </c>
      <c r="I48" s="2" t="s">
        <v>20</v>
      </c>
      <c r="J48" s="2" t="s">
        <v>242</v>
      </c>
      <c r="K48" s="2" t="s">
        <v>243</v>
      </c>
      <c r="L48" s="2" t="s">
        <v>127</v>
      </c>
      <c r="M48" s="2" t="s">
        <v>244</v>
      </c>
      <c r="N48" s="2" t="s">
        <v>20</v>
      </c>
      <c r="O48" s="2" t="s">
        <v>245</v>
      </c>
      <c r="P48" s="2" t="s">
        <v>246</v>
      </c>
      <c r="Q48" s="2" t="s">
        <v>20</v>
      </c>
    </row>
    <row r="49" spans="1:17" s="23" customFormat="1">
      <c r="A49" s="19" t="s">
        <v>17</v>
      </c>
      <c r="B49" s="19" t="s">
        <v>18</v>
      </c>
      <c r="C49" s="20">
        <v>3902094.14</v>
      </c>
      <c r="D49" s="20">
        <v>3902094.14</v>
      </c>
      <c r="E49" s="21">
        <v>1242450666</v>
      </c>
      <c r="F49" s="22">
        <v>44543.341828703698</v>
      </c>
      <c r="G49" s="19" t="s">
        <v>19</v>
      </c>
      <c r="H49" s="21">
        <v>3885</v>
      </c>
      <c r="I49" s="19" t="s">
        <v>20</v>
      </c>
      <c r="J49" s="19" t="s">
        <v>247</v>
      </c>
      <c r="K49" s="19" t="s">
        <v>248</v>
      </c>
      <c r="L49" s="19" t="s">
        <v>249</v>
      </c>
      <c r="M49" s="19" t="s">
        <v>250</v>
      </c>
      <c r="N49" s="19" t="s">
        <v>20</v>
      </c>
      <c r="O49" s="19" t="s">
        <v>251</v>
      </c>
      <c r="P49" s="19" t="s">
        <v>252</v>
      </c>
      <c r="Q49" s="19" t="s">
        <v>20</v>
      </c>
    </row>
    <row r="50" spans="1:17">
      <c r="A50" s="2" t="s">
        <v>17</v>
      </c>
      <c r="B50" s="2" t="s">
        <v>18</v>
      </c>
      <c r="C50" s="4">
        <v>17624</v>
      </c>
      <c r="D50" s="4">
        <v>17624</v>
      </c>
      <c r="E50" s="6">
        <v>1242653098</v>
      </c>
      <c r="F50" s="8">
        <v>44543.423819444397</v>
      </c>
      <c r="G50" s="2" t="s">
        <v>19</v>
      </c>
      <c r="H50" s="6">
        <v>3886</v>
      </c>
      <c r="I50" s="2" t="s">
        <v>20</v>
      </c>
      <c r="J50" s="2" t="s">
        <v>253</v>
      </c>
      <c r="K50" s="2" t="s">
        <v>254</v>
      </c>
      <c r="L50" s="2" t="s">
        <v>95</v>
      </c>
      <c r="M50" s="2" t="s">
        <v>255</v>
      </c>
      <c r="N50" s="2" t="s">
        <v>20</v>
      </c>
      <c r="O50" s="2" t="s">
        <v>256</v>
      </c>
      <c r="P50" s="2" t="s">
        <v>257</v>
      </c>
      <c r="Q50" s="2" t="s">
        <v>20</v>
      </c>
    </row>
    <row r="51" spans="1:17">
      <c r="A51" s="3" t="s">
        <v>17</v>
      </c>
      <c r="B51" s="3" t="s">
        <v>18</v>
      </c>
      <c r="C51" s="5">
        <v>51708</v>
      </c>
      <c r="D51" s="5">
        <v>51708</v>
      </c>
      <c r="E51" s="7">
        <v>1242667109</v>
      </c>
      <c r="F51" s="9">
        <v>44543.4285648148</v>
      </c>
      <c r="G51" s="3" t="s">
        <v>19</v>
      </c>
      <c r="H51" s="7">
        <v>3887</v>
      </c>
      <c r="I51" s="3" t="s">
        <v>20</v>
      </c>
      <c r="J51" s="3" t="s">
        <v>258</v>
      </c>
      <c r="K51" s="3" t="s">
        <v>259</v>
      </c>
      <c r="L51" s="3" t="s">
        <v>40</v>
      </c>
      <c r="M51" s="3" t="s">
        <v>260</v>
      </c>
      <c r="N51" s="3" t="s">
        <v>20</v>
      </c>
      <c r="O51" s="3" t="s">
        <v>261</v>
      </c>
      <c r="P51" s="3" t="s">
        <v>262</v>
      </c>
      <c r="Q51" s="3" t="s">
        <v>20</v>
      </c>
    </row>
    <row r="52" spans="1:17">
      <c r="A52" s="2" t="s">
        <v>17</v>
      </c>
      <c r="B52" s="2" t="s">
        <v>18</v>
      </c>
      <c r="C52" s="4">
        <v>1200000</v>
      </c>
      <c r="D52" s="4">
        <v>1200000</v>
      </c>
      <c r="E52" s="6">
        <v>1242758181</v>
      </c>
      <c r="F52" s="8">
        <v>44543.457766203697</v>
      </c>
      <c r="G52" s="2" t="s">
        <v>19</v>
      </c>
      <c r="H52" s="6">
        <v>3888</v>
      </c>
      <c r="I52" s="2" t="s">
        <v>20</v>
      </c>
      <c r="J52" s="2" t="s">
        <v>263</v>
      </c>
      <c r="K52" s="2" t="s">
        <v>264</v>
      </c>
      <c r="L52" s="2" t="s">
        <v>205</v>
      </c>
      <c r="M52" s="2" t="s">
        <v>265</v>
      </c>
      <c r="N52" s="2" t="s">
        <v>20</v>
      </c>
      <c r="O52" s="2" t="s">
        <v>266</v>
      </c>
      <c r="P52" s="2" t="s">
        <v>267</v>
      </c>
      <c r="Q52" s="2" t="s">
        <v>20</v>
      </c>
    </row>
    <row r="53" spans="1:17">
      <c r="A53" s="3" t="s">
        <v>17</v>
      </c>
      <c r="B53" s="3" t="s">
        <v>18</v>
      </c>
      <c r="C53" s="5">
        <v>8281160</v>
      </c>
      <c r="D53" s="5">
        <v>8281160</v>
      </c>
      <c r="E53" s="7">
        <v>1242842978</v>
      </c>
      <c r="F53" s="9">
        <v>44543.485381944403</v>
      </c>
      <c r="G53" s="3" t="s">
        <v>19</v>
      </c>
      <c r="H53" s="7">
        <v>3889</v>
      </c>
      <c r="I53" s="3" t="s">
        <v>20</v>
      </c>
      <c r="J53" s="3" t="s">
        <v>268</v>
      </c>
      <c r="K53" s="3" t="s">
        <v>269</v>
      </c>
      <c r="L53" s="3" t="s">
        <v>154</v>
      </c>
      <c r="M53" s="3" t="s">
        <v>270</v>
      </c>
      <c r="N53" s="3" t="s">
        <v>20</v>
      </c>
      <c r="O53" s="3" t="s">
        <v>271</v>
      </c>
      <c r="P53" s="3" t="s">
        <v>272</v>
      </c>
      <c r="Q53" s="3" t="s">
        <v>20</v>
      </c>
    </row>
    <row r="54" spans="1:17">
      <c r="A54" s="2" t="s">
        <v>17</v>
      </c>
      <c r="B54" s="2" t="s">
        <v>18</v>
      </c>
      <c r="C54" s="4">
        <v>30000</v>
      </c>
      <c r="D54" s="4">
        <v>30000</v>
      </c>
      <c r="E54" s="6">
        <v>1242922229</v>
      </c>
      <c r="F54" s="8">
        <v>44543.512164351901</v>
      </c>
      <c r="G54" s="2" t="s">
        <v>19</v>
      </c>
      <c r="H54" s="6">
        <v>3890</v>
      </c>
      <c r="I54" s="2" t="s">
        <v>20</v>
      </c>
      <c r="J54" s="2" t="s">
        <v>273</v>
      </c>
      <c r="K54" s="2" t="s">
        <v>274</v>
      </c>
      <c r="L54" s="2" t="s">
        <v>57</v>
      </c>
      <c r="M54" s="2" t="s">
        <v>275</v>
      </c>
      <c r="N54" s="2" t="s">
        <v>20</v>
      </c>
      <c r="O54" s="2" t="s">
        <v>276</v>
      </c>
      <c r="P54" s="2" t="s">
        <v>277</v>
      </c>
      <c r="Q54" s="2" t="s">
        <v>20</v>
      </c>
    </row>
    <row r="55" spans="1:17">
      <c r="A55" s="3" t="s">
        <v>17</v>
      </c>
      <c r="B55" s="3" t="s">
        <v>18</v>
      </c>
      <c r="C55" s="5">
        <v>354294.87</v>
      </c>
      <c r="D55" s="5">
        <v>354294.87</v>
      </c>
      <c r="E55" s="7">
        <v>1242961034</v>
      </c>
      <c r="F55" s="9">
        <v>44543.526990740698</v>
      </c>
      <c r="G55" s="3" t="s">
        <v>19</v>
      </c>
      <c r="H55" s="7">
        <v>3891</v>
      </c>
      <c r="I55" s="3" t="s">
        <v>20</v>
      </c>
      <c r="J55" s="3" t="s">
        <v>278</v>
      </c>
      <c r="K55" s="3" t="s">
        <v>204</v>
      </c>
      <c r="L55" s="3" t="s">
        <v>205</v>
      </c>
      <c r="M55" s="3" t="s">
        <v>206</v>
      </c>
      <c r="N55" s="3" t="s">
        <v>20</v>
      </c>
      <c r="O55" s="3" t="s">
        <v>207</v>
      </c>
      <c r="P55" s="3" t="s">
        <v>208</v>
      </c>
      <c r="Q55" s="3" t="s">
        <v>20</v>
      </c>
    </row>
    <row r="56" spans="1:17" s="23" customFormat="1">
      <c r="A56" s="19" t="s">
        <v>17</v>
      </c>
      <c r="B56" s="19" t="s">
        <v>18</v>
      </c>
      <c r="C56" s="20">
        <v>35000</v>
      </c>
      <c r="D56" s="20">
        <v>35000</v>
      </c>
      <c r="E56" s="21">
        <v>1243081917</v>
      </c>
      <c r="F56" s="22">
        <v>44543.577800925901</v>
      </c>
      <c r="G56" s="19" t="s">
        <v>19</v>
      </c>
      <c r="H56" s="21">
        <v>3892</v>
      </c>
      <c r="I56" s="19" t="s">
        <v>20</v>
      </c>
      <c r="J56" s="19" t="s">
        <v>279</v>
      </c>
      <c r="K56" s="19" t="s">
        <v>280</v>
      </c>
      <c r="L56" s="19" t="s">
        <v>281</v>
      </c>
      <c r="M56" s="19" t="s">
        <v>282</v>
      </c>
      <c r="N56" s="19" t="s">
        <v>20</v>
      </c>
      <c r="O56" s="19" t="s">
        <v>283</v>
      </c>
      <c r="P56" s="19" t="s">
        <v>284</v>
      </c>
      <c r="Q56" s="19" t="s">
        <v>20</v>
      </c>
    </row>
    <row r="57" spans="1:17">
      <c r="A57" s="3" t="s">
        <v>17</v>
      </c>
      <c r="B57" s="3" t="s">
        <v>18</v>
      </c>
      <c r="C57" s="5">
        <v>9373445</v>
      </c>
      <c r="D57" s="5">
        <v>9373445</v>
      </c>
      <c r="E57" s="7">
        <v>1243290068</v>
      </c>
      <c r="F57" s="9">
        <v>44543.654652777797</v>
      </c>
      <c r="G57" s="3" t="s">
        <v>19</v>
      </c>
      <c r="H57" s="7">
        <v>3893</v>
      </c>
      <c r="I57" s="3" t="s">
        <v>20</v>
      </c>
      <c r="J57" s="3" t="s">
        <v>285</v>
      </c>
      <c r="K57" s="3" t="s">
        <v>286</v>
      </c>
      <c r="L57" s="3" t="s">
        <v>154</v>
      </c>
      <c r="M57" s="3" t="s">
        <v>287</v>
      </c>
      <c r="N57" s="3" t="s">
        <v>20</v>
      </c>
      <c r="O57" s="3" t="s">
        <v>288</v>
      </c>
      <c r="P57" s="3" t="s">
        <v>289</v>
      </c>
      <c r="Q57" s="3" t="s">
        <v>20</v>
      </c>
    </row>
    <row r="58" spans="1:17">
      <c r="A58" s="2" t="s">
        <v>17</v>
      </c>
      <c r="B58" s="2" t="s">
        <v>18</v>
      </c>
      <c r="C58" s="4">
        <v>29000</v>
      </c>
      <c r="D58" s="4">
        <v>29000</v>
      </c>
      <c r="E58" s="6">
        <v>1243322148</v>
      </c>
      <c r="F58" s="8">
        <v>44543.666018518503</v>
      </c>
      <c r="G58" s="2" t="s">
        <v>19</v>
      </c>
      <c r="H58" s="6">
        <v>3894</v>
      </c>
      <c r="I58" s="2" t="s">
        <v>20</v>
      </c>
      <c r="J58" s="2" t="s">
        <v>290</v>
      </c>
      <c r="K58" s="2" t="s">
        <v>291</v>
      </c>
      <c r="L58" s="2" t="s">
        <v>292</v>
      </c>
      <c r="M58" s="2" t="s">
        <v>293</v>
      </c>
      <c r="N58" s="2" t="s">
        <v>20</v>
      </c>
      <c r="O58" s="2" t="s">
        <v>294</v>
      </c>
      <c r="P58" s="2" t="s">
        <v>230</v>
      </c>
      <c r="Q58" s="2" t="s">
        <v>20</v>
      </c>
    </row>
    <row r="59" spans="1:17">
      <c r="A59" s="3" t="s">
        <v>17</v>
      </c>
      <c r="B59" s="3" t="s">
        <v>18</v>
      </c>
      <c r="C59" s="5">
        <v>51708</v>
      </c>
      <c r="D59" s="5">
        <v>51708</v>
      </c>
      <c r="E59" s="7">
        <v>1244157760</v>
      </c>
      <c r="F59" s="9">
        <v>44544.402893518498</v>
      </c>
      <c r="G59" s="3" t="s">
        <v>19</v>
      </c>
      <c r="H59" s="7">
        <v>3898</v>
      </c>
      <c r="I59" s="3" t="s">
        <v>20</v>
      </c>
      <c r="J59" s="3" t="s">
        <v>44</v>
      </c>
      <c r="K59" s="3" t="s">
        <v>295</v>
      </c>
      <c r="L59" s="3" t="s">
        <v>40</v>
      </c>
      <c r="M59" s="3" t="s">
        <v>296</v>
      </c>
      <c r="N59" s="3" t="s">
        <v>20</v>
      </c>
      <c r="O59" s="3" t="s">
        <v>297</v>
      </c>
      <c r="P59" s="3" t="s">
        <v>298</v>
      </c>
      <c r="Q59" s="3" t="s">
        <v>20</v>
      </c>
    </row>
    <row r="60" spans="1:17">
      <c r="A60" s="2" t="s">
        <v>17</v>
      </c>
      <c r="B60" s="2" t="s">
        <v>18</v>
      </c>
      <c r="C60" s="4">
        <v>51708</v>
      </c>
      <c r="D60" s="4">
        <v>51708</v>
      </c>
      <c r="E60" s="6">
        <v>1244212166</v>
      </c>
      <c r="F60" s="8">
        <v>44544.422881944403</v>
      </c>
      <c r="G60" s="2" t="s">
        <v>19</v>
      </c>
      <c r="H60" s="6">
        <v>3899</v>
      </c>
      <c r="I60" s="2" t="s">
        <v>20</v>
      </c>
      <c r="J60" s="2" t="s">
        <v>44</v>
      </c>
      <c r="K60" s="2" t="s">
        <v>299</v>
      </c>
      <c r="L60" s="2" t="s">
        <v>40</v>
      </c>
      <c r="M60" s="2" t="s">
        <v>300</v>
      </c>
      <c r="N60" s="2" t="s">
        <v>20</v>
      </c>
      <c r="O60" s="2" t="s">
        <v>301</v>
      </c>
      <c r="P60" s="2" t="s">
        <v>302</v>
      </c>
      <c r="Q60" s="2" t="s">
        <v>20</v>
      </c>
    </row>
    <row r="61" spans="1:17">
      <c r="A61" s="3" t="s">
        <v>17</v>
      </c>
      <c r="B61" s="3" t="s">
        <v>18</v>
      </c>
      <c r="C61" s="5">
        <v>200000</v>
      </c>
      <c r="D61" s="5">
        <v>200000</v>
      </c>
      <c r="E61" s="7">
        <v>1244263729</v>
      </c>
      <c r="F61" s="9">
        <v>44544.440821759301</v>
      </c>
      <c r="G61" s="3" t="s">
        <v>19</v>
      </c>
      <c r="H61" s="7">
        <v>3900</v>
      </c>
      <c r="I61" s="3" t="s">
        <v>20</v>
      </c>
      <c r="J61" s="3" t="s">
        <v>303</v>
      </c>
      <c r="K61" s="3" t="s">
        <v>304</v>
      </c>
      <c r="L61" s="3" t="s">
        <v>205</v>
      </c>
      <c r="M61" s="3" t="s">
        <v>305</v>
      </c>
      <c r="N61" s="3" t="s">
        <v>20</v>
      </c>
      <c r="O61" s="3" t="s">
        <v>306</v>
      </c>
      <c r="P61" s="3" t="s">
        <v>307</v>
      </c>
      <c r="Q61" s="3" t="s">
        <v>20</v>
      </c>
    </row>
    <row r="62" spans="1:17">
      <c r="A62" s="2" t="s">
        <v>17</v>
      </c>
      <c r="B62" s="2" t="s">
        <v>18</v>
      </c>
      <c r="C62" s="4">
        <v>51708</v>
      </c>
      <c r="D62" s="4">
        <v>51708</v>
      </c>
      <c r="E62" s="6">
        <v>1244295774</v>
      </c>
      <c r="F62" s="8">
        <v>44544.451747685198</v>
      </c>
      <c r="G62" s="2" t="s">
        <v>19</v>
      </c>
      <c r="H62" s="6">
        <v>3901</v>
      </c>
      <c r="I62" s="2" t="s">
        <v>20</v>
      </c>
      <c r="J62" s="2" t="s">
        <v>258</v>
      </c>
      <c r="K62" s="2" t="s">
        <v>308</v>
      </c>
      <c r="L62" s="2" t="s">
        <v>40</v>
      </c>
      <c r="M62" s="2" t="s">
        <v>309</v>
      </c>
      <c r="N62" s="2" t="s">
        <v>20</v>
      </c>
      <c r="O62" s="2" t="s">
        <v>310</v>
      </c>
      <c r="P62" s="2" t="s">
        <v>311</v>
      </c>
      <c r="Q62" s="2" t="s">
        <v>20</v>
      </c>
    </row>
    <row r="63" spans="1:17">
      <c r="A63" s="3" t="s">
        <v>17</v>
      </c>
      <c r="B63" s="3" t="s">
        <v>18</v>
      </c>
      <c r="C63" s="5">
        <v>1679333</v>
      </c>
      <c r="D63" s="5">
        <v>1679333</v>
      </c>
      <c r="E63" s="7">
        <v>1244365972</v>
      </c>
      <c r="F63" s="9">
        <v>44544.475312499999</v>
      </c>
      <c r="G63" s="3" t="s">
        <v>19</v>
      </c>
      <c r="H63" s="7">
        <v>3902</v>
      </c>
      <c r="I63" s="3" t="s">
        <v>20</v>
      </c>
      <c r="J63" s="3" t="s">
        <v>312</v>
      </c>
      <c r="K63" s="3" t="s">
        <v>313</v>
      </c>
      <c r="L63" s="3" t="s">
        <v>143</v>
      </c>
      <c r="M63" s="3" t="s">
        <v>314</v>
      </c>
      <c r="N63" s="3" t="s">
        <v>20</v>
      </c>
      <c r="O63" s="3" t="s">
        <v>315</v>
      </c>
      <c r="P63" s="3" t="s">
        <v>316</v>
      </c>
      <c r="Q63" s="3" t="s">
        <v>20</v>
      </c>
    </row>
    <row r="64" spans="1:17">
      <c r="A64" s="2" t="s">
        <v>17</v>
      </c>
      <c r="B64" s="2" t="s">
        <v>18</v>
      </c>
      <c r="C64" s="4">
        <v>250000</v>
      </c>
      <c r="D64" s="4">
        <v>250000</v>
      </c>
      <c r="E64" s="6">
        <v>1244610262</v>
      </c>
      <c r="F64" s="8">
        <v>44544.568298611099</v>
      </c>
      <c r="G64" s="2" t="s">
        <v>19</v>
      </c>
      <c r="H64" s="6">
        <v>3908</v>
      </c>
      <c r="I64" s="2" t="s">
        <v>20</v>
      </c>
      <c r="J64" s="2" t="s">
        <v>78</v>
      </c>
      <c r="K64" s="2" t="s">
        <v>317</v>
      </c>
      <c r="L64" s="2" t="s">
        <v>154</v>
      </c>
      <c r="M64" s="2" t="s">
        <v>318</v>
      </c>
      <c r="N64" s="2" t="s">
        <v>20</v>
      </c>
      <c r="O64" s="2" t="s">
        <v>319</v>
      </c>
      <c r="P64" s="2" t="s">
        <v>320</v>
      </c>
      <c r="Q64" s="2" t="s">
        <v>20</v>
      </c>
    </row>
    <row r="65" spans="1:17">
      <c r="A65" s="3" t="s">
        <v>17</v>
      </c>
      <c r="B65" s="3" t="s">
        <v>18</v>
      </c>
      <c r="C65" s="5">
        <v>51708</v>
      </c>
      <c r="D65" s="5">
        <v>51708</v>
      </c>
      <c r="E65" s="7">
        <v>1244880996</v>
      </c>
      <c r="F65" s="9">
        <v>44544.664699074099</v>
      </c>
      <c r="G65" s="3" t="s">
        <v>19</v>
      </c>
      <c r="H65" s="7">
        <v>3909</v>
      </c>
      <c r="I65" s="3" t="s">
        <v>20</v>
      </c>
      <c r="J65" s="3" t="s">
        <v>321</v>
      </c>
      <c r="K65" s="3" t="s">
        <v>322</v>
      </c>
      <c r="L65" s="3" t="s">
        <v>40</v>
      </c>
      <c r="M65" s="3" t="s">
        <v>323</v>
      </c>
      <c r="N65" s="3" t="s">
        <v>20</v>
      </c>
      <c r="O65" s="3" t="s">
        <v>324</v>
      </c>
      <c r="P65" s="3" t="s">
        <v>325</v>
      </c>
      <c r="Q65" s="3" t="s">
        <v>20</v>
      </c>
    </row>
    <row r="66" spans="1:17">
      <c r="A66" s="2" t="s">
        <v>17</v>
      </c>
      <c r="B66" s="2" t="s">
        <v>18</v>
      </c>
      <c r="C66" s="4">
        <v>913000</v>
      </c>
      <c r="D66" s="4">
        <v>913000</v>
      </c>
      <c r="E66" s="6">
        <v>1244994336</v>
      </c>
      <c r="F66" s="8">
        <v>44544.704097222202</v>
      </c>
      <c r="G66" s="2" t="s">
        <v>19</v>
      </c>
      <c r="H66" s="6">
        <v>3910</v>
      </c>
      <c r="I66" s="2" t="s">
        <v>20</v>
      </c>
      <c r="J66" s="2" t="s">
        <v>326</v>
      </c>
      <c r="K66" s="2" t="s">
        <v>327</v>
      </c>
      <c r="L66" s="2" t="s">
        <v>205</v>
      </c>
      <c r="M66" s="2" t="s">
        <v>328</v>
      </c>
      <c r="N66" s="2" t="s">
        <v>20</v>
      </c>
      <c r="O66" s="2" t="s">
        <v>329</v>
      </c>
      <c r="P66" s="2" t="s">
        <v>330</v>
      </c>
      <c r="Q66" s="2" t="s">
        <v>20</v>
      </c>
    </row>
    <row r="67" spans="1:17">
      <c r="A67" s="3" t="s">
        <v>17</v>
      </c>
      <c r="B67" s="3" t="s">
        <v>18</v>
      </c>
      <c r="C67" s="5">
        <v>51708</v>
      </c>
      <c r="D67" s="5">
        <v>51708</v>
      </c>
      <c r="E67" s="7">
        <v>1245613902</v>
      </c>
      <c r="F67" s="9">
        <v>44545.302928240701</v>
      </c>
      <c r="G67" s="3" t="s">
        <v>19</v>
      </c>
      <c r="H67" s="7">
        <v>3911</v>
      </c>
      <c r="I67" s="3" t="s">
        <v>20</v>
      </c>
      <c r="J67" s="3" t="s">
        <v>331</v>
      </c>
      <c r="K67" s="3" t="s">
        <v>332</v>
      </c>
      <c r="L67" s="3" t="s">
        <v>40</v>
      </c>
      <c r="M67" s="3" t="s">
        <v>333</v>
      </c>
      <c r="N67" s="3" t="s">
        <v>20</v>
      </c>
      <c r="O67" s="3" t="s">
        <v>334</v>
      </c>
      <c r="P67" s="3" t="s">
        <v>335</v>
      </c>
      <c r="Q67" s="3" t="s">
        <v>20</v>
      </c>
    </row>
    <row r="68" spans="1:17">
      <c r="A68" s="2" t="s">
        <v>17</v>
      </c>
      <c r="B68" s="2" t="s">
        <v>18</v>
      </c>
      <c r="C68" s="4">
        <v>174110</v>
      </c>
      <c r="D68" s="4">
        <v>174110</v>
      </c>
      <c r="E68" s="6">
        <v>1245788878</v>
      </c>
      <c r="F68" s="8">
        <v>44545.3848842593</v>
      </c>
      <c r="G68" s="2" t="s">
        <v>19</v>
      </c>
      <c r="H68" s="6">
        <v>3912</v>
      </c>
      <c r="I68" s="2" t="s">
        <v>20</v>
      </c>
      <c r="J68" s="2" t="s">
        <v>336</v>
      </c>
      <c r="K68" s="2" t="s">
        <v>337</v>
      </c>
      <c r="L68" s="2" t="s">
        <v>95</v>
      </c>
      <c r="M68" s="2" t="s">
        <v>338</v>
      </c>
      <c r="N68" s="2" t="s">
        <v>20</v>
      </c>
      <c r="O68" s="2" t="s">
        <v>339</v>
      </c>
      <c r="P68" s="2" t="s">
        <v>340</v>
      </c>
      <c r="Q68" s="2" t="s">
        <v>20</v>
      </c>
    </row>
    <row r="69" spans="1:17">
      <c r="A69" s="3" t="s">
        <v>17</v>
      </c>
      <c r="B69" s="3" t="s">
        <v>18</v>
      </c>
      <c r="C69" s="5">
        <v>14508</v>
      </c>
      <c r="D69" s="5">
        <v>14508</v>
      </c>
      <c r="E69" s="7">
        <v>1245855755</v>
      </c>
      <c r="F69" s="9">
        <v>44545.406099537002</v>
      </c>
      <c r="G69" s="3" t="s">
        <v>19</v>
      </c>
      <c r="H69" s="7">
        <v>3913</v>
      </c>
      <c r="I69" s="3" t="s">
        <v>20</v>
      </c>
      <c r="J69" s="3" t="s">
        <v>341</v>
      </c>
      <c r="K69" s="3" t="s">
        <v>342</v>
      </c>
      <c r="L69" s="3" t="s">
        <v>170</v>
      </c>
      <c r="M69" s="3" t="s">
        <v>343</v>
      </c>
      <c r="N69" s="3" t="s">
        <v>20</v>
      </c>
      <c r="O69" s="3" t="s">
        <v>344</v>
      </c>
      <c r="P69" s="3" t="s">
        <v>345</v>
      </c>
      <c r="Q69" s="3" t="s">
        <v>20</v>
      </c>
    </row>
    <row r="70" spans="1:17">
      <c r="A70" s="2" t="s">
        <v>17</v>
      </c>
      <c r="B70" s="2" t="s">
        <v>18</v>
      </c>
      <c r="C70" s="4">
        <v>9772</v>
      </c>
      <c r="D70" s="4">
        <v>9772</v>
      </c>
      <c r="E70" s="6">
        <v>1245953304</v>
      </c>
      <c r="F70" s="8">
        <v>44545.436076388898</v>
      </c>
      <c r="G70" s="2" t="s">
        <v>19</v>
      </c>
      <c r="H70" s="6">
        <v>3914</v>
      </c>
      <c r="I70" s="2" t="s">
        <v>20</v>
      </c>
      <c r="J70" s="2" t="s">
        <v>346</v>
      </c>
      <c r="K70" s="2" t="s">
        <v>347</v>
      </c>
      <c r="L70" s="2" t="s">
        <v>34</v>
      </c>
      <c r="M70" s="2" t="s">
        <v>348</v>
      </c>
      <c r="N70" s="2" t="s">
        <v>20</v>
      </c>
      <c r="O70" s="2" t="s">
        <v>349</v>
      </c>
      <c r="P70" s="2" t="s">
        <v>350</v>
      </c>
      <c r="Q70" s="2" t="s">
        <v>20</v>
      </c>
    </row>
    <row r="71" spans="1:17">
      <c r="A71" s="3" t="s">
        <v>17</v>
      </c>
      <c r="B71" s="3" t="s">
        <v>18</v>
      </c>
      <c r="C71" s="5">
        <v>9772</v>
      </c>
      <c r="D71" s="5">
        <v>9772</v>
      </c>
      <c r="E71" s="7">
        <v>1245963795</v>
      </c>
      <c r="F71" s="9">
        <v>44545.439537036997</v>
      </c>
      <c r="G71" s="3" t="s">
        <v>19</v>
      </c>
      <c r="H71" s="7">
        <v>3915</v>
      </c>
      <c r="I71" s="3" t="s">
        <v>20</v>
      </c>
      <c r="J71" s="3" t="s">
        <v>351</v>
      </c>
      <c r="K71" s="3" t="s">
        <v>347</v>
      </c>
      <c r="L71" s="3" t="s">
        <v>34</v>
      </c>
      <c r="M71" s="3" t="s">
        <v>348</v>
      </c>
      <c r="N71" s="3" t="s">
        <v>20</v>
      </c>
      <c r="O71" s="3" t="s">
        <v>349</v>
      </c>
      <c r="P71" s="3" t="s">
        <v>350</v>
      </c>
      <c r="Q71" s="3" t="s">
        <v>20</v>
      </c>
    </row>
    <row r="72" spans="1:17">
      <c r="A72" s="2" t="s">
        <v>17</v>
      </c>
      <c r="B72" s="2" t="s">
        <v>18</v>
      </c>
      <c r="C72" s="4">
        <v>334000</v>
      </c>
      <c r="D72" s="4">
        <v>334000</v>
      </c>
      <c r="E72" s="6">
        <v>1246028928</v>
      </c>
      <c r="F72" s="8">
        <v>44545.459166666697</v>
      </c>
      <c r="G72" s="2" t="s">
        <v>19</v>
      </c>
      <c r="H72" s="6">
        <v>3916</v>
      </c>
      <c r="I72" s="2" t="s">
        <v>20</v>
      </c>
      <c r="J72" s="2" t="s">
        <v>352</v>
      </c>
      <c r="K72" s="2" t="s">
        <v>353</v>
      </c>
      <c r="L72" s="2" t="s">
        <v>51</v>
      </c>
      <c r="M72" s="2" t="s">
        <v>354</v>
      </c>
      <c r="N72" s="2" t="s">
        <v>20</v>
      </c>
      <c r="O72" s="2" t="s">
        <v>355</v>
      </c>
      <c r="P72" s="2" t="s">
        <v>356</v>
      </c>
      <c r="Q72" s="2" t="s">
        <v>20</v>
      </c>
    </row>
    <row r="73" spans="1:17">
      <c r="A73" s="3" t="s">
        <v>17</v>
      </c>
      <c r="B73" s="3" t="s">
        <v>18</v>
      </c>
      <c r="C73" s="5">
        <v>51708</v>
      </c>
      <c r="D73" s="5">
        <v>51708</v>
      </c>
      <c r="E73" s="7">
        <v>1246261076</v>
      </c>
      <c r="F73" s="9">
        <v>44545.525543981501</v>
      </c>
      <c r="G73" s="3" t="s">
        <v>19</v>
      </c>
      <c r="H73" s="7">
        <v>3917</v>
      </c>
      <c r="I73" s="3" t="s">
        <v>20</v>
      </c>
      <c r="J73" s="3" t="s">
        <v>44</v>
      </c>
      <c r="K73" s="3" t="s">
        <v>357</v>
      </c>
      <c r="L73" s="3" t="s">
        <v>40</v>
      </c>
      <c r="M73" s="3" t="s">
        <v>358</v>
      </c>
      <c r="N73" s="3" t="s">
        <v>20</v>
      </c>
      <c r="O73" s="3" t="s">
        <v>359</v>
      </c>
      <c r="P73" s="3" t="s">
        <v>360</v>
      </c>
      <c r="Q73" s="3" t="s">
        <v>20</v>
      </c>
    </row>
    <row r="74" spans="1:17">
      <c r="A74" s="2" t="s">
        <v>17</v>
      </c>
      <c r="B74" s="2" t="s">
        <v>18</v>
      </c>
      <c r="C74" s="4">
        <v>28101234</v>
      </c>
      <c r="D74" s="4">
        <v>28101234</v>
      </c>
      <c r="E74" s="6">
        <v>1246782679</v>
      </c>
      <c r="F74" s="8">
        <v>44545.682824074102</v>
      </c>
      <c r="G74" s="2" t="s">
        <v>19</v>
      </c>
      <c r="H74" s="6">
        <v>3918</v>
      </c>
      <c r="I74" s="2" t="s">
        <v>20</v>
      </c>
      <c r="J74" s="2" t="s">
        <v>361</v>
      </c>
      <c r="K74" s="2" t="s">
        <v>362</v>
      </c>
      <c r="L74" s="2" t="s">
        <v>363</v>
      </c>
      <c r="M74" s="2" t="s">
        <v>364</v>
      </c>
      <c r="N74" s="2" t="s">
        <v>20</v>
      </c>
      <c r="O74" s="2" t="s">
        <v>365</v>
      </c>
      <c r="P74" s="2" t="s">
        <v>366</v>
      </c>
      <c r="Q74" s="2" t="s">
        <v>20</v>
      </c>
    </row>
    <row r="75" spans="1:17">
      <c r="A75" s="3" t="s">
        <v>17</v>
      </c>
      <c r="B75" s="3" t="s">
        <v>18</v>
      </c>
      <c r="C75" s="5">
        <v>198993</v>
      </c>
      <c r="D75" s="5">
        <v>198993</v>
      </c>
      <c r="E75" s="7">
        <v>1246977211</v>
      </c>
      <c r="F75" s="9">
        <v>44545.745520833298</v>
      </c>
      <c r="G75" s="3" t="s">
        <v>19</v>
      </c>
      <c r="H75" s="7">
        <v>3919</v>
      </c>
      <c r="I75" s="3" t="s">
        <v>20</v>
      </c>
      <c r="J75" s="3" t="s">
        <v>367</v>
      </c>
      <c r="K75" s="3" t="s">
        <v>368</v>
      </c>
      <c r="L75" s="3" t="s">
        <v>34</v>
      </c>
      <c r="M75" s="3" t="s">
        <v>369</v>
      </c>
      <c r="N75" s="3" t="s">
        <v>20</v>
      </c>
      <c r="O75" s="3" t="s">
        <v>370</v>
      </c>
      <c r="P75" s="3" t="s">
        <v>371</v>
      </c>
      <c r="Q75" s="3" t="s">
        <v>20</v>
      </c>
    </row>
    <row r="76" spans="1:17">
      <c r="A76" s="2" t="s">
        <v>17</v>
      </c>
      <c r="B76" s="2" t="s">
        <v>18</v>
      </c>
      <c r="C76" s="4">
        <v>5000000</v>
      </c>
      <c r="D76" s="4">
        <v>5000000</v>
      </c>
      <c r="E76" s="6">
        <v>1247338783</v>
      </c>
      <c r="F76" s="8">
        <v>44545.869849536997</v>
      </c>
      <c r="G76" s="2" t="s">
        <v>19</v>
      </c>
      <c r="H76" s="6">
        <v>3920</v>
      </c>
      <c r="I76" s="2" t="s">
        <v>20</v>
      </c>
      <c r="J76" s="2" t="s">
        <v>372</v>
      </c>
      <c r="K76" s="2" t="s">
        <v>373</v>
      </c>
      <c r="L76" s="2" t="s">
        <v>374</v>
      </c>
      <c r="M76" s="2" t="s">
        <v>375</v>
      </c>
      <c r="N76" s="2" t="s">
        <v>20</v>
      </c>
      <c r="O76" s="2" t="s">
        <v>376</v>
      </c>
      <c r="P76" s="2" t="s">
        <v>377</v>
      </c>
      <c r="Q76" s="2" t="s">
        <v>20</v>
      </c>
    </row>
    <row r="77" spans="1:17">
      <c r="A77" s="3" t="s">
        <v>17</v>
      </c>
      <c r="B77" s="3" t="s">
        <v>18</v>
      </c>
      <c r="C77" s="5">
        <v>8524047</v>
      </c>
      <c r="D77" s="5">
        <v>8524047</v>
      </c>
      <c r="E77" s="7">
        <v>1247818063</v>
      </c>
      <c r="F77" s="9">
        <v>44546.362488425897</v>
      </c>
      <c r="G77" s="3" t="s">
        <v>19</v>
      </c>
      <c r="H77" s="7">
        <v>3921</v>
      </c>
      <c r="I77" s="3" t="s">
        <v>20</v>
      </c>
      <c r="J77" s="3" t="s">
        <v>378</v>
      </c>
      <c r="K77" s="3" t="s">
        <v>379</v>
      </c>
      <c r="L77" s="3" t="s">
        <v>170</v>
      </c>
      <c r="M77" s="3" t="s">
        <v>380</v>
      </c>
      <c r="N77" s="3" t="s">
        <v>20</v>
      </c>
      <c r="O77" s="3" t="s">
        <v>381</v>
      </c>
      <c r="P77" s="3" t="s">
        <v>382</v>
      </c>
      <c r="Q77" s="3" t="s">
        <v>20</v>
      </c>
    </row>
    <row r="78" spans="1:17">
      <c r="A78" s="2" t="s">
        <v>17</v>
      </c>
      <c r="B78" s="2" t="s">
        <v>18</v>
      </c>
      <c r="C78" s="4">
        <v>8524047</v>
      </c>
      <c r="D78" s="4">
        <v>8524047</v>
      </c>
      <c r="E78" s="6">
        <v>1247829989</v>
      </c>
      <c r="F78" s="8">
        <v>44546.366759259297</v>
      </c>
      <c r="G78" s="2" t="s">
        <v>19</v>
      </c>
      <c r="H78" s="6">
        <v>3922</v>
      </c>
      <c r="I78" s="2" t="s">
        <v>20</v>
      </c>
      <c r="J78" s="2" t="s">
        <v>383</v>
      </c>
      <c r="K78" s="2" t="s">
        <v>379</v>
      </c>
      <c r="L78" s="2" t="s">
        <v>170</v>
      </c>
      <c r="M78" s="2" t="s">
        <v>380</v>
      </c>
      <c r="N78" s="2" t="s">
        <v>20</v>
      </c>
      <c r="O78" s="2" t="s">
        <v>381</v>
      </c>
      <c r="P78" s="2" t="s">
        <v>382</v>
      </c>
      <c r="Q78" s="2" t="s">
        <v>20</v>
      </c>
    </row>
    <row r="79" spans="1:17">
      <c r="A79" s="3" t="s">
        <v>17</v>
      </c>
      <c r="B79" s="3" t="s">
        <v>18</v>
      </c>
      <c r="C79" s="5">
        <v>30000</v>
      </c>
      <c r="D79" s="5">
        <v>30000</v>
      </c>
      <c r="E79" s="7">
        <v>1248211049</v>
      </c>
      <c r="F79" s="9">
        <v>44546.483726851897</v>
      </c>
      <c r="G79" s="3" t="s">
        <v>19</v>
      </c>
      <c r="H79" s="7">
        <v>3924</v>
      </c>
      <c r="I79" s="3" t="s">
        <v>20</v>
      </c>
      <c r="J79" s="3" t="s">
        <v>384</v>
      </c>
      <c r="K79" s="3" t="s">
        <v>385</v>
      </c>
      <c r="L79" s="3" t="s">
        <v>57</v>
      </c>
      <c r="M79" s="3" t="s">
        <v>386</v>
      </c>
      <c r="N79" s="3" t="s">
        <v>20</v>
      </c>
      <c r="O79" s="3" t="s">
        <v>387</v>
      </c>
      <c r="P79" s="3" t="s">
        <v>388</v>
      </c>
      <c r="Q79" s="3" t="s">
        <v>20</v>
      </c>
    </row>
    <row r="80" spans="1:17">
      <c r="A80" s="2" t="s">
        <v>17</v>
      </c>
      <c r="B80" s="2" t="s">
        <v>18</v>
      </c>
      <c r="C80" s="4">
        <v>3270339</v>
      </c>
      <c r="D80" s="4">
        <v>3270339</v>
      </c>
      <c r="E80" s="6">
        <v>1248246461</v>
      </c>
      <c r="F80" s="8">
        <v>44546.493923611102</v>
      </c>
      <c r="G80" s="2" t="s">
        <v>19</v>
      </c>
      <c r="H80" s="6">
        <v>3925</v>
      </c>
      <c r="I80" s="2" t="s">
        <v>20</v>
      </c>
      <c r="J80" s="2" t="s">
        <v>389</v>
      </c>
      <c r="K80" s="2" t="s">
        <v>390</v>
      </c>
      <c r="L80" s="2" t="s">
        <v>23</v>
      </c>
      <c r="M80" s="2" t="s">
        <v>391</v>
      </c>
      <c r="N80" s="2" t="s">
        <v>20</v>
      </c>
      <c r="O80" s="2" t="s">
        <v>392</v>
      </c>
      <c r="P80" s="2" t="s">
        <v>393</v>
      </c>
      <c r="Q80" s="2" t="s">
        <v>20</v>
      </c>
    </row>
    <row r="81" spans="1:17">
      <c r="A81" s="3" t="s">
        <v>17</v>
      </c>
      <c r="B81" s="3" t="s">
        <v>18</v>
      </c>
      <c r="C81" s="5">
        <v>6250000</v>
      </c>
      <c r="D81" s="5">
        <v>6250000</v>
      </c>
      <c r="E81" s="7">
        <v>1248302862</v>
      </c>
      <c r="F81" s="9">
        <v>44546.510659722197</v>
      </c>
      <c r="G81" s="3" t="s">
        <v>19</v>
      </c>
      <c r="H81" s="7">
        <v>3926</v>
      </c>
      <c r="I81" s="3" t="s">
        <v>20</v>
      </c>
      <c r="J81" s="3" t="s">
        <v>394</v>
      </c>
      <c r="K81" s="3" t="s">
        <v>395</v>
      </c>
      <c r="L81" s="3" t="s">
        <v>57</v>
      </c>
      <c r="M81" s="3" t="s">
        <v>396</v>
      </c>
      <c r="N81" s="3" t="s">
        <v>20</v>
      </c>
      <c r="O81" s="3" t="s">
        <v>397</v>
      </c>
      <c r="P81" s="3" t="s">
        <v>92</v>
      </c>
      <c r="Q81" s="3" t="s">
        <v>20</v>
      </c>
    </row>
    <row r="82" spans="1:17">
      <c r="A82" s="2" t="s">
        <v>17</v>
      </c>
      <c r="B82" s="2" t="s">
        <v>18</v>
      </c>
      <c r="C82" s="4">
        <v>51708</v>
      </c>
      <c r="D82" s="4">
        <v>51708</v>
      </c>
      <c r="E82" s="6">
        <v>1248374334</v>
      </c>
      <c r="F82" s="8">
        <v>44546.534027777801</v>
      </c>
      <c r="G82" s="2" t="s">
        <v>19</v>
      </c>
      <c r="H82" s="6">
        <v>3928</v>
      </c>
      <c r="I82" s="2" t="s">
        <v>20</v>
      </c>
      <c r="J82" s="2" t="s">
        <v>398</v>
      </c>
      <c r="K82" s="2" t="s">
        <v>399</v>
      </c>
      <c r="L82" s="2" t="s">
        <v>400</v>
      </c>
      <c r="M82" s="2" t="s">
        <v>401</v>
      </c>
      <c r="N82" s="2" t="s">
        <v>20</v>
      </c>
      <c r="O82" s="2" t="s">
        <v>402</v>
      </c>
      <c r="P82" s="2" t="s">
        <v>403</v>
      </c>
      <c r="Q82" s="2" t="s">
        <v>20</v>
      </c>
    </row>
    <row r="83" spans="1:17">
      <c r="A83" s="3" t="s">
        <v>17</v>
      </c>
      <c r="B83" s="3" t="s">
        <v>18</v>
      </c>
      <c r="C83" s="5">
        <v>148613</v>
      </c>
      <c r="D83" s="5">
        <v>148613</v>
      </c>
      <c r="E83" s="7">
        <v>1248749971</v>
      </c>
      <c r="F83" s="9">
        <v>44546.660613425898</v>
      </c>
      <c r="G83" s="3" t="s">
        <v>19</v>
      </c>
      <c r="H83" s="7">
        <v>3929</v>
      </c>
      <c r="I83" s="3" t="s">
        <v>20</v>
      </c>
      <c r="J83" s="3" t="s">
        <v>404</v>
      </c>
      <c r="K83" s="3" t="s">
        <v>405</v>
      </c>
      <c r="L83" s="3" t="s">
        <v>182</v>
      </c>
      <c r="M83" s="3" t="s">
        <v>406</v>
      </c>
      <c r="N83" s="3" t="s">
        <v>20</v>
      </c>
      <c r="O83" s="3" t="s">
        <v>407</v>
      </c>
      <c r="P83" s="3" t="s">
        <v>408</v>
      </c>
      <c r="Q83" s="3" t="s">
        <v>20</v>
      </c>
    </row>
    <row r="84" spans="1:17" s="23" customFormat="1">
      <c r="A84" s="19" t="s">
        <v>17</v>
      </c>
      <c r="B84" s="19" t="s">
        <v>18</v>
      </c>
      <c r="C84" s="20">
        <v>425980.66</v>
      </c>
      <c r="D84" s="20">
        <v>425980.66</v>
      </c>
      <c r="E84" s="21">
        <v>1248889492</v>
      </c>
      <c r="F84" s="22">
        <v>44546.709837962997</v>
      </c>
      <c r="G84" s="19" t="s">
        <v>19</v>
      </c>
      <c r="H84" s="21">
        <v>3930</v>
      </c>
      <c r="I84" s="19" t="s">
        <v>20</v>
      </c>
      <c r="J84" s="19" t="s">
        <v>409</v>
      </c>
      <c r="K84" s="19" t="s">
        <v>410</v>
      </c>
      <c r="L84" s="19" t="s">
        <v>411</v>
      </c>
      <c r="M84" s="19" t="s">
        <v>412</v>
      </c>
      <c r="N84" s="19" t="s">
        <v>20</v>
      </c>
      <c r="O84" s="19" t="s">
        <v>413</v>
      </c>
      <c r="P84" s="19" t="s">
        <v>414</v>
      </c>
      <c r="Q84" s="19" t="s">
        <v>20</v>
      </c>
    </row>
    <row r="85" spans="1:17">
      <c r="A85" s="3" t="s">
        <v>17</v>
      </c>
      <c r="B85" s="3" t="s">
        <v>18</v>
      </c>
      <c r="C85" s="5">
        <v>610044</v>
      </c>
      <c r="D85" s="5">
        <v>610044</v>
      </c>
      <c r="E85" s="7">
        <v>1248897222</v>
      </c>
      <c r="F85" s="9">
        <v>44546.712777777801</v>
      </c>
      <c r="G85" s="3" t="s">
        <v>19</v>
      </c>
      <c r="H85" s="7">
        <v>3931</v>
      </c>
      <c r="I85" s="3" t="s">
        <v>20</v>
      </c>
      <c r="J85" s="3" t="s">
        <v>415</v>
      </c>
      <c r="K85" s="3" t="s">
        <v>416</v>
      </c>
      <c r="L85" s="3" t="s">
        <v>34</v>
      </c>
      <c r="M85" s="3" t="s">
        <v>417</v>
      </c>
      <c r="N85" s="3" t="s">
        <v>20</v>
      </c>
      <c r="O85" s="3" t="s">
        <v>418</v>
      </c>
      <c r="P85" s="3" t="s">
        <v>419</v>
      </c>
      <c r="Q85" s="3" t="s">
        <v>20</v>
      </c>
    </row>
    <row r="86" spans="1:17">
      <c r="A86" s="2" t="s">
        <v>17</v>
      </c>
      <c r="B86" s="2" t="s">
        <v>18</v>
      </c>
      <c r="C86" s="4">
        <v>51708</v>
      </c>
      <c r="D86" s="4">
        <v>51708</v>
      </c>
      <c r="E86" s="6">
        <v>1249301093</v>
      </c>
      <c r="F86" s="8">
        <v>44546.902835648201</v>
      </c>
      <c r="G86" s="2" t="s">
        <v>19</v>
      </c>
      <c r="H86" s="6">
        <v>3934</v>
      </c>
      <c r="I86" s="2" t="s">
        <v>20</v>
      </c>
      <c r="J86" s="2" t="s">
        <v>420</v>
      </c>
      <c r="K86" s="2" t="s">
        <v>421</v>
      </c>
      <c r="L86" s="2" t="s">
        <v>40</v>
      </c>
      <c r="M86" s="2" t="s">
        <v>422</v>
      </c>
      <c r="N86" s="2" t="s">
        <v>20</v>
      </c>
      <c r="O86" s="2" t="s">
        <v>423</v>
      </c>
      <c r="P86" s="2" t="s">
        <v>424</v>
      </c>
      <c r="Q86" s="2" t="s">
        <v>20</v>
      </c>
    </row>
    <row r="87" spans="1:17">
      <c r="A87" s="3" t="s">
        <v>17</v>
      </c>
      <c r="B87" s="3" t="s">
        <v>18</v>
      </c>
      <c r="C87" s="5">
        <v>100000</v>
      </c>
      <c r="D87" s="5">
        <v>100000</v>
      </c>
      <c r="E87" s="7">
        <v>1249538562</v>
      </c>
      <c r="F87" s="9">
        <v>44547.330763888902</v>
      </c>
      <c r="G87" s="3" t="s">
        <v>19</v>
      </c>
      <c r="H87" s="7">
        <v>3935</v>
      </c>
      <c r="I87" s="3" t="s">
        <v>20</v>
      </c>
      <c r="J87" s="3" t="s">
        <v>425</v>
      </c>
      <c r="K87" s="3" t="s">
        <v>426</v>
      </c>
      <c r="L87" s="3" t="s">
        <v>427</v>
      </c>
      <c r="M87" s="3" t="s">
        <v>428</v>
      </c>
      <c r="N87" s="3" t="s">
        <v>20</v>
      </c>
      <c r="O87" s="3" t="s">
        <v>429</v>
      </c>
      <c r="P87" s="3" t="s">
        <v>430</v>
      </c>
      <c r="Q87" s="3" t="s">
        <v>20</v>
      </c>
    </row>
    <row r="88" spans="1:17">
      <c r="A88" s="2" t="s">
        <v>17</v>
      </c>
      <c r="B88" s="2" t="s">
        <v>18</v>
      </c>
      <c r="C88" s="4">
        <v>44997205</v>
      </c>
      <c r="D88" s="4">
        <v>44997205</v>
      </c>
      <c r="E88" s="6">
        <v>1249908169</v>
      </c>
      <c r="F88" s="8">
        <v>44547.470034722202</v>
      </c>
      <c r="G88" s="2" t="s">
        <v>19</v>
      </c>
      <c r="H88" s="6">
        <v>3936</v>
      </c>
      <c r="I88" s="2" t="s">
        <v>20</v>
      </c>
      <c r="J88" s="2" t="s">
        <v>431</v>
      </c>
      <c r="K88" s="2" t="s">
        <v>432</v>
      </c>
      <c r="L88" s="2" t="s">
        <v>205</v>
      </c>
      <c r="M88" s="2" t="s">
        <v>433</v>
      </c>
      <c r="N88" s="2" t="s">
        <v>20</v>
      </c>
      <c r="O88" s="2" t="s">
        <v>434</v>
      </c>
      <c r="P88" s="2" t="s">
        <v>435</v>
      </c>
      <c r="Q88" s="2" t="s">
        <v>20</v>
      </c>
    </row>
    <row r="89" spans="1:17">
      <c r="A89" s="3" t="s">
        <v>17</v>
      </c>
      <c r="B89" s="3" t="s">
        <v>18</v>
      </c>
      <c r="C89" s="5">
        <v>2763726</v>
      </c>
      <c r="D89" s="5">
        <v>2763726</v>
      </c>
      <c r="E89" s="7">
        <v>1249965801</v>
      </c>
      <c r="F89" s="9">
        <v>44547.488333333298</v>
      </c>
      <c r="G89" s="3" t="s">
        <v>19</v>
      </c>
      <c r="H89" s="7">
        <v>3937</v>
      </c>
      <c r="I89" s="3" t="s">
        <v>20</v>
      </c>
      <c r="J89" s="3" t="s">
        <v>436</v>
      </c>
      <c r="K89" s="3" t="s">
        <v>437</v>
      </c>
      <c r="L89" s="3" t="s">
        <v>95</v>
      </c>
      <c r="M89" s="3" t="s">
        <v>438</v>
      </c>
      <c r="N89" s="3" t="s">
        <v>20</v>
      </c>
      <c r="O89" s="3" t="s">
        <v>439</v>
      </c>
      <c r="P89" s="3" t="s">
        <v>440</v>
      </c>
      <c r="Q89" s="3" t="s">
        <v>20</v>
      </c>
    </row>
    <row r="90" spans="1:17" s="23" customFormat="1">
      <c r="A90" s="19" t="s">
        <v>17</v>
      </c>
      <c r="B90" s="19" t="s">
        <v>18</v>
      </c>
      <c r="C90" s="20">
        <v>3560177</v>
      </c>
      <c r="D90" s="20">
        <v>3560177</v>
      </c>
      <c r="E90" s="21">
        <v>1250049901</v>
      </c>
      <c r="F90" s="22">
        <v>44547.515636574099</v>
      </c>
      <c r="G90" s="19" t="s">
        <v>19</v>
      </c>
      <c r="H90" s="21">
        <v>3938</v>
      </c>
      <c r="I90" s="19" t="s">
        <v>20</v>
      </c>
      <c r="J90" s="19" t="s">
        <v>441</v>
      </c>
      <c r="K90" s="19" t="s">
        <v>442</v>
      </c>
      <c r="L90" s="19" t="s">
        <v>443</v>
      </c>
      <c r="M90" s="19" t="s">
        <v>444</v>
      </c>
      <c r="N90" s="19" t="s">
        <v>20</v>
      </c>
      <c r="O90" s="19" t="s">
        <v>445</v>
      </c>
      <c r="P90" s="19" t="s">
        <v>446</v>
      </c>
      <c r="Q90" s="19" t="s">
        <v>20</v>
      </c>
    </row>
    <row r="91" spans="1:17">
      <c r="A91" s="3" t="s">
        <v>17</v>
      </c>
      <c r="B91" s="3" t="s">
        <v>18</v>
      </c>
      <c r="C91" s="5">
        <v>300000</v>
      </c>
      <c r="D91" s="5">
        <v>300000</v>
      </c>
      <c r="E91" s="7">
        <v>1250073082</v>
      </c>
      <c r="F91" s="9">
        <v>44547.523773148103</v>
      </c>
      <c r="G91" s="3" t="s">
        <v>19</v>
      </c>
      <c r="H91" s="7">
        <v>3939</v>
      </c>
      <c r="I91" s="3" t="s">
        <v>20</v>
      </c>
      <c r="J91" s="3" t="s">
        <v>447</v>
      </c>
      <c r="K91" s="3" t="s">
        <v>448</v>
      </c>
      <c r="L91" s="3" t="s">
        <v>51</v>
      </c>
      <c r="M91" s="3" t="s">
        <v>449</v>
      </c>
      <c r="N91" s="3" t="s">
        <v>20</v>
      </c>
      <c r="O91" s="3" t="s">
        <v>450</v>
      </c>
      <c r="P91" s="3" t="s">
        <v>451</v>
      </c>
      <c r="Q91" s="3" t="s">
        <v>20</v>
      </c>
    </row>
    <row r="92" spans="1:17">
      <c r="A92" s="2" t="s">
        <v>17</v>
      </c>
      <c r="B92" s="2" t="s">
        <v>18</v>
      </c>
      <c r="C92" s="4">
        <v>254000</v>
      </c>
      <c r="D92" s="4">
        <v>254000</v>
      </c>
      <c r="E92" s="6">
        <v>1250189800</v>
      </c>
      <c r="F92" s="8">
        <v>44547.568449074097</v>
      </c>
      <c r="G92" s="2" t="s">
        <v>19</v>
      </c>
      <c r="H92" s="6">
        <v>3940</v>
      </c>
      <c r="I92" s="2" t="s">
        <v>20</v>
      </c>
      <c r="J92" s="2" t="s">
        <v>452</v>
      </c>
      <c r="K92" s="2" t="s">
        <v>453</v>
      </c>
      <c r="L92" s="2" t="s">
        <v>454</v>
      </c>
      <c r="M92" s="2" t="s">
        <v>455</v>
      </c>
      <c r="N92" s="2" t="s">
        <v>20</v>
      </c>
      <c r="O92" s="2" t="s">
        <v>456</v>
      </c>
      <c r="P92" s="2" t="s">
        <v>457</v>
      </c>
      <c r="Q92" s="2" t="s">
        <v>20</v>
      </c>
    </row>
    <row r="93" spans="1:17">
      <c r="A93" s="3" t="s">
        <v>17</v>
      </c>
      <c r="B93" s="3" t="s">
        <v>18</v>
      </c>
      <c r="C93" s="5">
        <v>228000</v>
      </c>
      <c r="D93" s="5">
        <v>228000</v>
      </c>
      <c r="E93" s="7">
        <v>1250243029</v>
      </c>
      <c r="F93" s="9">
        <v>44547.588923611103</v>
      </c>
      <c r="G93" s="3" t="s">
        <v>19</v>
      </c>
      <c r="H93" s="7">
        <v>3941</v>
      </c>
      <c r="I93" s="3" t="s">
        <v>20</v>
      </c>
      <c r="J93" s="3" t="s">
        <v>458</v>
      </c>
      <c r="K93" s="3" t="s">
        <v>459</v>
      </c>
      <c r="L93" s="3" t="s">
        <v>460</v>
      </c>
      <c r="M93" s="3" t="s">
        <v>461</v>
      </c>
      <c r="N93" s="3" t="s">
        <v>20</v>
      </c>
      <c r="O93" s="3" t="s">
        <v>462</v>
      </c>
      <c r="P93" s="3" t="s">
        <v>463</v>
      </c>
      <c r="Q93" s="3" t="s">
        <v>20</v>
      </c>
    </row>
    <row r="94" spans="1:17">
      <c r="B94" s="16" t="s">
        <v>464</v>
      </c>
      <c r="C94" s="17">
        <f>SUM(C48:C93)</f>
        <v>140588890.66999999</v>
      </c>
    </row>
    <row r="95" spans="1:17">
      <c r="B95" s="15" t="s">
        <v>465</v>
      </c>
      <c r="C95" s="18">
        <f>C47</f>
        <v>30023400.370000005</v>
      </c>
    </row>
    <row r="96" spans="1:17">
      <c r="B96" s="16" t="s">
        <v>466</v>
      </c>
      <c r="C96" s="27">
        <v>118357475.04000001</v>
      </c>
    </row>
    <row r="97" spans="1:17">
      <c r="B97" s="15" t="s">
        <v>241</v>
      </c>
      <c r="C97" s="18">
        <f>C94+C95-C96</f>
        <v>52254815.999999985</v>
      </c>
    </row>
    <row r="99" spans="1:17">
      <c r="A99" s="24" t="s">
        <v>17</v>
      </c>
      <c r="B99" s="24" t="s">
        <v>18</v>
      </c>
      <c r="C99" s="4">
        <v>51708</v>
      </c>
      <c r="D99" s="4">
        <v>51708</v>
      </c>
      <c r="E99" s="6">
        <v>1253304642</v>
      </c>
      <c r="F99" s="8">
        <v>44550.444386574098</v>
      </c>
      <c r="G99" s="24" t="s">
        <v>19</v>
      </c>
      <c r="H99" s="6">
        <v>3942</v>
      </c>
      <c r="I99" s="24" t="s">
        <v>20</v>
      </c>
      <c r="J99" s="24" t="s">
        <v>467</v>
      </c>
      <c r="K99" s="24" t="s">
        <v>468</v>
      </c>
      <c r="L99" s="24" t="s">
        <v>400</v>
      </c>
      <c r="M99" s="24" t="s">
        <v>469</v>
      </c>
      <c r="N99" s="24" t="s">
        <v>20</v>
      </c>
      <c r="O99" s="24" t="s">
        <v>470</v>
      </c>
      <c r="P99" s="24" t="s">
        <v>471</v>
      </c>
      <c r="Q99" s="24" t="s">
        <v>20</v>
      </c>
    </row>
    <row r="100" spans="1:17">
      <c r="A100" s="25" t="s">
        <v>17</v>
      </c>
      <c r="B100" s="25" t="s">
        <v>18</v>
      </c>
      <c r="C100" s="5">
        <v>51708</v>
      </c>
      <c r="D100" s="5">
        <v>51708</v>
      </c>
      <c r="E100" s="7">
        <v>1253365235</v>
      </c>
      <c r="F100" s="9">
        <v>44550.462685185201</v>
      </c>
      <c r="G100" s="25" t="s">
        <v>19</v>
      </c>
      <c r="H100" s="7">
        <v>3943</v>
      </c>
      <c r="I100" s="25" t="s">
        <v>20</v>
      </c>
      <c r="J100" s="25" t="s">
        <v>472</v>
      </c>
      <c r="K100" s="25" t="s">
        <v>473</v>
      </c>
      <c r="L100" s="25" t="s">
        <v>40</v>
      </c>
      <c r="M100" s="25" t="s">
        <v>474</v>
      </c>
      <c r="N100" s="25" t="s">
        <v>20</v>
      </c>
      <c r="O100" s="25" t="s">
        <v>475</v>
      </c>
      <c r="P100" s="25" t="s">
        <v>476</v>
      </c>
      <c r="Q100" s="25" t="s">
        <v>20</v>
      </c>
    </row>
    <row r="101" spans="1:17">
      <c r="A101" s="24" t="s">
        <v>17</v>
      </c>
      <c r="B101" s="24" t="s">
        <v>18</v>
      </c>
      <c r="C101" s="4">
        <v>63991</v>
      </c>
      <c r="D101" s="4">
        <v>63991</v>
      </c>
      <c r="E101" s="6">
        <v>1253651526</v>
      </c>
      <c r="F101" s="8">
        <v>44550.553263888898</v>
      </c>
      <c r="G101" s="24" t="s">
        <v>19</v>
      </c>
      <c r="H101" s="6">
        <v>3944</v>
      </c>
      <c r="I101" s="24" t="s">
        <v>20</v>
      </c>
      <c r="J101" s="24" t="s">
        <v>477</v>
      </c>
      <c r="K101" s="24" t="s">
        <v>478</v>
      </c>
      <c r="L101" s="24" t="s">
        <v>34</v>
      </c>
      <c r="M101" s="24" t="s">
        <v>479</v>
      </c>
      <c r="N101" s="24" t="s">
        <v>20</v>
      </c>
      <c r="O101" s="24" t="s">
        <v>480</v>
      </c>
      <c r="P101" s="24" t="s">
        <v>481</v>
      </c>
      <c r="Q101" s="24" t="s">
        <v>20</v>
      </c>
    </row>
    <row r="102" spans="1:17">
      <c r="A102" s="25" t="s">
        <v>17</v>
      </c>
      <c r="B102" s="25" t="s">
        <v>18</v>
      </c>
      <c r="C102" s="11">
        <v>4542630</v>
      </c>
      <c r="D102" s="5">
        <v>4542630</v>
      </c>
      <c r="E102" s="7">
        <v>1254111901</v>
      </c>
      <c r="F102" s="9">
        <v>44550.703344907401</v>
      </c>
      <c r="G102" s="25" t="s">
        <v>19</v>
      </c>
      <c r="H102" s="7">
        <v>3945</v>
      </c>
      <c r="I102" s="25" t="s">
        <v>20</v>
      </c>
      <c r="J102" s="25" t="s">
        <v>482</v>
      </c>
      <c r="K102" s="25" t="s">
        <v>483</v>
      </c>
      <c r="L102" s="25" t="s">
        <v>154</v>
      </c>
      <c r="M102" s="25" t="s">
        <v>484</v>
      </c>
      <c r="N102" s="25" t="s">
        <v>20</v>
      </c>
      <c r="O102" s="25" t="s">
        <v>485</v>
      </c>
      <c r="P102" s="25" t="s">
        <v>486</v>
      </c>
      <c r="Q102" s="25" t="s">
        <v>20</v>
      </c>
    </row>
    <row r="103" spans="1:17">
      <c r="A103" s="24" t="s">
        <v>17</v>
      </c>
      <c r="B103" s="24" t="s">
        <v>18</v>
      </c>
      <c r="C103" s="4">
        <v>853053</v>
      </c>
      <c r="D103" s="4">
        <v>853053</v>
      </c>
      <c r="E103" s="6">
        <v>1255060425</v>
      </c>
      <c r="F103" s="8">
        <v>44551.4284259259</v>
      </c>
      <c r="G103" s="24" t="s">
        <v>19</v>
      </c>
      <c r="H103" s="6">
        <v>3946</v>
      </c>
      <c r="I103" s="24" t="s">
        <v>20</v>
      </c>
      <c r="J103" s="24" t="s">
        <v>487</v>
      </c>
      <c r="K103" s="24" t="s">
        <v>488</v>
      </c>
      <c r="L103" s="24" t="s">
        <v>57</v>
      </c>
      <c r="M103" s="24" t="s">
        <v>489</v>
      </c>
      <c r="N103" s="24" t="s">
        <v>20</v>
      </c>
      <c r="O103" s="24" t="s">
        <v>490</v>
      </c>
      <c r="P103" s="24" t="s">
        <v>491</v>
      </c>
      <c r="Q103" s="24" t="s">
        <v>20</v>
      </c>
    </row>
    <row r="104" spans="1:17">
      <c r="A104" s="25" t="s">
        <v>17</v>
      </c>
      <c r="B104" s="25" t="s">
        <v>18</v>
      </c>
      <c r="C104" s="5">
        <v>51708</v>
      </c>
      <c r="D104" s="5">
        <v>51708</v>
      </c>
      <c r="E104" s="7">
        <v>1255109275</v>
      </c>
      <c r="F104" s="9">
        <v>44551.445115740702</v>
      </c>
      <c r="G104" s="25" t="s">
        <v>19</v>
      </c>
      <c r="H104" s="7">
        <v>3947</v>
      </c>
      <c r="I104" s="25" t="s">
        <v>20</v>
      </c>
      <c r="J104" s="25" t="s">
        <v>492</v>
      </c>
      <c r="K104" s="25" t="s">
        <v>493</v>
      </c>
      <c r="L104" s="25" t="s">
        <v>40</v>
      </c>
      <c r="M104" s="25" t="s">
        <v>494</v>
      </c>
      <c r="N104" s="25" t="s">
        <v>20</v>
      </c>
      <c r="O104" s="25" t="s">
        <v>495</v>
      </c>
      <c r="P104" s="25" t="s">
        <v>496</v>
      </c>
      <c r="Q104" s="25" t="s">
        <v>20</v>
      </c>
    </row>
    <row r="105" spans="1:17">
      <c r="A105" s="24" t="s">
        <v>17</v>
      </c>
      <c r="B105" s="24" t="s">
        <v>18</v>
      </c>
      <c r="C105" s="4">
        <v>711000</v>
      </c>
      <c r="D105" s="4">
        <v>711000</v>
      </c>
      <c r="E105" s="6">
        <v>1255231001</v>
      </c>
      <c r="F105" s="8">
        <v>44551.4851388889</v>
      </c>
      <c r="G105" s="24" t="s">
        <v>19</v>
      </c>
      <c r="H105" s="6">
        <v>3948</v>
      </c>
      <c r="I105" s="24" t="s">
        <v>20</v>
      </c>
      <c r="J105" s="24" t="s">
        <v>497</v>
      </c>
      <c r="K105" s="24" t="s">
        <v>498</v>
      </c>
      <c r="L105" s="24" t="s">
        <v>154</v>
      </c>
      <c r="M105" s="24" t="s">
        <v>499</v>
      </c>
      <c r="N105" s="24" t="s">
        <v>20</v>
      </c>
      <c r="O105" s="24" t="s">
        <v>500</v>
      </c>
      <c r="P105" s="24" t="s">
        <v>501</v>
      </c>
      <c r="Q105" s="24" t="s">
        <v>20</v>
      </c>
    </row>
    <row r="106" spans="1:17">
      <c r="A106" s="25" t="s">
        <v>17</v>
      </c>
      <c r="B106" s="25" t="s">
        <v>18</v>
      </c>
      <c r="C106" s="5">
        <v>87131683</v>
      </c>
      <c r="D106" s="5">
        <v>87131683</v>
      </c>
      <c r="E106" s="7">
        <v>1255493890</v>
      </c>
      <c r="F106" s="9">
        <v>44551.5857986111</v>
      </c>
      <c r="G106" s="25" t="s">
        <v>19</v>
      </c>
      <c r="H106" s="7">
        <v>3950</v>
      </c>
      <c r="I106" s="25" t="s">
        <v>20</v>
      </c>
      <c r="J106" s="25" t="s">
        <v>502</v>
      </c>
      <c r="K106" s="25" t="s">
        <v>503</v>
      </c>
      <c r="L106" s="25" t="s">
        <v>454</v>
      </c>
      <c r="M106" s="25" t="s">
        <v>504</v>
      </c>
      <c r="N106" s="25" t="s">
        <v>20</v>
      </c>
      <c r="O106" s="25" t="s">
        <v>505</v>
      </c>
      <c r="P106" s="25" t="s">
        <v>506</v>
      </c>
      <c r="Q106" s="25" t="s">
        <v>20</v>
      </c>
    </row>
    <row r="107" spans="1:17">
      <c r="A107" s="24" t="s">
        <v>17</v>
      </c>
      <c r="B107" s="24" t="s">
        <v>18</v>
      </c>
      <c r="C107" s="4">
        <v>51708</v>
      </c>
      <c r="D107" s="4">
        <v>51708</v>
      </c>
      <c r="E107" s="6">
        <v>1255498363</v>
      </c>
      <c r="F107" s="8">
        <v>44551.587592592601</v>
      </c>
      <c r="G107" s="24" t="s">
        <v>19</v>
      </c>
      <c r="H107" s="6">
        <v>3951</v>
      </c>
      <c r="I107" s="24" t="s">
        <v>20</v>
      </c>
      <c r="J107" s="24" t="s">
        <v>507</v>
      </c>
      <c r="K107" s="24" t="s">
        <v>508</v>
      </c>
      <c r="L107" s="24" t="s">
        <v>400</v>
      </c>
      <c r="M107" s="24" t="s">
        <v>509</v>
      </c>
      <c r="N107" s="24" t="s">
        <v>20</v>
      </c>
      <c r="O107" s="24" t="s">
        <v>510</v>
      </c>
      <c r="P107" s="24" t="s">
        <v>511</v>
      </c>
      <c r="Q107" s="24" t="s">
        <v>20</v>
      </c>
    </row>
    <row r="108" spans="1:17">
      <c r="A108" s="25" t="s">
        <v>17</v>
      </c>
      <c r="B108" s="25" t="s">
        <v>18</v>
      </c>
      <c r="C108" s="5">
        <v>84646923</v>
      </c>
      <c r="D108" s="5">
        <v>84646923</v>
      </c>
      <c r="E108" s="7">
        <v>1255570658</v>
      </c>
      <c r="F108" s="9">
        <v>44551.614652777796</v>
      </c>
      <c r="G108" s="25" t="s">
        <v>19</v>
      </c>
      <c r="H108" s="7">
        <v>3953</v>
      </c>
      <c r="I108" s="25" t="s">
        <v>20</v>
      </c>
      <c r="J108" s="25" t="s">
        <v>512</v>
      </c>
      <c r="K108" s="25" t="s">
        <v>362</v>
      </c>
      <c r="L108" s="25" t="s">
        <v>95</v>
      </c>
      <c r="M108" s="25" t="s">
        <v>364</v>
      </c>
      <c r="N108" s="25" t="s">
        <v>20</v>
      </c>
      <c r="O108" s="25" t="s">
        <v>365</v>
      </c>
      <c r="P108" s="25" t="s">
        <v>366</v>
      </c>
      <c r="Q108" s="25" t="s">
        <v>20</v>
      </c>
    </row>
    <row r="109" spans="1:17">
      <c r="A109" s="24" t="s">
        <v>17</v>
      </c>
      <c r="B109" s="24" t="s">
        <v>18</v>
      </c>
      <c r="C109" s="4">
        <v>936906630</v>
      </c>
      <c r="D109" s="4">
        <v>936906630</v>
      </c>
      <c r="E109" s="6">
        <v>1255576469</v>
      </c>
      <c r="F109" s="8">
        <v>44551.616793981499</v>
      </c>
      <c r="G109" s="24" t="s">
        <v>19</v>
      </c>
      <c r="H109" s="6">
        <v>3954</v>
      </c>
      <c r="I109" s="24" t="s">
        <v>20</v>
      </c>
      <c r="J109" s="24" t="s">
        <v>513</v>
      </c>
      <c r="K109" s="24" t="s">
        <v>514</v>
      </c>
      <c r="L109" s="24" t="s">
        <v>515</v>
      </c>
      <c r="M109" s="24" t="s">
        <v>516</v>
      </c>
      <c r="N109" s="24" t="s">
        <v>20</v>
      </c>
      <c r="O109" s="24" t="s">
        <v>517</v>
      </c>
      <c r="P109" s="24" t="s">
        <v>518</v>
      </c>
      <c r="Q109" s="24" t="s">
        <v>20</v>
      </c>
    </row>
    <row r="110" spans="1:17">
      <c r="A110" s="25" t="s">
        <v>17</v>
      </c>
      <c r="B110" s="25" t="s">
        <v>18</v>
      </c>
      <c r="C110" s="5">
        <v>778386025.88</v>
      </c>
      <c r="D110" s="5">
        <v>778386025.88</v>
      </c>
      <c r="E110" s="7">
        <v>1255696409</v>
      </c>
      <c r="F110" s="9">
        <v>44551.660555555602</v>
      </c>
      <c r="G110" s="25" t="s">
        <v>19</v>
      </c>
      <c r="H110" s="7">
        <v>3955</v>
      </c>
      <c r="I110" s="25" t="s">
        <v>20</v>
      </c>
      <c r="J110" s="25" t="s">
        <v>519</v>
      </c>
      <c r="K110" s="25" t="s">
        <v>520</v>
      </c>
      <c r="L110" s="25" t="s">
        <v>363</v>
      </c>
      <c r="M110" s="25" t="s">
        <v>521</v>
      </c>
      <c r="N110" s="25" t="s">
        <v>20</v>
      </c>
      <c r="O110" s="25" t="s">
        <v>522</v>
      </c>
      <c r="P110" s="25" t="s">
        <v>523</v>
      </c>
      <c r="Q110" s="25" t="s">
        <v>20</v>
      </c>
    </row>
    <row r="111" spans="1:17">
      <c r="A111" s="24" t="s">
        <v>17</v>
      </c>
      <c r="B111" s="24" t="s">
        <v>18</v>
      </c>
      <c r="C111" s="4">
        <v>51708</v>
      </c>
      <c r="D111" s="4">
        <v>51708</v>
      </c>
      <c r="E111" s="6">
        <v>1255698391</v>
      </c>
      <c r="F111" s="8">
        <v>44551.661273148202</v>
      </c>
      <c r="G111" s="24" t="s">
        <v>19</v>
      </c>
      <c r="H111" s="6">
        <v>3956</v>
      </c>
      <c r="I111" s="24" t="s">
        <v>20</v>
      </c>
      <c r="J111" s="24" t="s">
        <v>524</v>
      </c>
      <c r="K111" s="24" t="s">
        <v>525</v>
      </c>
      <c r="L111" s="24" t="s">
        <v>40</v>
      </c>
      <c r="M111" s="24" t="s">
        <v>526</v>
      </c>
      <c r="N111" s="24" t="s">
        <v>20</v>
      </c>
      <c r="O111" s="24" t="s">
        <v>527</v>
      </c>
      <c r="P111" s="24" t="s">
        <v>528</v>
      </c>
      <c r="Q111" s="24" t="s">
        <v>20</v>
      </c>
    </row>
    <row r="112" spans="1:17">
      <c r="A112" s="25" t="s">
        <v>17</v>
      </c>
      <c r="B112" s="25" t="s">
        <v>18</v>
      </c>
      <c r="C112" s="11">
        <v>17635</v>
      </c>
      <c r="D112" s="5">
        <v>17635</v>
      </c>
      <c r="E112" s="7">
        <v>1255742097</v>
      </c>
      <c r="F112" s="9">
        <v>44551.6780208333</v>
      </c>
      <c r="G112" s="25" t="s">
        <v>19</v>
      </c>
      <c r="H112" s="7">
        <v>3957</v>
      </c>
      <c r="I112" s="25" t="s">
        <v>20</v>
      </c>
      <c r="J112" s="25" t="s">
        <v>529</v>
      </c>
      <c r="K112" s="25" t="s">
        <v>530</v>
      </c>
      <c r="L112" s="25" t="s">
        <v>23</v>
      </c>
      <c r="M112" s="25" t="s">
        <v>531</v>
      </c>
      <c r="N112" s="25" t="s">
        <v>20</v>
      </c>
      <c r="O112" s="25" t="s">
        <v>532</v>
      </c>
      <c r="P112" s="25" t="s">
        <v>533</v>
      </c>
      <c r="Q112" s="25" t="s">
        <v>20</v>
      </c>
    </row>
    <row r="113" spans="1:17">
      <c r="A113" s="24" t="s">
        <v>17</v>
      </c>
      <c r="B113" s="24" t="s">
        <v>18</v>
      </c>
      <c r="C113" s="4">
        <v>204925</v>
      </c>
      <c r="D113" s="4">
        <v>204925</v>
      </c>
      <c r="E113" s="6">
        <v>1256492017</v>
      </c>
      <c r="F113" s="8">
        <v>44552.393530092602</v>
      </c>
      <c r="G113" s="24" t="s">
        <v>19</v>
      </c>
      <c r="H113" s="6">
        <v>3964</v>
      </c>
      <c r="I113" s="24" t="s">
        <v>20</v>
      </c>
      <c r="J113" s="24" t="s">
        <v>534</v>
      </c>
      <c r="K113" s="24" t="s">
        <v>535</v>
      </c>
      <c r="L113" s="24" t="s">
        <v>536</v>
      </c>
      <c r="M113" s="24" t="s">
        <v>537</v>
      </c>
      <c r="N113" s="24" t="s">
        <v>20</v>
      </c>
      <c r="O113" s="24" t="s">
        <v>538</v>
      </c>
      <c r="P113" s="24" t="s">
        <v>539</v>
      </c>
      <c r="Q113" s="24" t="s">
        <v>20</v>
      </c>
    </row>
    <row r="114" spans="1:17">
      <c r="A114" s="25" t="s">
        <v>17</v>
      </c>
      <c r="B114" s="25" t="s">
        <v>18</v>
      </c>
      <c r="C114" s="5">
        <v>51708</v>
      </c>
      <c r="D114" s="5">
        <v>51708</v>
      </c>
      <c r="E114" s="7">
        <v>1256548686</v>
      </c>
      <c r="F114" s="9">
        <v>44552.415694444397</v>
      </c>
      <c r="G114" s="25" t="s">
        <v>19</v>
      </c>
      <c r="H114" s="7">
        <v>3965</v>
      </c>
      <c r="I114" s="25" t="s">
        <v>20</v>
      </c>
      <c r="J114" s="25" t="s">
        <v>492</v>
      </c>
      <c r="K114" s="25" t="s">
        <v>540</v>
      </c>
      <c r="L114" s="25" t="s">
        <v>40</v>
      </c>
      <c r="M114" s="25" t="s">
        <v>541</v>
      </c>
      <c r="N114" s="25" t="s">
        <v>20</v>
      </c>
      <c r="O114" s="25" t="s">
        <v>542</v>
      </c>
      <c r="P114" s="25" t="s">
        <v>543</v>
      </c>
      <c r="Q114" s="25" t="s">
        <v>20</v>
      </c>
    </row>
    <row r="115" spans="1:17">
      <c r="A115" s="24" t="s">
        <v>17</v>
      </c>
      <c r="B115" s="24" t="s">
        <v>18</v>
      </c>
      <c r="C115" s="4">
        <v>1428943</v>
      </c>
      <c r="D115" s="4">
        <v>1428943</v>
      </c>
      <c r="E115" s="6">
        <v>1256588372</v>
      </c>
      <c r="F115" s="8">
        <v>44552.430150462998</v>
      </c>
      <c r="G115" s="24" t="s">
        <v>19</v>
      </c>
      <c r="H115" s="6">
        <v>3966</v>
      </c>
      <c r="I115" s="24" t="s">
        <v>20</v>
      </c>
      <c r="J115" s="24" t="s">
        <v>544</v>
      </c>
      <c r="K115" s="24" t="s">
        <v>545</v>
      </c>
      <c r="L115" s="26">
        <v>266</v>
      </c>
      <c r="M115" s="24" t="s">
        <v>546</v>
      </c>
      <c r="N115" s="24" t="s">
        <v>20</v>
      </c>
      <c r="O115" s="24" t="s">
        <v>547</v>
      </c>
      <c r="P115" s="24" t="s">
        <v>548</v>
      </c>
      <c r="Q115" s="24" t="s">
        <v>20</v>
      </c>
    </row>
    <row r="116" spans="1:17">
      <c r="A116" s="25" t="s">
        <v>17</v>
      </c>
      <c r="B116" s="25" t="s">
        <v>18</v>
      </c>
      <c r="C116" s="5">
        <v>51708</v>
      </c>
      <c r="D116" s="5">
        <v>51708</v>
      </c>
      <c r="E116" s="7">
        <v>1256634094</v>
      </c>
      <c r="F116" s="9">
        <v>44552.445960648103</v>
      </c>
      <c r="G116" s="25" t="s">
        <v>19</v>
      </c>
      <c r="H116" s="7">
        <v>3969</v>
      </c>
      <c r="I116" s="25" t="s">
        <v>20</v>
      </c>
      <c r="J116" s="25" t="s">
        <v>492</v>
      </c>
      <c r="K116" s="25" t="s">
        <v>549</v>
      </c>
      <c r="L116" s="25" t="s">
        <v>40</v>
      </c>
      <c r="M116" s="25" t="s">
        <v>550</v>
      </c>
      <c r="N116" s="25" t="s">
        <v>20</v>
      </c>
      <c r="O116" s="25" t="s">
        <v>551</v>
      </c>
      <c r="P116" s="25" t="s">
        <v>552</v>
      </c>
      <c r="Q116" s="25" t="s">
        <v>20</v>
      </c>
    </row>
    <row r="117" spans="1:17">
      <c r="A117" s="24" t="s">
        <v>17</v>
      </c>
      <c r="B117" s="24" t="s">
        <v>18</v>
      </c>
      <c r="C117" s="4">
        <v>51708</v>
      </c>
      <c r="D117" s="4">
        <v>51708</v>
      </c>
      <c r="E117" s="6">
        <v>1256885039</v>
      </c>
      <c r="F117" s="8">
        <v>44552.528275463003</v>
      </c>
      <c r="G117" s="24" t="s">
        <v>19</v>
      </c>
      <c r="H117" s="6">
        <v>3973</v>
      </c>
      <c r="I117" s="24" t="s">
        <v>20</v>
      </c>
      <c r="J117" s="24" t="s">
        <v>553</v>
      </c>
      <c r="K117" s="24" t="s">
        <v>554</v>
      </c>
      <c r="L117" s="24" t="s">
        <v>40</v>
      </c>
      <c r="M117" s="24" t="s">
        <v>555</v>
      </c>
      <c r="N117" s="24" t="s">
        <v>20</v>
      </c>
      <c r="O117" s="24" t="s">
        <v>556</v>
      </c>
      <c r="P117" s="24" t="s">
        <v>557</v>
      </c>
      <c r="Q117" s="24" t="s">
        <v>20</v>
      </c>
    </row>
    <row r="118" spans="1:17">
      <c r="A118" s="25" t="s">
        <v>17</v>
      </c>
      <c r="B118" s="25" t="s">
        <v>18</v>
      </c>
      <c r="C118" s="5">
        <v>800000</v>
      </c>
      <c r="D118" s="5">
        <v>800000</v>
      </c>
      <c r="E118" s="7">
        <v>1257083081</v>
      </c>
      <c r="F118" s="9">
        <v>44552.603692129604</v>
      </c>
      <c r="G118" s="25" t="s">
        <v>19</v>
      </c>
      <c r="H118" s="7">
        <v>3974</v>
      </c>
      <c r="I118" s="25" t="s">
        <v>20</v>
      </c>
      <c r="J118" s="25" t="s">
        <v>558</v>
      </c>
      <c r="K118" s="25" t="s">
        <v>559</v>
      </c>
      <c r="L118" s="25" t="s">
        <v>560</v>
      </c>
      <c r="M118" s="25" t="s">
        <v>561</v>
      </c>
      <c r="N118" s="25" t="s">
        <v>20</v>
      </c>
      <c r="O118" s="25" t="s">
        <v>562</v>
      </c>
      <c r="P118" s="25" t="s">
        <v>563</v>
      </c>
      <c r="Q118" s="25" t="s">
        <v>20</v>
      </c>
    </row>
    <row r="119" spans="1:17">
      <c r="A119" s="24" t="s">
        <v>17</v>
      </c>
      <c r="B119" s="24" t="s">
        <v>18</v>
      </c>
      <c r="C119" s="11">
        <v>771099</v>
      </c>
      <c r="D119" s="4">
        <v>771099</v>
      </c>
      <c r="E119" s="6">
        <v>1257159883</v>
      </c>
      <c r="F119" s="8">
        <v>44552.629282407397</v>
      </c>
      <c r="G119" s="24" t="s">
        <v>19</v>
      </c>
      <c r="H119" s="6">
        <v>3975</v>
      </c>
      <c r="I119" s="24" t="s">
        <v>20</v>
      </c>
      <c r="J119" s="24" t="s">
        <v>93</v>
      </c>
      <c r="K119" s="24" t="s">
        <v>94</v>
      </c>
      <c r="L119" s="24" t="s">
        <v>95</v>
      </c>
      <c r="M119" s="24" t="s">
        <v>96</v>
      </c>
      <c r="N119" s="24" t="s">
        <v>20</v>
      </c>
      <c r="O119" s="24" t="s">
        <v>97</v>
      </c>
      <c r="P119" s="24" t="s">
        <v>98</v>
      </c>
      <c r="Q119" s="24" t="s">
        <v>20</v>
      </c>
    </row>
    <row r="120" spans="1:17">
      <c r="A120" s="25" t="s">
        <v>17</v>
      </c>
      <c r="B120" s="25" t="s">
        <v>18</v>
      </c>
      <c r="C120" s="5">
        <v>1400000</v>
      </c>
      <c r="D120" s="5">
        <v>1400000</v>
      </c>
      <c r="E120" s="7">
        <v>1258104101</v>
      </c>
      <c r="F120" s="9">
        <v>44553.370185185202</v>
      </c>
      <c r="G120" s="25" t="s">
        <v>19</v>
      </c>
      <c r="H120" s="7">
        <v>3977</v>
      </c>
      <c r="I120" s="25" t="s">
        <v>20</v>
      </c>
      <c r="J120" s="25" t="s">
        <v>564</v>
      </c>
      <c r="K120" s="25" t="s">
        <v>565</v>
      </c>
      <c r="L120" s="25" t="s">
        <v>101</v>
      </c>
      <c r="M120" s="25" t="s">
        <v>566</v>
      </c>
      <c r="N120" s="25" t="s">
        <v>20</v>
      </c>
      <c r="O120" s="25" t="s">
        <v>567</v>
      </c>
      <c r="P120" s="25" t="s">
        <v>568</v>
      </c>
      <c r="Q120" s="25" t="s">
        <v>20</v>
      </c>
    </row>
    <row r="121" spans="1:17">
      <c r="A121" s="24" t="s">
        <v>17</v>
      </c>
      <c r="B121" s="24" t="s">
        <v>18</v>
      </c>
      <c r="C121" s="4">
        <v>4542630</v>
      </c>
      <c r="D121" s="4">
        <v>4542630</v>
      </c>
      <c r="E121" s="6">
        <v>1258230592</v>
      </c>
      <c r="F121" s="8">
        <v>44553.421249999999</v>
      </c>
      <c r="G121" s="24" t="s">
        <v>19</v>
      </c>
      <c r="H121" s="6">
        <v>3978</v>
      </c>
      <c r="I121" s="24" t="s">
        <v>20</v>
      </c>
      <c r="J121" s="24" t="s">
        <v>569</v>
      </c>
      <c r="K121" s="24" t="s">
        <v>570</v>
      </c>
      <c r="L121" s="24" t="s">
        <v>454</v>
      </c>
      <c r="M121" s="24" t="s">
        <v>571</v>
      </c>
      <c r="N121" s="24" t="s">
        <v>20</v>
      </c>
      <c r="O121" s="24" t="s">
        <v>572</v>
      </c>
      <c r="P121" s="24" t="s">
        <v>573</v>
      </c>
      <c r="Q121" s="24" t="s">
        <v>20</v>
      </c>
    </row>
    <row r="122" spans="1:17">
      <c r="A122" s="25" t="s">
        <v>17</v>
      </c>
      <c r="B122" s="25" t="s">
        <v>18</v>
      </c>
      <c r="C122" s="5">
        <v>1690999074</v>
      </c>
      <c r="D122" s="5">
        <v>1690999074</v>
      </c>
      <c r="E122" s="7">
        <v>1258444015</v>
      </c>
      <c r="F122" s="9">
        <v>44553.497789351903</v>
      </c>
      <c r="G122" s="25" t="s">
        <v>19</v>
      </c>
      <c r="H122" s="7">
        <v>3981</v>
      </c>
      <c r="I122" s="25" t="s">
        <v>20</v>
      </c>
      <c r="J122" s="25" t="s">
        <v>574</v>
      </c>
      <c r="K122" s="25" t="s">
        <v>575</v>
      </c>
      <c r="L122" s="25" t="s">
        <v>23</v>
      </c>
      <c r="M122" s="25" t="s">
        <v>576</v>
      </c>
      <c r="N122" s="25" t="s">
        <v>20</v>
      </c>
      <c r="O122" s="25" t="s">
        <v>577</v>
      </c>
      <c r="P122" s="25" t="s">
        <v>578</v>
      </c>
      <c r="Q122" s="25" t="s">
        <v>20</v>
      </c>
    </row>
    <row r="123" spans="1:17">
      <c r="A123" s="24" t="s">
        <v>17</v>
      </c>
      <c r="B123" s="24" t="s">
        <v>18</v>
      </c>
      <c r="C123" s="4">
        <v>907021</v>
      </c>
      <c r="D123" s="4">
        <v>907021</v>
      </c>
      <c r="E123" s="6">
        <v>1258453494</v>
      </c>
      <c r="F123" s="8">
        <v>44553.501226851899</v>
      </c>
      <c r="G123" s="24" t="s">
        <v>19</v>
      </c>
      <c r="H123" s="6">
        <v>3982</v>
      </c>
      <c r="I123" s="24" t="s">
        <v>20</v>
      </c>
      <c r="J123" s="24" t="s">
        <v>579</v>
      </c>
      <c r="K123" s="24" t="s">
        <v>580</v>
      </c>
      <c r="L123" s="24" t="s">
        <v>34</v>
      </c>
      <c r="M123" s="24" t="s">
        <v>581</v>
      </c>
      <c r="N123" s="24" t="s">
        <v>20</v>
      </c>
      <c r="O123" s="24" t="s">
        <v>582</v>
      </c>
      <c r="P123" s="24" t="s">
        <v>583</v>
      </c>
      <c r="Q123" s="24" t="s">
        <v>20</v>
      </c>
    </row>
    <row r="124" spans="1:17">
      <c r="A124" s="25" t="s">
        <v>17</v>
      </c>
      <c r="B124" s="25" t="s">
        <v>18</v>
      </c>
      <c r="C124" s="11">
        <v>51708</v>
      </c>
      <c r="D124" s="5">
        <v>51708</v>
      </c>
      <c r="E124" s="7">
        <v>1258848551</v>
      </c>
      <c r="F124" s="9">
        <v>44553.668935185196</v>
      </c>
      <c r="G124" s="25" t="s">
        <v>19</v>
      </c>
      <c r="H124" s="7">
        <v>3983</v>
      </c>
      <c r="I124" s="25" t="s">
        <v>20</v>
      </c>
      <c r="J124" s="25" t="s">
        <v>584</v>
      </c>
      <c r="K124" s="25" t="s">
        <v>585</v>
      </c>
      <c r="L124" s="25" t="s">
        <v>40</v>
      </c>
      <c r="M124" s="25" t="s">
        <v>586</v>
      </c>
      <c r="N124" s="25" t="s">
        <v>20</v>
      </c>
      <c r="O124" s="25" t="s">
        <v>587</v>
      </c>
      <c r="P124" s="25" t="s">
        <v>588</v>
      </c>
      <c r="Q124" s="25" t="s">
        <v>20</v>
      </c>
    </row>
    <row r="125" spans="1:17">
      <c r="A125" s="24" t="s">
        <v>17</v>
      </c>
      <c r="B125" s="24" t="s">
        <v>18</v>
      </c>
      <c r="C125" s="4">
        <v>702155</v>
      </c>
      <c r="D125" s="4">
        <v>702155</v>
      </c>
      <c r="E125" s="6">
        <v>1259429121</v>
      </c>
      <c r="F125" s="8">
        <v>44554.354953703703</v>
      </c>
      <c r="G125" s="24" t="s">
        <v>19</v>
      </c>
      <c r="H125" s="6">
        <v>3984</v>
      </c>
      <c r="I125" s="24" t="s">
        <v>20</v>
      </c>
      <c r="J125" s="24" t="s">
        <v>589</v>
      </c>
      <c r="K125" s="24" t="s">
        <v>368</v>
      </c>
      <c r="L125" s="24" t="s">
        <v>34</v>
      </c>
      <c r="M125" s="24" t="s">
        <v>369</v>
      </c>
      <c r="N125" s="24" t="s">
        <v>20</v>
      </c>
      <c r="O125" s="24" t="s">
        <v>370</v>
      </c>
      <c r="P125" s="24" t="s">
        <v>371</v>
      </c>
      <c r="Q125" s="24" t="s">
        <v>20</v>
      </c>
    </row>
    <row r="126" spans="1:17">
      <c r="A126" s="25" t="s">
        <v>17</v>
      </c>
      <c r="B126" s="25" t="s">
        <v>18</v>
      </c>
      <c r="C126" s="5">
        <v>1920000</v>
      </c>
      <c r="D126" s="5">
        <v>1920000</v>
      </c>
      <c r="E126" s="7">
        <v>1259665196</v>
      </c>
      <c r="F126" s="9">
        <v>44554.471585648098</v>
      </c>
      <c r="G126" s="25" t="s">
        <v>19</v>
      </c>
      <c r="H126" s="7">
        <v>3985</v>
      </c>
      <c r="I126" s="25" t="s">
        <v>20</v>
      </c>
      <c r="J126" s="25" t="s">
        <v>590</v>
      </c>
      <c r="K126" s="25" t="s">
        <v>591</v>
      </c>
      <c r="L126" s="25" t="s">
        <v>460</v>
      </c>
      <c r="M126" s="25" t="s">
        <v>592</v>
      </c>
      <c r="N126" s="25" t="s">
        <v>20</v>
      </c>
      <c r="O126" s="25" t="s">
        <v>593</v>
      </c>
      <c r="P126" s="25" t="s">
        <v>594</v>
      </c>
      <c r="Q126" s="25" t="s">
        <v>20</v>
      </c>
    </row>
    <row r="127" spans="1:17">
      <c r="A127" s="24" t="s">
        <v>17</v>
      </c>
      <c r="B127" s="24" t="s">
        <v>18</v>
      </c>
      <c r="C127" s="4">
        <v>1314000</v>
      </c>
      <c r="D127" s="4">
        <v>1314000</v>
      </c>
      <c r="E127" s="6">
        <v>1259881813</v>
      </c>
      <c r="F127" s="8">
        <v>44554.586956018502</v>
      </c>
      <c r="G127" s="24" t="s">
        <v>19</v>
      </c>
      <c r="H127" s="6">
        <v>3986</v>
      </c>
      <c r="I127" s="24" t="s">
        <v>20</v>
      </c>
      <c r="J127" s="24" t="s">
        <v>595</v>
      </c>
      <c r="K127" s="24" t="s">
        <v>596</v>
      </c>
      <c r="L127" s="24" t="s">
        <v>51</v>
      </c>
      <c r="M127" s="24" t="s">
        <v>597</v>
      </c>
      <c r="N127" s="24" t="s">
        <v>20</v>
      </c>
      <c r="O127" s="24" t="s">
        <v>598</v>
      </c>
      <c r="P127" s="24" t="s">
        <v>599</v>
      </c>
      <c r="Q127" s="24" t="s">
        <v>20</v>
      </c>
    </row>
    <row r="128" spans="1:17">
      <c r="A128" s="25" t="s">
        <v>17</v>
      </c>
      <c r="B128" s="25" t="s">
        <v>18</v>
      </c>
      <c r="C128" s="5">
        <v>6473000</v>
      </c>
      <c r="D128" s="5">
        <v>6473000</v>
      </c>
      <c r="E128" s="7">
        <v>1259885597</v>
      </c>
      <c r="F128" s="9">
        <v>44554.589317129597</v>
      </c>
      <c r="G128" s="25" t="s">
        <v>19</v>
      </c>
      <c r="H128" s="7">
        <v>3987</v>
      </c>
      <c r="I128" s="25" t="s">
        <v>20</v>
      </c>
      <c r="J128" s="25" t="s">
        <v>600</v>
      </c>
      <c r="K128" s="25" t="s">
        <v>596</v>
      </c>
      <c r="L128" s="25" t="s">
        <v>51</v>
      </c>
      <c r="M128" s="25" t="s">
        <v>601</v>
      </c>
      <c r="N128" s="25" t="s">
        <v>20</v>
      </c>
      <c r="O128" s="25" t="s">
        <v>598</v>
      </c>
      <c r="P128" s="25" t="s">
        <v>602</v>
      </c>
      <c r="Q128" s="25" t="s">
        <v>20</v>
      </c>
    </row>
    <row r="129" spans="1:17">
      <c r="B129" s="16" t="s">
        <v>464</v>
      </c>
      <c r="C129" s="17">
        <f>SUM(C99:C128)</f>
        <v>3605187789.8800001</v>
      </c>
    </row>
    <row r="130" spans="1:17">
      <c r="B130" s="15" t="s">
        <v>465</v>
      </c>
      <c r="C130" s="18">
        <f>+C97</f>
        <v>52254815.999999985</v>
      </c>
    </row>
    <row r="131" spans="1:17">
      <c r="B131" s="16" t="s">
        <v>466</v>
      </c>
      <c r="C131" s="28">
        <v>3647033450.8800001</v>
      </c>
    </row>
    <row r="132" spans="1:17">
      <c r="B132" s="15" t="s">
        <v>241</v>
      </c>
      <c r="C132" s="29">
        <f>+C129+C130-C131</f>
        <v>10409155</v>
      </c>
    </row>
    <row r="133" spans="1:17">
      <c r="A133" s="31" t="s">
        <v>17</v>
      </c>
      <c r="B133" s="31" t="s">
        <v>18</v>
      </c>
      <c r="C133" s="34">
        <v>60000000</v>
      </c>
      <c r="D133" s="34">
        <v>60000000</v>
      </c>
      <c r="E133" s="32">
        <v>1261609202</v>
      </c>
      <c r="F133" s="33">
        <v>44557.3816435185</v>
      </c>
      <c r="G133" s="31" t="s">
        <v>19</v>
      </c>
      <c r="H133" s="32">
        <v>3990</v>
      </c>
      <c r="I133" s="31" t="s">
        <v>20</v>
      </c>
      <c r="J133" s="31" t="s">
        <v>719</v>
      </c>
      <c r="K133" s="31" t="s">
        <v>718</v>
      </c>
      <c r="L133" s="31" t="s">
        <v>101</v>
      </c>
      <c r="M133" s="31" t="s">
        <v>717</v>
      </c>
      <c r="N133" s="31" t="s">
        <v>20</v>
      </c>
      <c r="O133" s="31" t="s">
        <v>716</v>
      </c>
      <c r="P133" s="31" t="s">
        <v>715</v>
      </c>
      <c r="Q133" s="31" t="s">
        <v>20</v>
      </c>
    </row>
    <row r="134" spans="1:17">
      <c r="A134" s="35" t="s">
        <v>17</v>
      </c>
      <c r="B134" s="35" t="s">
        <v>18</v>
      </c>
      <c r="C134" s="38">
        <v>30000</v>
      </c>
      <c r="D134" s="38">
        <v>30000</v>
      </c>
      <c r="E134" s="36">
        <v>1261636516</v>
      </c>
      <c r="F134" s="37">
        <v>44557.3926967593</v>
      </c>
      <c r="G134" s="35" t="s">
        <v>19</v>
      </c>
      <c r="H134" s="36">
        <v>3991</v>
      </c>
      <c r="I134" s="35" t="s">
        <v>20</v>
      </c>
      <c r="J134" s="35" t="s">
        <v>714</v>
      </c>
      <c r="K134" s="35" t="s">
        <v>713</v>
      </c>
      <c r="L134" s="35" t="s">
        <v>57</v>
      </c>
      <c r="M134" s="35" t="s">
        <v>712</v>
      </c>
      <c r="N134" s="35" t="s">
        <v>20</v>
      </c>
      <c r="O134" s="35" t="s">
        <v>711</v>
      </c>
      <c r="P134" s="35" t="s">
        <v>710</v>
      </c>
      <c r="Q134" s="35" t="s">
        <v>20</v>
      </c>
    </row>
    <row r="135" spans="1:17">
      <c r="A135" s="31" t="s">
        <v>17</v>
      </c>
      <c r="B135" s="31" t="s">
        <v>18</v>
      </c>
      <c r="C135" s="34">
        <v>4109511</v>
      </c>
      <c r="D135" s="34">
        <v>4109511</v>
      </c>
      <c r="E135" s="32">
        <v>1261822840</v>
      </c>
      <c r="F135" s="33">
        <v>44557.458854166704</v>
      </c>
      <c r="G135" s="31" t="s">
        <v>19</v>
      </c>
      <c r="H135" s="32">
        <v>3992</v>
      </c>
      <c r="I135" s="31" t="s">
        <v>20</v>
      </c>
      <c r="J135" s="31" t="s">
        <v>709</v>
      </c>
      <c r="K135" s="31" t="s">
        <v>708</v>
      </c>
      <c r="L135" s="31" t="s">
        <v>154</v>
      </c>
      <c r="M135" s="31" t="s">
        <v>707</v>
      </c>
      <c r="N135" s="31" t="s">
        <v>20</v>
      </c>
      <c r="O135" s="31" t="s">
        <v>706</v>
      </c>
      <c r="P135" s="31" t="s">
        <v>705</v>
      </c>
      <c r="Q135" s="31" t="s">
        <v>20</v>
      </c>
    </row>
    <row r="136" spans="1:17">
      <c r="A136" s="35" t="s">
        <v>17</v>
      </c>
      <c r="B136" s="35" t="s">
        <v>18</v>
      </c>
      <c r="C136" s="38">
        <v>30000</v>
      </c>
      <c r="D136" s="38">
        <v>30000</v>
      </c>
      <c r="E136" s="36">
        <v>1261859088</v>
      </c>
      <c r="F136" s="37">
        <v>44557.471273148098</v>
      </c>
      <c r="G136" s="35" t="s">
        <v>19</v>
      </c>
      <c r="H136" s="36">
        <v>3993</v>
      </c>
      <c r="I136" s="35" t="s">
        <v>20</v>
      </c>
      <c r="J136" s="35" t="s">
        <v>704</v>
      </c>
      <c r="K136" s="35" t="s">
        <v>703</v>
      </c>
      <c r="L136" s="35" t="s">
        <v>57</v>
      </c>
      <c r="M136" s="35" t="s">
        <v>702</v>
      </c>
      <c r="N136" s="35" t="s">
        <v>20</v>
      </c>
      <c r="O136" s="35" t="s">
        <v>701</v>
      </c>
      <c r="P136" s="35" t="s">
        <v>700</v>
      </c>
      <c r="Q136" s="35" t="s">
        <v>20</v>
      </c>
    </row>
    <row r="137" spans="1:17">
      <c r="A137" s="31" t="s">
        <v>17</v>
      </c>
      <c r="B137" s="31" t="s">
        <v>18</v>
      </c>
      <c r="C137" s="34">
        <v>1817052</v>
      </c>
      <c r="D137" s="34">
        <v>1817052</v>
      </c>
      <c r="E137" s="32">
        <v>1262183961</v>
      </c>
      <c r="F137" s="33">
        <v>44557.594490740703</v>
      </c>
      <c r="G137" s="31" t="s">
        <v>19</v>
      </c>
      <c r="H137" s="32">
        <v>3994</v>
      </c>
      <c r="I137" s="31" t="s">
        <v>20</v>
      </c>
      <c r="J137" s="31" t="s">
        <v>699</v>
      </c>
      <c r="K137" s="31" t="s">
        <v>698</v>
      </c>
      <c r="L137" s="31" t="s">
        <v>154</v>
      </c>
      <c r="M137" s="31" t="s">
        <v>697</v>
      </c>
      <c r="N137" s="31" t="s">
        <v>20</v>
      </c>
      <c r="O137" s="31" t="s">
        <v>696</v>
      </c>
      <c r="P137" s="31" t="s">
        <v>695</v>
      </c>
      <c r="Q137" s="31" t="s">
        <v>20</v>
      </c>
    </row>
    <row r="138" spans="1:17" s="23" customFormat="1">
      <c r="A138" s="39" t="s">
        <v>17</v>
      </c>
      <c r="B138" s="39" t="s">
        <v>18</v>
      </c>
      <c r="C138" s="40">
        <v>15900</v>
      </c>
      <c r="D138" s="40">
        <v>15900</v>
      </c>
      <c r="E138" s="41">
        <v>1263135020</v>
      </c>
      <c r="F138" s="42">
        <v>44558.396516203698</v>
      </c>
      <c r="G138" s="39" t="s">
        <v>19</v>
      </c>
      <c r="H138" s="41">
        <v>3996</v>
      </c>
      <c r="I138" s="39" t="s">
        <v>20</v>
      </c>
      <c r="J138" s="39" t="s">
        <v>694</v>
      </c>
      <c r="K138" s="39" t="s">
        <v>693</v>
      </c>
      <c r="L138" s="39" t="s">
        <v>692</v>
      </c>
      <c r="M138" s="39" t="s">
        <v>691</v>
      </c>
      <c r="N138" s="39" t="s">
        <v>20</v>
      </c>
      <c r="O138" s="39" t="s">
        <v>690</v>
      </c>
      <c r="P138" s="39" t="s">
        <v>689</v>
      </c>
      <c r="Q138" s="39" t="s">
        <v>20</v>
      </c>
    </row>
    <row r="139" spans="1:17">
      <c r="A139" s="31" t="s">
        <v>17</v>
      </c>
      <c r="B139" s="31" t="s">
        <v>18</v>
      </c>
      <c r="C139" s="34">
        <v>1</v>
      </c>
      <c r="D139" s="34">
        <v>1</v>
      </c>
      <c r="E139" s="32">
        <v>1263159205</v>
      </c>
      <c r="F139" s="33">
        <v>44558.406550925902</v>
      </c>
      <c r="G139" s="31" t="s">
        <v>19</v>
      </c>
      <c r="H139" s="32">
        <v>3997</v>
      </c>
      <c r="I139" s="31" t="s">
        <v>20</v>
      </c>
      <c r="J139" s="31" t="s">
        <v>688</v>
      </c>
      <c r="K139" s="31" t="s">
        <v>687</v>
      </c>
      <c r="L139" s="31" t="s">
        <v>57</v>
      </c>
      <c r="M139" s="31" t="s">
        <v>686</v>
      </c>
      <c r="N139" s="31" t="s">
        <v>20</v>
      </c>
      <c r="O139" s="31" t="s">
        <v>685</v>
      </c>
      <c r="P139" s="31" t="s">
        <v>684</v>
      </c>
      <c r="Q139" s="31" t="s">
        <v>20</v>
      </c>
    </row>
    <row r="140" spans="1:17" s="23" customFormat="1">
      <c r="A140" s="39" t="s">
        <v>17</v>
      </c>
      <c r="B140" s="39" t="s">
        <v>18</v>
      </c>
      <c r="C140" s="40">
        <v>1720695</v>
      </c>
      <c r="D140" s="40">
        <v>1720695</v>
      </c>
      <c r="E140" s="41">
        <v>1263328535</v>
      </c>
      <c r="F140" s="42">
        <v>44558.471238425896</v>
      </c>
      <c r="G140" s="39" t="s">
        <v>19</v>
      </c>
      <c r="H140" s="41">
        <v>3998</v>
      </c>
      <c r="I140" s="39" t="s">
        <v>20</v>
      </c>
      <c r="J140" s="39" t="s">
        <v>683</v>
      </c>
      <c r="K140" s="39" t="s">
        <v>682</v>
      </c>
      <c r="L140" s="39" t="s">
        <v>78</v>
      </c>
      <c r="M140" s="39" t="s">
        <v>681</v>
      </c>
      <c r="N140" s="39" t="s">
        <v>20</v>
      </c>
      <c r="O140" s="39" t="s">
        <v>680</v>
      </c>
      <c r="P140" s="39" t="s">
        <v>679</v>
      </c>
      <c r="Q140" s="39" t="s">
        <v>20</v>
      </c>
    </row>
    <row r="141" spans="1:17">
      <c r="A141" s="31" t="s">
        <v>17</v>
      </c>
      <c r="B141" s="31" t="s">
        <v>18</v>
      </c>
      <c r="C141" s="34">
        <v>214192</v>
      </c>
      <c r="D141" s="34">
        <v>214192</v>
      </c>
      <c r="E141" s="32">
        <v>1263379779</v>
      </c>
      <c r="F141" s="33">
        <v>44558.490266203698</v>
      </c>
      <c r="G141" s="31" t="s">
        <v>19</v>
      </c>
      <c r="H141" s="32">
        <v>3999</v>
      </c>
      <c r="I141" s="31" t="s">
        <v>20</v>
      </c>
      <c r="J141" s="31" t="s">
        <v>678</v>
      </c>
      <c r="K141" s="31" t="s">
        <v>677</v>
      </c>
      <c r="L141" s="31" t="s">
        <v>57</v>
      </c>
      <c r="M141" s="31" t="s">
        <v>676</v>
      </c>
      <c r="N141" s="31" t="s">
        <v>20</v>
      </c>
      <c r="O141" s="31" t="s">
        <v>675</v>
      </c>
      <c r="P141" s="31" t="s">
        <v>674</v>
      </c>
      <c r="Q141" s="31" t="s">
        <v>20</v>
      </c>
    </row>
    <row r="142" spans="1:17">
      <c r="A142" s="35" t="s">
        <v>17</v>
      </c>
      <c r="B142" s="35" t="s">
        <v>18</v>
      </c>
      <c r="C142" s="38">
        <v>500000</v>
      </c>
      <c r="D142" s="38">
        <v>500000</v>
      </c>
      <c r="E142" s="36">
        <v>1263494356</v>
      </c>
      <c r="F142" s="37">
        <v>44558.535960648202</v>
      </c>
      <c r="G142" s="35" t="s">
        <v>19</v>
      </c>
      <c r="H142" s="36">
        <v>4000</v>
      </c>
      <c r="I142" s="35" t="s">
        <v>20</v>
      </c>
      <c r="J142" s="35" t="s">
        <v>673</v>
      </c>
      <c r="K142" s="35" t="s">
        <v>672</v>
      </c>
      <c r="L142" s="35" t="s">
        <v>205</v>
      </c>
      <c r="M142" s="35" t="s">
        <v>671</v>
      </c>
      <c r="N142" s="35" t="s">
        <v>20</v>
      </c>
      <c r="O142" s="35" t="s">
        <v>670</v>
      </c>
      <c r="P142" s="35" t="s">
        <v>669</v>
      </c>
      <c r="Q142" s="35" t="s">
        <v>20</v>
      </c>
    </row>
    <row r="143" spans="1:17">
      <c r="A143" s="31" t="s">
        <v>17</v>
      </c>
      <c r="B143" s="31" t="s">
        <v>18</v>
      </c>
      <c r="C143" s="34">
        <v>5527452</v>
      </c>
      <c r="D143" s="34">
        <v>5527452</v>
      </c>
      <c r="E143" s="32">
        <v>1263702208</v>
      </c>
      <c r="F143" s="33">
        <v>44558.628136574102</v>
      </c>
      <c r="G143" s="31" t="s">
        <v>19</v>
      </c>
      <c r="H143" s="32">
        <v>4001</v>
      </c>
      <c r="I143" s="31" t="s">
        <v>20</v>
      </c>
      <c r="J143" s="31" t="s">
        <v>436</v>
      </c>
      <c r="K143" s="31" t="s">
        <v>437</v>
      </c>
      <c r="L143" s="31" t="s">
        <v>95</v>
      </c>
      <c r="M143" s="31" t="s">
        <v>438</v>
      </c>
      <c r="N143" s="31" t="s">
        <v>20</v>
      </c>
      <c r="O143" s="31" t="s">
        <v>439</v>
      </c>
      <c r="P143" s="31" t="s">
        <v>440</v>
      </c>
      <c r="Q143" s="31" t="s">
        <v>20</v>
      </c>
    </row>
    <row r="144" spans="1:17">
      <c r="A144" s="35" t="s">
        <v>17</v>
      </c>
      <c r="B144" s="35" t="s">
        <v>18</v>
      </c>
      <c r="C144" s="38">
        <v>1675392</v>
      </c>
      <c r="D144" s="38">
        <v>1675392</v>
      </c>
      <c r="E144" s="36">
        <v>1263746018</v>
      </c>
      <c r="F144" s="37">
        <v>44558.645891203698</v>
      </c>
      <c r="G144" s="35" t="s">
        <v>19</v>
      </c>
      <c r="H144" s="36">
        <v>4002</v>
      </c>
      <c r="I144" s="35" t="s">
        <v>20</v>
      </c>
      <c r="J144" s="35" t="s">
        <v>668</v>
      </c>
      <c r="K144" s="35" t="s">
        <v>667</v>
      </c>
      <c r="L144" s="35" t="s">
        <v>454</v>
      </c>
      <c r="M144" s="35" t="s">
        <v>666</v>
      </c>
      <c r="N144" s="35" t="s">
        <v>20</v>
      </c>
      <c r="O144" s="35" t="s">
        <v>665</v>
      </c>
      <c r="P144" s="35" t="s">
        <v>664</v>
      </c>
      <c r="Q144" s="35" t="s">
        <v>20</v>
      </c>
    </row>
    <row r="145" spans="1:17">
      <c r="A145" s="31" t="s">
        <v>17</v>
      </c>
      <c r="B145" s="31" t="s">
        <v>18</v>
      </c>
      <c r="C145" s="34">
        <v>105.18</v>
      </c>
      <c r="D145" s="34">
        <v>105.18</v>
      </c>
      <c r="E145" s="32">
        <v>1263752335</v>
      </c>
      <c r="F145" s="33">
        <v>44558.6484837963</v>
      </c>
      <c r="G145" s="31" t="s">
        <v>19</v>
      </c>
      <c r="H145" s="32">
        <v>4003</v>
      </c>
      <c r="I145" s="31" t="s">
        <v>20</v>
      </c>
      <c r="J145" s="31" t="s">
        <v>663</v>
      </c>
      <c r="K145" s="31" t="s">
        <v>204</v>
      </c>
      <c r="L145" s="31" t="s">
        <v>454</v>
      </c>
      <c r="M145" s="31" t="s">
        <v>206</v>
      </c>
      <c r="N145" s="31" t="s">
        <v>20</v>
      </c>
      <c r="O145" s="31" t="s">
        <v>207</v>
      </c>
      <c r="P145" s="31" t="s">
        <v>208</v>
      </c>
      <c r="Q145" s="31" t="s">
        <v>20</v>
      </c>
    </row>
    <row r="146" spans="1:17">
      <c r="A146" s="35" t="s">
        <v>17</v>
      </c>
      <c r="B146" s="35" t="s">
        <v>18</v>
      </c>
      <c r="C146" s="38">
        <v>1098333.07</v>
      </c>
      <c r="D146" s="38">
        <v>1098333.07</v>
      </c>
      <c r="E146" s="36">
        <v>1263766421</v>
      </c>
      <c r="F146" s="37">
        <v>44558.654212963003</v>
      </c>
      <c r="G146" s="35" t="s">
        <v>19</v>
      </c>
      <c r="H146" s="36">
        <v>4004</v>
      </c>
      <c r="I146" s="35" t="s">
        <v>20</v>
      </c>
      <c r="J146" s="35" t="s">
        <v>662</v>
      </c>
      <c r="K146" s="35" t="s">
        <v>204</v>
      </c>
      <c r="L146" s="35" t="s">
        <v>454</v>
      </c>
      <c r="M146" s="35" t="s">
        <v>206</v>
      </c>
      <c r="N146" s="35" t="s">
        <v>20</v>
      </c>
      <c r="O146" s="35" t="s">
        <v>207</v>
      </c>
      <c r="P146" s="35" t="s">
        <v>208</v>
      </c>
      <c r="Q146" s="35" t="s">
        <v>20</v>
      </c>
    </row>
    <row r="147" spans="1:17">
      <c r="A147" s="31" t="s">
        <v>17</v>
      </c>
      <c r="B147" s="31" t="s">
        <v>18</v>
      </c>
      <c r="C147" s="34">
        <v>122400</v>
      </c>
      <c r="D147" s="34">
        <v>122400</v>
      </c>
      <c r="E147" s="32">
        <v>1263816342</v>
      </c>
      <c r="F147" s="33">
        <v>44558.674421296302</v>
      </c>
      <c r="G147" s="31" t="s">
        <v>19</v>
      </c>
      <c r="H147" s="32">
        <v>4005</v>
      </c>
      <c r="I147" s="31" t="s">
        <v>20</v>
      </c>
      <c r="J147" s="31" t="s">
        <v>661</v>
      </c>
      <c r="K147" s="31" t="s">
        <v>395</v>
      </c>
      <c r="L147" s="31" t="s">
        <v>57</v>
      </c>
      <c r="M147" s="31" t="s">
        <v>396</v>
      </c>
      <c r="N147" s="31" t="s">
        <v>20</v>
      </c>
      <c r="O147" s="31" t="s">
        <v>397</v>
      </c>
      <c r="P147" s="31" t="s">
        <v>92</v>
      </c>
      <c r="Q147" s="31" t="s">
        <v>20</v>
      </c>
    </row>
    <row r="148" spans="1:17">
      <c r="A148" s="35" t="s">
        <v>17</v>
      </c>
      <c r="B148" s="35" t="s">
        <v>18</v>
      </c>
      <c r="C148" s="38">
        <v>19544</v>
      </c>
      <c r="D148" s="38">
        <v>19544</v>
      </c>
      <c r="E148" s="36">
        <v>1264005760</v>
      </c>
      <c r="F148" s="37">
        <v>44558.7644097222</v>
      </c>
      <c r="G148" s="35" t="s">
        <v>19</v>
      </c>
      <c r="H148" s="36">
        <v>4006</v>
      </c>
      <c r="I148" s="35" t="s">
        <v>20</v>
      </c>
      <c r="J148" s="35" t="s">
        <v>660</v>
      </c>
      <c r="K148" s="35" t="s">
        <v>347</v>
      </c>
      <c r="L148" s="35" t="s">
        <v>34</v>
      </c>
      <c r="M148" s="35" t="s">
        <v>348</v>
      </c>
      <c r="N148" s="35" t="s">
        <v>20</v>
      </c>
      <c r="O148" s="35" t="s">
        <v>349</v>
      </c>
      <c r="P148" s="35" t="s">
        <v>350</v>
      </c>
      <c r="Q148" s="35" t="s">
        <v>20</v>
      </c>
    </row>
    <row r="149" spans="1:17">
      <c r="A149" s="31" t="s">
        <v>17</v>
      </c>
      <c r="B149" s="31" t="s">
        <v>18</v>
      </c>
      <c r="C149" s="34">
        <v>211496</v>
      </c>
      <c r="D149" s="34">
        <v>211496</v>
      </c>
      <c r="E149" s="32">
        <v>1264433440</v>
      </c>
      <c r="F149" s="33">
        <v>44559.352546296301</v>
      </c>
      <c r="G149" s="31" t="s">
        <v>19</v>
      </c>
      <c r="H149" s="32">
        <v>4007</v>
      </c>
      <c r="I149" s="31" t="s">
        <v>20</v>
      </c>
      <c r="J149" s="31" t="s">
        <v>659</v>
      </c>
      <c r="K149" s="31" t="s">
        <v>658</v>
      </c>
      <c r="L149" s="31" t="s">
        <v>363</v>
      </c>
      <c r="M149" s="31" t="s">
        <v>657</v>
      </c>
      <c r="N149" s="31" t="s">
        <v>20</v>
      </c>
      <c r="O149" s="31" t="s">
        <v>656</v>
      </c>
      <c r="P149" s="31" t="s">
        <v>655</v>
      </c>
      <c r="Q149" s="31" t="s">
        <v>20</v>
      </c>
    </row>
    <row r="150" spans="1:17">
      <c r="A150" s="35" t="s">
        <v>17</v>
      </c>
      <c r="B150" s="35" t="s">
        <v>18</v>
      </c>
      <c r="C150" s="38">
        <v>8300000</v>
      </c>
      <c r="D150" s="38">
        <v>8300000</v>
      </c>
      <c r="E150" s="36">
        <v>1264580753</v>
      </c>
      <c r="F150" s="37">
        <v>44559.417106481502</v>
      </c>
      <c r="G150" s="35" t="s">
        <v>19</v>
      </c>
      <c r="H150" s="36">
        <v>4008</v>
      </c>
      <c r="I150" s="35" t="s">
        <v>20</v>
      </c>
      <c r="J150" s="35" t="s">
        <v>654</v>
      </c>
      <c r="K150" s="35" t="s">
        <v>653</v>
      </c>
      <c r="L150" s="35" t="s">
        <v>182</v>
      </c>
      <c r="M150" s="35" t="s">
        <v>652</v>
      </c>
      <c r="N150" s="35" t="s">
        <v>20</v>
      </c>
      <c r="O150" s="35" t="s">
        <v>651</v>
      </c>
      <c r="P150" s="35" t="s">
        <v>650</v>
      </c>
      <c r="Q150" s="35" t="s">
        <v>20</v>
      </c>
    </row>
    <row r="151" spans="1:17">
      <c r="A151" s="31" t="s">
        <v>17</v>
      </c>
      <c r="B151" s="31" t="s">
        <v>18</v>
      </c>
      <c r="C151" s="34">
        <v>1765886561</v>
      </c>
      <c r="D151" s="34">
        <v>1765886561</v>
      </c>
      <c r="E151" s="32">
        <v>1264613715</v>
      </c>
      <c r="F151" s="33">
        <v>44559.429490740702</v>
      </c>
      <c r="G151" s="31" t="s">
        <v>19</v>
      </c>
      <c r="H151" s="32">
        <v>4009</v>
      </c>
      <c r="I151" s="31" t="s">
        <v>20</v>
      </c>
      <c r="J151" s="31" t="s">
        <v>649</v>
      </c>
      <c r="K151" s="31" t="s">
        <v>648</v>
      </c>
      <c r="L151" s="31" t="s">
        <v>363</v>
      </c>
      <c r="M151" s="31" t="s">
        <v>647</v>
      </c>
      <c r="N151" s="31" t="s">
        <v>20</v>
      </c>
      <c r="O151" s="31" t="s">
        <v>646</v>
      </c>
      <c r="P151" s="31" t="s">
        <v>645</v>
      </c>
      <c r="Q151" s="31" t="s">
        <v>20</v>
      </c>
    </row>
    <row r="152" spans="1:17">
      <c r="A152" s="35" t="s">
        <v>17</v>
      </c>
      <c r="B152" s="35" t="s">
        <v>18</v>
      </c>
      <c r="C152" s="38">
        <v>132314</v>
      </c>
      <c r="D152" s="38">
        <v>132314</v>
      </c>
      <c r="E152" s="36">
        <v>1264726379</v>
      </c>
      <c r="F152" s="37">
        <v>44559.468240740702</v>
      </c>
      <c r="G152" s="35" t="s">
        <v>19</v>
      </c>
      <c r="H152" s="36">
        <v>4010</v>
      </c>
      <c r="I152" s="35" t="s">
        <v>20</v>
      </c>
      <c r="J152" s="35" t="s">
        <v>644</v>
      </c>
      <c r="K152" s="35" t="s">
        <v>643</v>
      </c>
      <c r="L152" s="35" t="s">
        <v>84</v>
      </c>
      <c r="M152" s="35" t="s">
        <v>642</v>
      </c>
      <c r="N152" s="35" t="s">
        <v>20</v>
      </c>
      <c r="O152" s="35" t="s">
        <v>641</v>
      </c>
      <c r="P152" s="35" t="s">
        <v>640</v>
      </c>
      <c r="Q152" s="35" t="s">
        <v>20</v>
      </c>
    </row>
    <row r="153" spans="1:17">
      <c r="A153" s="31" t="s">
        <v>17</v>
      </c>
      <c r="B153" s="31" t="s">
        <v>18</v>
      </c>
      <c r="C153" s="34">
        <v>1269756</v>
      </c>
      <c r="D153" s="34">
        <v>1269756</v>
      </c>
      <c r="E153" s="32">
        <v>1264853942</v>
      </c>
      <c r="F153" s="33">
        <v>44559.511087963001</v>
      </c>
      <c r="G153" s="31" t="s">
        <v>19</v>
      </c>
      <c r="H153" s="32">
        <v>4011</v>
      </c>
      <c r="I153" s="31" t="s">
        <v>20</v>
      </c>
      <c r="J153" s="31" t="s">
        <v>639</v>
      </c>
      <c r="K153" s="31" t="s">
        <v>204</v>
      </c>
      <c r="L153" s="31" t="s">
        <v>638</v>
      </c>
      <c r="M153" s="31" t="s">
        <v>206</v>
      </c>
      <c r="N153" s="31" t="s">
        <v>20</v>
      </c>
      <c r="O153" s="31" t="s">
        <v>207</v>
      </c>
      <c r="P153" s="31" t="s">
        <v>208</v>
      </c>
      <c r="Q153" s="31" t="s">
        <v>20</v>
      </c>
    </row>
    <row r="154" spans="1:17">
      <c r="A154" s="35" t="s">
        <v>17</v>
      </c>
      <c r="B154" s="35" t="s">
        <v>18</v>
      </c>
      <c r="C154" s="38">
        <v>2115000</v>
      </c>
      <c r="D154" s="38">
        <v>2115000</v>
      </c>
      <c r="E154" s="36">
        <v>1264931446</v>
      </c>
      <c r="F154" s="37">
        <v>44559.540046296301</v>
      </c>
      <c r="G154" s="35" t="s">
        <v>19</v>
      </c>
      <c r="H154" s="36">
        <v>4012</v>
      </c>
      <c r="I154" s="35" t="s">
        <v>20</v>
      </c>
      <c r="J154" s="35" t="s">
        <v>637</v>
      </c>
      <c r="K154" s="35" t="s">
        <v>636</v>
      </c>
      <c r="L154" s="35" t="s">
        <v>57</v>
      </c>
      <c r="M154" s="35" t="s">
        <v>635</v>
      </c>
      <c r="N154" s="35" t="s">
        <v>20</v>
      </c>
      <c r="O154" s="35" t="s">
        <v>634</v>
      </c>
      <c r="P154" s="35" t="s">
        <v>633</v>
      </c>
      <c r="Q154" s="35" t="s">
        <v>20</v>
      </c>
    </row>
    <row r="155" spans="1:17">
      <c r="A155" s="31" t="s">
        <v>17</v>
      </c>
      <c r="B155" s="31" t="s">
        <v>18</v>
      </c>
      <c r="C155" s="34">
        <v>895800</v>
      </c>
      <c r="D155" s="34">
        <v>895800</v>
      </c>
      <c r="E155" s="32">
        <v>1265227928</v>
      </c>
      <c r="F155" s="33">
        <v>44559.658125000002</v>
      </c>
      <c r="G155" s="31" t="s">
        <v>19</v>
      </c>
      <c r="H155" s="32">
        <v>4015</v>
      </c>
      <c r="I155" s="31" t="s">
        <v>20</v>
      </c>
      <c r="J155" s="31" t="s">
        <v>632</v>
      </c>
      <c r="K155" s="31" t="s">
        <v>631</v>
      </c>
      <c r="L155" s="31" t="s">
        <v>630</v>
      </c>
      <c r="M155" s="31" t="s">
        <v>629</v>
      </c>
      <c r="N155" s="31" t="s">
        <v>20</v>
      </c>
      <c r="O155" s="31" t="s">
        <v>628</v>
      </c>
      <c r="P155" s="31" t="s">
        <v>627</v>
      </c>
      <c r="Q155" s="31" t="s">
        <v>20</v>
      </c>
    </row>
    <row r="156" spans="1:17">
      <c r="A156" s="35" t="s">
        <v>17</v>
      </c>
      <c r="B156" s="35" t="s">
        <v>18</v>
      </c>
      <c r="C156" s="38">
        <v>5000000</v>
      </c>
      <c r="D156" s="38">
        <v>5000000</v>
      </c>
      <c r="E156" s="36">
        <v>1265380842</v>
      </c>
      <c r="F156" s="37">
        <v>44559.721701388902</v>
      </c>
      <c r="G156" s="35" t="s">
        <v>19</v>
      </c>
      <c r="H156" s="36">
        <v>4016</v>
      </c>
      <c r="I156" s="35" t="s">
        <v>20</v>
      </c>
      <c r="J156" s="35" t="s">
        <v>626</v>
      </c>
      <c r="K156" s="35" t="s">
        <v>625</v>
      </c>
      <c r="L156" s="35" t="s">
        <v>101</v>
      </c>
      <c r="M156" s="35" t="s">
        <v>624</v>
      </c>
      <c r="N156" s="35" t="s">
        <v>20</v>
      </c>
      <c r="O156" s="35" t="s">
        <v>623</v>
      </c>
      <c r="P156" s="35" t="s">
        <v>622</v>
      </c>
      <c r="Q156" s="35" t="s">
        <v>20</v>
      </c>
    </row>
    <row r="157" spans="1:17">
      <c r="A157" s="31" t="s">
        <v>17</v>
      </c>
      <c r="B157" s="31" t="s">
        <v>18</v>
      </c>
      <c r="C157" s="34">
        <v>55860270</v>
      </c>
      <c r="D157" s="34">
        <v>55860270</v>
      </c>
      <c r="E157" s="32">
        <v>1265587018</v>
      </c>
      <c r="F157" s="33">
        <v>44559.824317129598</v>
      </c>
      <c r="G157" s="31" t="s">
        <v>19</v>
      </c>
      <c r="H157" s="32">
        <v>4017</v>
      </c>
      <c r="I157" s="31" t="s">
        <v>20</v>
      </c>
      <c r="J157" s="31" t="s">
        <v>621</v>
      </c>
      <c r="K157" s="31" t="s">
        <v>607</v>
      </c>
      <c r="L157" s="31" t="s">
        <v>606</v>
      </c>
      <c r="M157" s="31" t="s">
        <v>605</v>
      </c>
      <c r="N157" s="31" t="s">
        <v>20</v>
      </c>
      <c r="O157" s="31" t="s">
        <v>604</v>
      </c>
      <c r="P157" s="31" t="s">
        <v>603</v>
      </c>
      <c r="Q157" s="31" t="s">
        <v>20</v>
      </c>
    </row>
    <row r="158" spans="1:17">
      <c r="A158" s="35" t="s">
        <v>17</v>
      </c>
      <c r="B158" s="35" t="s">
        <v>18</v>
      </c>
      <c r="C158" s="38">
        <v>8761637</v>
      </c>
      <c r="D158" s="38">
        <v>8761637</v>
      </c>
      <c r="E158" s="36">
        <v>1265598076</v>
      </c>
      <c r="F158" s="37">
        <v>44559.830451388902</v>
      </c>
      <c r="G158" s="35" t="s">
        <v>19</v>
      </c>
      <c r="H158" s="36">
        <v>4018</v>
      </c>
      <c r="I158" s="35" t="s">
        <v>20</v>
      </c>
      <c r="J158" s="35" t="s">
        <v>620</v>
      </c>
      <c r="K158" s="35" t="s">
        <v>607</v>
      </c>
      <c r="L158" s="35" t="s">
        <v>606</v>
      </c>
      <c r="M158" s="35" t="s">
        <v>605</v>
      </c>
      <c r="N158" s="35" t="s">
        <v>20</v>
      </c>
      <c r="O158" s="35" t="s">
        <v>604</v>
      </c>
      <c r="P158" s="35" t="s">
        <v>603</v>
      </c>
      <c r="Q158" s="35" t="s">
        <v>20</v>
      </c>
    </row>
    <row r="159" spans="1:17">
      <c r="A159" s="31" t="s">
        <v>17</v>
      </c>
      <c r="B159" s="31" t="s">
        <v>18</v>
      </c>
      <c r="C159" s="34">
        <v>18679983</v>
      </c>
      <c r="D159" s="34">
        <v>18679983</v>
      </c>
      <c r="E159" s="32">
        <v>1265603696</v>
      </c>
      <c r="F159" s="33">
        <v>44559.8336921296</v>
      </c>
      <c r="G159" s="31" t="s">
        <v>19</v>
      </c>
      <c r="H159" s="32">
        <v>4019</v>
      </c>
      <c r="I159" s="31" t="s">
        <v>20</v>
      </c>
      <c r="J159" s="31" t="s">
        <v>619</v>
      </c>
      <c r="K159" s="31" t="s">
        <v>607</v>
      </c>
      <c r="L159" s="31" t="s">
        <v>606</v>
      </c>
      <c r="M159" s="31" t="s">
        <v>605</v>
      </c>
      <c r="N159" s="31" t="s">
        <v>20</v>
      </c>
      <c r="O159" s="31" t="s">
        <v>604</v>
      </c>
      <c r="P159" s="31" t="s">
        <v>603</v>
      </c>
      <c r="Q159" s="31" t="s">
        <v>20</v>
      </c>
    </row>
    <row r="160" spans="1:17">
      <c r="A160" s="35" t="s">
        <v>17</v>
      </c>
      <c r="B160" s="35" t="s">
        <v>18</v>
      </c>
      <c r="C160" s="38">
        <v>68372690</v>
      </c>
      <c r="D160" s="38">
        <v>68372690</v>
      </c>
      <c r="E160" s="36">
        <v>1265609816</v>
      </c>
      <c r="F160" s="37">
        <v>44559.837094907401</v>
      </c>
      <c r="G160" s="35" t="s">
        <v>19</v>
      </c>
      <c r="H160" s="36">
        <v>4020</v>
      </c>
      <c r="I160" s="35" t="s">
        <v>20</v>
      </c>
      <c r="J160" s="35" t="s">
        <v>614</v>
      </c>
      <c r="K160" s="35" t="s">
        <v>607</v>
      </c>
      <c r="L160" s="35" t="s">
        <v>606</v>
      </c>
      <c r="M160" s="35" t="s">
        <v>605</v>
      </c>
      <c r="N160" s="35" t="s">
        <v>20</v>
      </c>
      <c r="O160" s="35" t="s">
        <v>604</v>
      </c>
      <c r="P160" s="35" t="s">
        <v>603</v>
      </c>
      <c r="Q160" s="35" t="s">
        <v>20</v>
      </c>
    </row>
    <row r="161" spans="1:17">
      <c r="A161" s="31" t="s">
        <v>17</v>
      </c>
      <c r="B161" s="31" t="s">
        <v>18</v>
      </c>
      <c r="C161" s="34">
        <v>7492170</v>
      </c>
      <c r="D161" s="34">
        <v>7492170</v>
      </c>
      <c r="E161" s="32">
        <v>1265619610</v>
      </c>
      <c r="F161" s="33">
        <v>44559.842754629601</v>
      </c>
      <c r="G161" s="31" t="s">
        <v>19</v>
      </c>
      <c r="H161" s="32">
        <v>4022</v>
      </c>
      <c r="I161" s="31" t="s">
        <v>20</v>
      </c>
      <c r="J161" s="31" t="s">
        <v>618</v>
      </c>
      <c r="K161" s="31" t="s">
        <v>607</v>
      </c>
      <c r="L161" s="31" t="s">
        <v>606</v>
      </c>
      <c r="M161" s="31" t="s">
        <v>605</v>
      </c>
      <c r="N161" s="31" t="s">
        <v>20</v>
      </c>
      <c r="O161" s="31" t="s">
        <v>604</v>
      </c>
      <c r="P161" s="31" t="s">
        <v>603</v>
      </c>
      <c r="Q161" s="31" t="s">
        <v>20</v>
      </c>
    </row>
    <row r="162" spans="1:17">
      <c r="A162" s="35" t="s">
        <v>17</v>
      </c>
      <c r="B162" s="35" t="s">
        <v>18</v>
      </c>
      <c r="C162" s="38">
        <v>16974045</v>
      </c>
      <c r="D162" s="38">
        <v>16974045</v>
      </c>
      <c r="E162" s="36">
        <v>1265627688</v>
      </c>
      <c r="F162" s="37">
        <v>44559.847442129598</v>
      </c>
      <c r="G162" s="35" t="s">
        <v>19</v>
      </c>
      <c r="H162" s="36">
        <v>4023</v>
      </c>
      <c r="I162" s="35" t="s">
        <v>20</v>
      </c>
      <c r="J162" s="35" t="s">
        <v>617</v>
      </c>
      <c r="K162" s="35" t="s">
        <v>607</v>
      </c>
      <c r="L162" s="35" t="s">
        <v>606</v>
      </c>
      <c r="M162" s="35" t="s">
        <v>605</v>
      </c>
      <c r="N162" s="35" t="s">
        <v>20</v>
      </c>
      <c r="O162" s="35" t="s">
        <v>604</v>
      </c>
      <c r="P162" s="35" t="s">
        <v>603</v>
      </c>
      <c r="Q162" s="35" t="s">
        <v>20</v>
      </c>
    </row>
    <row r="163" spans="1:17">
      <c r="A163" s="31" t="s">
        <v>17</v>
      </c>
      <c r="B163" s="31" t="s">
        <v>18</v>
      </c>
      <c r="C163" s="34">
        <v>1064054</v>
      </c>
      <c r="D163" s="34">
        <v>1064054</v>
      </c>
      <c r="E163" s="32">
        <v>1265631459</v>
      </c>
      <c r="F163" s="33">
        <v>44559.849548611099</v>
      </c>
      <c r="G163" s="31" t="s">
        <v>19</v>
      </c>
      <c r="H163" s="32">
        <v>4024</v>
      </c>
      <c r="I163" s="31" t="s">
        <v>20</v>
      </c>
      <c r="J163" s="31" t="s">
        <v>616</v>
      </c>
      <c r="K163" s="31" t="s">
        <v>607</v>
      </c>
      <c r="L163" s="31" t="s">
        <v>606</v>
      </c>
      <c r="M163" s="31" t="s">
        <v>605</v>
      </c>
      <c r="N163" s="31" t="s">
        <v>20</v>
      </c>
      <c r="O163" s="31" t="s">
        <v>604</v>
      </c>
      <c r="P163" s="31" t="s">
        <v>603</v>
      </c>
      <c r="Q163" s="31" t="s">
        <v>20</v>
      </c>
    </row>
    <row r="164" spans="1:17">
      <c r="A164" s="35" t="s">
        <v>17</v>
      </c>
      <c r="B164" s="35" t="s">
        <v>18</v>
      </c>
      <c r="C164" s="38">
        <v>22121474</v>
      </c>
      <c r="D164" s="38">
        <v>22121474</v>
      </c>
      <c r="E164" s="36">
        <v>1265634858</v>
      </c>
      <c r="F164" s="37">
        <v>44559.851493055598</v>
      </c>
      <c r="G164" s="35" t="s">
        <v>19</v>
      </c>
      <c r="H164" s="36">
        <v>4025</v>
      </c>
      <c r="I164" s="35" t="s">
        <v>20</v>
      </c>
      <c r="J164" s="35" t="s">
        <v>615</v>
      </c>
      <c r="K164" s="35" t="s">
        <v>607</v>
      </c>
      <c r="L164" s="35" t="s">
        <v>606</v>
      </c>
      <c r="M164" s="35" t="s">
        <v>605</v>
      </c>
      <c r="N164" s="35" t="s">
        <v>20</v>
      </c>
      <c r="O164" s="35" t="s">
        <v>604</v>
      </c>
      <c r="P164" s="35" t="s">
        <v>603</v>
      </c>
      <c r="Q164" s="35" t="s">
        <v>20</v>
      </c>
    </row>
    <row r="165" spans="1:17">
      <c r="A165" s="31" t="s">
        <v>17</v>
      </c>
      <c r="B165" s="31" t="s">
        <v>18</v>
      </c>
      <c r="C165" s="34">
        <v>20831183</v>
      </c>
      <c r="D165" s="34">
        <v>20831183</v>
      </c>
      <c r="E165" s="32">
        <v>1265638240</v>
      </c>
      <c r="F165" s="33">
        <v>44559.853472222203</v>
      </c>
      <c r="G165" s="31" t="s">
        <v>19</v>
      </c>
      <c r="H165" s="32">
        <v>4026</v>
      </c>
      <c r="I165" s="31" t="s">
        <v>20</v>
      </c>
      <c r="J165" s="31" t="s">
        <v>614</v>
      </c>
      <c r="K165" s="31" t="s">
        <v>607</v>
      </c>
      <c r="L165" s="31" t="s">
        <v>606</v>
      </c>
      <c r="M165" s="31" t="s">
        <v>605</v>
      </c>
      <c r="N165" s="31" t="s">
        <v>20</v>
      </c>
      <c r="O165" s="31" t="s">
        <v>604</v>
      </c>
      <c r="P165" s="31" t="s">
        <v>603</v>
      </c>
      <c r="Q165" s="31" t="s">
        <v>20</v>
      </c>
    </row>
    <row r="166" spans="1:17">
      <c r="A166" s="35" t="s">
        <v>17</v>
      </c>
      <c r="B166" s="35" t="s">
        <v>18</v>
      </c>
      <c r="C166" s="38">
        <v>113580716</v>
      </c>
      <c r="D166" s="38">
        <v>113580716</v>
      </c>
      <c r="E166" s="36">
        <v>1265641907</v>
      </c>
      <c r="F166" s="37">
        <v>44559.855671296304</v>
      </c>
      <c r="G166" s="35" t="s">
        <v>19</v>
      </c>
      <c r="H166" s="36">
        <v>4027</v>
      </c>
      <c r="I166" s="35" t="s">
        <v>20</v>
      </c>
      <c r="J166" s="35" t="s">
        <v>613</v>
      </c>
      <c r="K166" s="35" t="s">
        <v>607</v>
      </c>
      <c r="L166" s="35" t="s">
        <v>606</v>
      </c>
      <c r="M166" s="35" t="s">
        <v>605</v>
      </c>
      <c r="N166" s="35" t="s">
        <v>20</v>
      </c>
      <c r="O166" s="35" t="s">
        <v>604</v>
      </c>
      <c r="P166" s="35" t="s">
        <v>603</v>
      </c>
      <c r="Q166" s="35" t="s">
        <v>20</v>
      </c>
    </row>
    <row r="167" spans="1:17">
      <c r="A167" s="31" t="s">
        <v>17</v>
      </c>
      <c r="B167" s="31" t="s">
        <v>18</v>
      </c>
      <c r="C167" s="34">
        <v>3315290</v>
      </c>
      <c r="D167" s="34">
        <v>3315290</v>
      </c>
      <c r="E167" s="32">
        <v>1265645628</v>
      </c>
      <c r="F167" s="33">
        <v>44559.857870370397</v>
      </c>
      <c r="G167" s="31" t="s">
        <v>19</v>
      </c>
      <c r="H167" s="32">
        <v>4028</v>
      </c>
      <c r="I167" s="31" t="s">
        <v>20</v>
      </c>
      <c r="J167" s="31" t="s">
        <v>612</v>
      </c>
      <c r="K167" s="31" t="s">
        <v>607</v>
      </c>
      <c r="L167" s="31" t="s">
        <v>606</v>
      </c>
      <c r="M167" s="31" t="s">
        <v>605</v>
      </c>
      <c r="N167" s="31" t="s">
        <v>20</v>
      </c>
      <c r="O167" s="31" t="s">
        <v>604</v>
      </c>
      <c r="P167" s="31" t="s">
        <v>603</v>
      </c>
      <c r="Q167" s="31" t="s">
        <v>20</v>
      </c>
    </row>
    <row r="168" spans="1:17">
      <c r="A168" s="35" t="s">
        <v>17</v>
      </c>
      <c r="B168" s="35" t="s">
        <v>18</v>
      </c>
      <c r="C168" s="38">
        <v>7053623</v>
      </c>
      <c r="D168" s="38">
        <v>7053623</v>
      </c>
      <c r="E168" s="36">
        <v>1265650887</v>
      </c>
      <c r="F168" s="37">
        <v>44559.8609953704</v>
      </c>
      <c r="G168" s="35" t="s">
        <v>19</v>
      </c>
      <c r="H168" s="36">
        <v>4029</v>
      </c>
      <c r="I168" s="35" t="s">
        <v>20</v>
      </c>
      <c r="J168" s="35" t="s">
        <v>612</v>
      </c>
      <c r="K168" s="35" t="s">
        <v>607</v>
      </c>
      <c r="L168" s="35" t="s">
        <v>606</v>
      </c>
      <c r="M168" s="35" t="s">
        <v>605</v>
      </c>
      <c r="N168" s="35" t="s">
        <v>20</v>
      </c>
      <c r="O168" s="35" t="s">
        <v>604</v>
      </c>
      <c r="P168" s="35" t="s">
        <v>603</v>
      </c>
      <c r="Q168" s="35" t="s">
        <v>20</v>
      </c>
    </row>
    <row r="169" spans="1:17">
      <c r="A169" s="31" t="s">
        <v>17</v>
      </c>
      <c r="B169" s="31" t="s">
        <v>18</v>
      </c>
      <c r="C169" s="34">
        <v>44791377</v>
      </c>
      <c r="D169" s="34">
        <v>44791377</v>
      </c>
      <c r="E169" s="32">
        <v>1265654647</v>
      </c>
      <c r="F169" s="33">
        <v>44559.863240740699</v>
      </c>
      <c r="G169" s="31" t="s">
        <v>19</v>
      </c>
      <c r="H169" s="32">
        <v>4030</v>
      </c>
      <c r="I169" s="31" t="s">
        <v>20</v>
      </c>
      <c r="J169" s="31" t="s">
        <v>608</v>
      </c>
      <c r="K169" s="31" t="s">
        <v>607</v>
      </c>
      <c r="L169" s="31" t="s">
        <v>606</v>
      </c>
      <c r="M169" s="31" t="s">
        <v>605</v>
      </c>
      <c r="N169" s="31" t="s">
        <v>20</v>
      </c>
      <c r="O169" s="31" t="s">
        <v>604</v>
      </c>
      <c r="P169" s="31" t="s">
        <v>603</v>
      </c>
      <c r="Q169" s="31" t="s">
        <v>20</v>
      </c>
    </row>
    <row r="170" spans="1:17">
      <c r="A170" s="35" t="s">
        <v>17</v>
      </c>
      <c r="B170" s="35" t="s">
        <v>18</v>
      </c>
      <c r="C170" s="38">
        <v>1747990</v>
      </c>
      <c r="D170" s="38">
        <v>1747990</v>
      </c>
      <c r="E170" s="36">
        <v>1265659892</v>
      </c>
      <c r="F170" s="37">
        <v>44559.866388888899</v>
      </c>
      <c r="G170" s="35" t="s">
        <v>19</v>
      </c>
      <c r="H170" s="36">
        <v>4031</v>
      </c>
      <c r="I170" s="35" t="s">
        <v>20</v>
      </c>
      <c r="J170" s="35" t="s">
        <v>611</v>
      </c>
      <c r="K170" s="35" t="s">
        <v>607</v>
      </c>
      <c r="L170" s="35" t="s">
        <v>606</v>
      </c>
      <c r="M170" s="35" t="s">
        <v>605</v>
      </c>
      <c r="N170" s="35" t="s">
        <v>20</v>
      </c>
      <c r="O170" s="35" t="s">
        <v>604</v>
      </c>
      <c r="P170" s="35" t="s">
        <v>603</v>
      </c>
      <c r="Q170" s="35" t="s">
        <v>20</v>
      </c>
    </row>
    <row r="171" spans="1:17">
      <c r="A171" s="31" t="s">
        <v>17</v>
      </c>
      <c r="B171" s="31" t="s">
        <v>18</v>
      </c>
      <c r="C171" s="34">
        <v>26509385</v>
      </c>
      <c r="D171" s="34">
        <v>26509385</v>
      </c>
      <c r="E171" s="32">
        <v>1265665694</v>
      </c>
      <c r="F171" s="33">
        <v>44559.869872685202</v>
      </c>
      <c r="G171" s="31" t="s">
        <v>19</v>
      </c>
      <c r="H171" s="32">
        <v>4033</v>
      </c>
      <c r="I171" s="31" t="s">
        <v>20</v>
      </c>
      <c r="J171" s="31" t="s">
        <v>610</v>
      </c>
      <c r="K171" s="31" t="s">
        <v>607</v>
      </c>
      <c r="L171" s="31" t="s">
        <v>606</v>
      </c>
      <c r="M171" s="31" t="s">
        <v>605</v>
      </c>
      <c r="N171" s="31" t="s">
        <v>20</v>
      </c>
      <c r="O171" s="31" t="s">
        <v>604</v>
      </c>
      <c r="P171" s="31" t="s">
        <v>603</v>
      </c>
      <c r="Q171" s="31" t="s">
        <v>20</v>
      </c>
    </row>
    <row r="172" spans="1:17">
      <c r="A172" s="35" t="s">
        <v>17</v>
      </c>
      <c r="B172" s="35" t="s">
        <v>18</v>
      </c>
      <c r="C172" s="38">
        <v>155447002.59999999</v>
      </c>
      <c r="D172" s="38">
        <v>155447002.59999999</v>
      </c>
      <c r="E172" s="36">
        <v>1265670638</v>
      </c>
      <c r="F172" s="37">
        <v>44559.872939814799</v>
      </c>
      <c r="G172" s="35" t="s">
        <v>19</v>
      </c>
      <c r="H172" s="36">
        <v>4034</v>
      </c>
      <c r="I172" s="35" t="s">
        <v>20</v>
      </c>
      <c r="J172" s="35" t="s">
        <v>609</v>
      </c>
      <c r="K172" s="35" t="s">
        <v>607</v>
      </c>
      <c r="L172" s="35" t="s">
        <v>606</v>
      </c>
      <c r="M172" s="35" t="s">
        <v>605</v>
      </c>
      <c r="N172" s="35" t="s">
        <v>20</v>
      </c>
      <c r="O172" s="35" t="s">
        <v>604</v>
      </c>
      <c r="P172" s="35" t="s">
        <v>603</v>
      </c>
      <c r="Q172" s="35" t="s">
        <v>20</v>
      </c>
    </row>
    <row r="173" spans="1:17">
      <c r="A173" s="31" t="s">
        <v>17</v>
      </c>
      <c r="B173" s="31" t="s">
        <v>18</v>
      </c>
      <c r="C173" s="34">
        <v>5648945</v>
      </c>
      <c r="D173" s="34">
        <v>5648945</v>
      </c>
      <c r="E173" s="32">
        <v>1265678562</v>
      </c>
      <c r="F173" s="33">
        <v>44559.877928240698</v>
      </c>
      <c r="G173" s="31" t="s">
        <v>19</v>
      </c>
      <c r="H173" s="32">
        <v>4035</v>
      </c>
      <c r="I173" s="31" t="s">
        <v>20</v>
      </c>
      <c r="J173" s="31" t="s">
        <v>608</v>
      </c>
      <c r="K173" s="31" t="s">
        <v>607</v>
      </c>
      <c r="L173" s="31" t="s">
        <v>606</v>
      </c>
      <c r="M173" s="31" t="s">
        <v>605</v>
      </c>
      <c r="N173" s="31" t="s">
        <v>20</v>
      </c>
      <c r="O173" s="31" t="s">
        <v>604</v>
      </c>
      <c r="P173" s="31" t="s">
        <v>603</v>
      </c>
      <c r="Q173" s="31" t="s">
        <v>20</v>
      </c>
    </row>
    <row r="174" spans="1:17">
      <c r="B174" s="15" t="s">
        <v>464</v>
      </c>
      <c r="C174" s="17">
        <f>SUM(C133:C173)</f>
        <v>2438943338.8499999</v>
      </c>
    </row>
    <row r="175" spans="1:17">
      <c r="B175" s="16" t="s">
        <v>465</v>
      </c>
      <c r="C175" s="29">
        <f>C132</f>
        <v>10409155</v>
      </c>
    </row>
    <row r="176" spans="1:17">
      <c r="B176" s="15" t="s">
        <v>466</v>
      </c>
    </row>
    <row r="177" spans="1:17">
      <c r="B177" s="16" t="s">
        <v>241</v>
      </c>
      <c r="C177" s="29">
        <f>C174+C175-C176</f>
        <v>2449352493.8499999</v>
      </c>
    </row>
    <row r="178" spans="1:17">
      <c r="A178" s="31" t="s">
        <v>17</v>
      </c>
      <c r="B178" s="31" t="s">
        <v>18</v>
      </c>
      <c r="C178" s="34">
        <v>2016890</v>
      </c>
      <c r="D178" s="34">
        <v>2016890</v>
      </c>
      <c r="E178" s="32">
        <v>1266062251</v>
      </c>
      <c r="F178" s="33">
        <v>44560.399641203701</v>
      </c>
      <c r="G178" s="31" t="s">
        <v>19</v>
      </c>
      <c r="H178" s="32">
        <v>4036</v>
      </c>
      <c r="I178" s="31" t="s">
        <v>20</v>
      </c>
      <c r="J178" s="31" t="s">
        <v>720</v>
      </c>
      <c r="K178" s="31" t="s">
        <v>721</v>
      </c>
      <c r="L178" s="31" t="s">
        <v>454</v>
      </c>
      <c r="M178" s="31" t="s">
        <v>722</v>
      </c>
      <c r="N178" s="31" t="s">
        <v>20</v>
      </c>
      <c r="O178" s="31" t="s">
        <v>723</v>
      </c>
      <c r="P178" s="31" t="s">
        <v>724</v>
      </c>
      <c r="Q178" s="31" t="s">
        <v>20</v>
      </c>
    </row>
    <row r="179" spans="1:17">
      <c r="A179" s="35" t="s">
        <v>17</v>
      </c>
      <c r="B179" s="35" t="s">
        <v>18</v>
      </c>
      <c r="C179" s="38">
        <v>515108</v>
      </c>
      <c r="D179" s="38">
        <v>515108</v>
      </c>
      <c r="E179" s="36">
        <v>1266129331</v>
      </c>
      <c r="F179" s="37">
        <v>44560.423101851899</v>
      </c>
      <c r="G179" s="35" t="s">
        <v>19</v>
      </c>
      <c r="H179" s="36">
        <v>4037</v>
      </c>
      <c r="I179" s="35" t="s">
        <v>20</v>
      </c>
      <c r="J179" s="35" t="s">
        <v>725</v>
      </c>
      <c r="K179" s="35" t="s">
        <v>395</v>
      </c>
      <c r="L179" s="35" t="s">
        <v>95</v>
      </c>
      <c r="M179" s="35" t="s">
        <v>396</v>
      </c>
      <c r="N179" s="35" t="s">
        <v>20</v>
      </c>
      <c r="O179" s="35" t="s">
        <v>397</v>
      </c>
      <c r="P179" s="35" t="s">
        <v>726</v>
      </c>
      <c r="Q179" s="35" t="s">
        <v>20</v>
      </c>
    </row>
    <row r="180" spans="1:17">
      <c r="A180" s="31" t="s">
        <v>17</v>
      </c>
      <c r="B180" s="31" t="s">
        <v>18</v>
      </c>
      <c r="C180" s="34">
        <v>10713733</v>
      </c>
      <c r="D180" s="34">
        <v>10713733</v>
      </c>
      <c r="E180" s="32">
        <v>1266146792</v>
      </c>
      <c r="F180" s="33">
        <v>44560.429062499999</v>
      </c>
      <c r="G180" s="31" t="s">
        <v>19</v>
      </c>
      <c r="H180" s="32">
        <v>4039</v>
      </c>
      <c r="I180" s="31" t="s">
        <v>20</v>
      </c>
      <c r="J180" s="31" t="s">
        <v>727</v>
      </c>
      <c r="K180" s="31" t="s">
        <v>395</v>
      </c>
      <c r="L180" s="31" t="s">
        <v>95</v>
      </c>
      <c r="M180" s="31" t="s">
        <v>396</v>
      </c>
      <c r="N180" s="31" t="s">
        <v>20</v>
      </c>
      <c r="O180" s="31" t="s">
        <v>397</v>
      </c>
      <c r="P180" s="31" t="s">
        <v>726</v>
      </c>
      <c r="Q180" s="31" t="s">
        <v>20</v>
      </c>
    </row>
    <row r="181" spans="1:17">
      <c r="A181" s="35" t="s">
        <v>17</v>
      </c>
      <c r="B181" s="35" t="s">
        <v>18</v>
      </c>
      <c r="C181" s="38">
        <v>217964</v>
      </c>
      <c r="D181" s="38">
        <v>217964</v>
      </c>
      <c r="E181" s="36">
        <v>1266153740</v>
      </c>
      <c r="F181" s="37">
        <v>44560.431493055599</v>
      </c>
      <c r="G181" s="35" t="s">
        <v>19</v>
      </c>
      <c r="H181" s="36">
        <v>4040</v>
      </c>
      <c r="I181" s="35" t="s">
        <v>20</v>
      </c>
      <c r="J181" s="35" t="s">
        <v>728</v>
      </c>
      <c r="K181" s="35" t="s">
        <v>729</v>
      </c>
      <c r="L181" s="35" t="s">
        <v>170</v>
      </c>
      <c r="M181" s="35" t="s">
        <v>730</v>
      </c>
      <c r="N181" s="35" t="s">
        <v>20</v>
      </c>
      <c r="O181" s="35" t="s">
        <v>731</v>
      </c>
      <c r="P181" s="35" t="s">
        <v>732</v>
      </c>
      <c r="Q181" s="35" t="s">
        <v>20</v>
      </c>
    </row>
    <row r="182" spans="1:17">
      <c r="A182" s="31" t="s">
        <v>17</v>
      </c>
      <c r="B182" s="31" t="s">
        <v>18</v>
      </c>
      <c r="C182" s="34">
        <v>661173</v>
      </c>
      <c r="D182" s="34">
        <v>661173</v>
      </c>
      <c r="E182" s="32">
        <v>1266158288</v>
      </c>
      <c r="F182" s="33">
        <v>44560.433009259301</v>
      </c>
      <c r="G182" s="31" t="s">
        <v>19</v>
      </c>
      <c r="H182" s="32">
        <v>4041</v>
      </c>
      <c r="I182" s="31" t="s">
        <v>20</v>
      </c>
      <c r="J182" s="31" t="s">
        <v>733</v>
      </c>
      <c r="K182" s="31" t="s">
        <v>395</v>
      </c>
      <c r="L182" s="31" t="s">
        <v>95</v>
      </c>
      <c r="M182" s="31" t="s">
        <v>396</v>
      </c>
      <c r="N182" s="31" t="s">
        <v>20</v>
      </c>
      <c r="O182" s="31" t="s">
        <v>397</v>
      </c>
      <c r="P182" s="31" t="s">
        <v>726</v>
      </c>
      <c r="Q182" s="31" t="s">
        <v>20</v>
      </c>
    </row>
    <row r="183" spans="1:17">
      <c r="A183" s="35" t="s">
        <v>17</v>
      </c>
      <c r="B183" s="35" t="s">
        <v>18</v>
      </c>
      <c r="C183" s="38">
        <v>3088963</v>
      </c>
      <c r="D183" s="38">
        <v>3088963</v>
      </c>
      <c r="E183" s="36">
        <v>1266167718</v>
      </c>
      <c r="F183" s="37">
        <v>44560.436168981498</v>
      </c>
      <c r="G183" s="35" t="s">
        <v>19</v>
      </c>
      <c r="H183" s="36">
        <v>4042</v>
      </c>
      <c r="I183" s="35" t="s">
        <v>20</v>
      </c>
      <c r="J183" s="35" t="s">
        <v>734</v>
      </c>
      <c r="K183" s="35" t="s">
        <v>395</v>
      </c>
      <c r="L183" s="35" t="s">
        <v>95</v>
      </c>
      <c r="M183" s="35" t="s">
        <v>396</v>
      </c>
      <c r="N183" s="35" t="s">
        <v>20</v>
      </c>
      <c r="O183" s="35" t="s">
        <v>397</v>
      </c>
      <c r="P183" s="35" t="s">
        <v>726</v>
      </c>
      <c r="Q183" s="35" t="s">
        <v>20</v>
      </c>
    </row>
    <row r="184" spans="1:17" s="23" customFormat="1">
      <c r="A184" s="39" t="s">
        <v>17</v>
      </c>
      <c r="B184" s="39" t="s">
        <v>18</v>
      </c>
      <c r="C184" s="40">
        <v>1007904</v>
      </c>
      <c r="D184" s="40">
        <v>1007904</v>
      </c>
      <c r="E184" s="41">
        <v>1266176806</v>
      </c>
      <c r="F184" s="42">
        <v>44560.439189814802</v>
      </c>
      <c r="G184" s="39" t="s">
        <v>19</v>
      </c>
      <c r="H184" s="41">
        <v>4043</v>
      </c>
      <c r="I184" s="39" t="s">
        <v>20</v>
      </c>
      <c r="J184" s="39" t="s">
        <v>735</v>
      </c>
      <c r="K184" s="39" t="s">
        <v>736</v>
      </c>
      <c r="L184" s="39" t="s">
        <v>737</v>
      </c>
      <c r="M184" s="39" t="s">
        <v>738</v>
      </c>
      <c r="N184" s="39" t="s">
        <v>20</v>
      </c>
      <c r="O184" s="39" t="s">
        <v>739</v>
      </c>
      <c r="P184" s="39" t="s">
        <v>740</v>
      </c>
      <c r="Q184" s="39" t="s">
        <v>20</v>
      </c>
    </row>
    <row r="185" spans="1:17">
      <c r="A185" s="35" t="s">
        <v>17</v>
      </c>
      <c r="B185" s="35" t="s">
        <v>18</v>
      </c>
      <c r="C185" s="38">
        <v>860252270.60000002</v>
      </c>
      <c r="D185" s="38">
        <v>860252270.60000002</v>
      </c>
      <c r="E185" s="36">
        <v>1266210776</v>
      </c>
      <c r="F185" s="37">
        <v>44560.450347222199</v>
      </c>
      <c r="G185" s="35" t="s">
        <v>19</v>
      </c>
      <c r="H185" s="36">
        <v>4044</v>
      </c>
      <c r="I185" s="35" t="s">
        <v>20</v>
      </c>
      <c r="J185" s="35" t="s">
        <v>741</v>
      </c>
      <c r="K185" s="35" t="s">
        <v>742</v>
      </c>
      <c r="L185" s="35" t="s">
        <v>95</v>
      </c>
      <c r="M185" s="35" t="s">
        <v>743</v>
      </c>
      <c r="N185" s="35" t="s">
        <v>20</v>
      </c>
      <c r="O185" s="35" t="s">
        <v>744</v>
      </c>
      <c r="P185" s="35" t="s">
        <v>745</v>
      </c>
      <c r="Q185" s="35" t="s">
        <v>20</v>
      </c>
    </row>
    <row r="186" spans="1:17">
      <c r="A186" s="31" t="s">
        <v>17</v>
      </c>
      <c r="B186" s="31" t="s">
        <v>18</v>
      </c>
      <c r="C186" s="34">
        <v>87131683</v>
      </c>
      <c r="D186" s="34">
        <v>87131683</v>
      </c>
      <c r="E186" s="32">
        <v>1266245015</v>
      </c>
      <c r="F186" s="33">
        <v>44560.461493055598</v>
      </c>
      <c r="G186" s="31" t="s">
        <v>19</v>
      </c>
      <c r="H186" s="32">
        <v>4046</v>
      </c>
      <c r="I186" s="31" t="s">
        <v>20</v>
      </c>
      <c r="J186" s="31" t="s">
        <v>746</v>
      </c>
      <c r="K186" s="31" t="s">
        <v>747</v>
      </c>
      <c r="L186" s="31" t="s">
        <v>454</v>
      </c>
      <c r="M186" s="31" t="s">
        <v>504</v>
      </c>
      <c r="N186" s="31" t="s">
        <v>20</v>
      </c>
      <c r="O186" s="31" t="s">
        <v>748</v>
      </c>
      <c r="P186" s="31" t="s">
        <v>506</v>
      </c>
      <c r="Q186" s="31" t="s">
        <v>20</v>
      </c>
    </row>
    <row r="187" spans="1:17">
      <c r="A187" s="35" t="s">
        <v>17</v>
      </c>
      <c r="B187" s="35" t="s">
        <v>18</v>
      </c>
      <c r="C187" s="38">
        <v>2817664</v>
      </c>
      <c r="D187" s="38">
        <v>2817664</v>
      </c>
      <c r="E187" s="36">
        <v>1266283547</v>
      </c>
      <c r="F187" s="37">
        <v>44560.474861111099</v>
      </c>
      <c r="G187" s="35" t="s">
        <v>19</v>
      </c>
      <c r="H187" s="36">
        <v>4048</v>
      </c>
      <c r="I187" s="35" t="s">
        <v>20</v>
      </c>
      <c r="J187" s="35" t="s">
        <v>749</v>
      </c>
      <c r="K187" s="35" t="s">
        <v>750</v>
      </c>
      <c r="L187" s="35" t="s">
        <v>57</v>
      </c>
      <c r="M187" s="35" t="s">
        <v>751</v>
      </c>
      <c r="N187" s="35" t="s">
        <v>20</v>
      </c>
      <c r="O187" s="35" t="s">
        <v>752</v>
      </c>
      <c r="P187" s="35" t="s">
        <v>753</v>
      </c>
      <c r="Q187" s="35" t="s">
        <v>20</v>
      </c>
    </row>
    <row r="188" spans="1:17">
      <c r="A188" s="31" t="s">
        <v>17</v>
      </c>
      <c r="B188" s="31" t="s">
        <v>18</v>
      </c>
      <c r="C188" s="34">
        <v>367941</v>
      </c>
      <c r="D188" s="34">
        <v>367941</v>
      </c>
      <c r="E188" s="32">
        <v>1266301162</v>
      </c>
      <c r="F188" s="33">
        <v>44560.480509259301</v>
      </c>
      <c r="G188" s="31" t="s">
        <v>19</v>
      </c>
      <c r="H188" s="32">
        <v>4049</v>
      </c>
      <c r="I188" s="31" t="s">
        <v>20</v>
      </c>
      <c r="J188" s="31" t="s">
        <v>754</v>
      </c>
      <c r="K188" s="31" t="s">
        <v>755</v>
      </c>
      <c r="L188" s="31" t="s">
        <v>176</v>
      </c>
      <c r="M188" s="31" t="s">
        <v>756</v>
      </c>
      <c r="N188" s="31" t="s">
        <v>20</v>
      </c>
      <c r="O188" s="31" t="s">
        <v>757</v>
      </c>
      <c r="P188" s="31" t="s">
        <v>758</v>
      </c>
      <c r="Q188" s="31" t="s">
        <v>20</v>
      </c>
    </row>
    <row r="189" spans="1:17">
      <c r="A189" s="35" t="s">
        <v>17</v>
      </c>
      <c r="B189" s="35" t="s">
        <v>18</v>
      </c>
      <c r="C189" s="38">
        <v>300000</v>
      </c>
      <c r="D189" s="38">
        <v>300000</v>
      </c>
      <c r="E189" s="36">
        <v>1266317218</v>
      </c>
      <c r="F189" s="37">
        <v>44560.485601851899</v>
      </c>
      <c r="G189" s="35" t="s">
        <v>19</v>
      </c>
      <c r="H189" s="36">
        <v>4051</v>
      </c>
      <c r="I189" s="35" t="s">
        <v>20</v>
      </c>
      <c r="J189" s="35" t="s">
        <v>759</v>
      </c>
      <c r="K189" s="35" t="s">
        <v>755</v>
      </c>
      <c r="L189" s="35" t="s">
        <v>176</v>
      </c>
      <c r="M189" s="35" t="s">
        <v>760</v>
      </c>
      <c r="N189" s="35" t="s">
        <v>20</v>
      </c>
      <c r="O189" s="35" t="s">
        <v>757</v>
      </c>
      <c r="P189" s="35" t="s">
        <v>758</v>
      </c>
      <c r="Q189" s="35" t="s">
        <v>20</v>
      </c>
    </row>
    <row r="190" spans="1:17">
      <c r="A190" s="31" t="s">
        <v>17</v>
      </c>
      <c r="B190" s="31" t="s">
        <v>18</v>
      </c>
      <c r="C190" s="34">
        <v>3634104</v>
      </c>
      <c r="D190" s="34">
        <v>3634104</v>
      </c>
      <c r="E190" s="32">
        <v>1266325166</v>
      </c>
      <c r="F190" s="33">
        <v>44560.488090277802</v>
      </c>
      <c r="G190" s="31" t="s">
        <v>19</v>
      </c>
      <c r="H190" s="32">
        <v>4052</v>
      </c>
      <c r="I190" s="31" t="s">
        <v>20</v>
      </c>
      <c r="J190" s="31" t="s">
        <v>761</v>
      </c>
      <c r="K190" s="31" t="s">
        <v>762</v>
      </c>
      <c r="L190" s="31" t="s">
        <v>154</v>
      </c>
      <c r="M190" s="31" t="s">
        <v>763</v>
      </c>
      <c r="N190" s="31" t="s">
        <v>20</v>
      </c>
      <c r="O190" s="31" t="s">
        <v>764</v>
      </c>
      <c r="P190" s="31" t="s">
        <v>765</v>
      </c>
      <c r="Q190" s="31" t="s">
        <v>20</v>
      </c>
    </row>
    <row r="191" spans="1:17">
      <c r="A191" s="35" t="s">
        <v>17</v>
      </c>
      <c r="B191" s="35" t="s">
        <v>18</v>
      </c>
      <c r="C191" s="38">
        <v>140000</v>
      </c>
      <c r="D191" s="38">
        <v>140000</v>
      </c>
      <c r="E191" s="36">
        <v>1266335304</v>
      </c>
      <c r="F191" s="37">
        <v>44560.491307870398</v>
      </c>
      <c r="G191" s="35" t="s">
        <v>19</v>
      </c>
      <c r="H191" s="36">
        <v>4053</v>
      </c>
      <c r="I191" s="35" t="s">
        <v>20</v>
      </c>
      <c r="J191" s="35" t="s">
        <v>766</v>
      </c>
      <c r="K191" s="35" t="s">
        <v>755</v>
      </c>
      <c r="L191" s="35" t="s">
        <v>176</v>
      </c>
      <c r="M191" s="35" t="s">
        <v>756</v>
      </c>
      <c r="N191" s="35" t="s">
        <v>20</v>
      </c>
      <c r="O191" s="35" t="s">
        <v>757</v>
      </c>
      <c r="P191" s="35" t="s">
        <v>758</v>
      </c>
      <c r="Q191" s="35" t="s">
        <v>20</v>
      </c>
    </row>
    <row r="192" spans="1:17">
      <c r="A192" s="31" t="s">
        <v>17</v>
      </c>
      <c r="B192" s="31" t="s">
        <v>18</v>
      </c>
      <c r="C192" s="34">
        <v>65000</v>
      </c>
      <c r="D192" s="34">
        <v>65000</v>
      </c>
      <c r="E192" s="32">
        <v>1266354636</v>
      </c>
      <c r="F192" s="33">
        <v>44560.497488425899</v>
      </c>
      <c r="G192" s="31" t="s">
        <v>19</v>
      </c>
      <c r="H192" s="32">
        <v>4054</v>
      </c>
      <c r="I192" s="31" t="s">
        <v>20</v>
      </c>
      <c r="J192" s="31" t="s">
        <v>767</v>
      </c>
      <c r="K192" s="31" t="s">
        <v>755</v>
      </c>
      <c r="L192" s="31" t="s">
        <v>176</v>
      </c>
      <c r="M192" s="31" t="s">
        <v>756</v>
      </c>
      <c r="N192" s="31" t="s">
        <v>20</v>
      </c>
      <c r="O192" s="31" t="s">
        <v>757</v>
      </c>
      <c r="P192" s="31" t="s">
        <v>758</v>
      </c>
      <c r="Q192" s="31" t="s">
        <v>20</v>
      </c>
    </row>
    <row r="193" spans="1:17">
      <c r="A193" s="35" t="s">
        <v>17</v>
      </c>
      <c r="B193" s="35" t="s">
        <v>18</v>
      </c>
      <c r="C193" s="38">
        <v>250000</v>
      </c>
      <c r="D193" s="38">
        <v>250000</v>
      </c>
      <c r="E193" s="36">
        <v>1266364558</v>
      </c>
      <c r="F193" s="37">
        <v>44560.5007175926</v>
      </c>
      <c r="G193" s="35" t="s">
        <v>19</v>
      </c>
      <c r="H193" s="36">
        <v>4055</v>
      </c>
      <c r="I193" s="35" t="s">
        <v>20</v>
      </c>
      <c r="J193" s="35" t="s">
        <v>768</v>
      </c>
      <c r="K193" s="35" t="s">
        <v>755</v>
      </c>
      <c r="L193" s="35" t="s">
        <v>176</v>
      </c>
      <c r="M193" s="35" t="s">
        <v>756</v>
      </c>
      <c r="N193" s="35" t="s">
        <v>20</v>
      </c>
      <c r="O193" s="35" t="s">
        <v>757</v>
      </c>
      <c r="P193" s="35" t="s">
        <v>758</v>
      </c>
      <c r="Q193" s="35" t="s">
        <v>20</v>
      </c>
    </row>
    <row r="194" spans="1:17">
      <c r="A194" s="31" t="s">
        <v>17</v>
      </c>
      <c r="B194" s="31" t="s">
        <v>18</v>
      </c>
      <c r="C194" s="34">
        <v>300000</v>
      </c>
      <c r="D194" s="34">
        <v>300000</v>
      </c>
      <c r="E194" s="32">
        <v>1266375705</v>
      </c>
      <c r="F194" s="33">
        <v>44560.504398148201</v>
      </c>
      <c r="G194" s="31" t="s">
        <v>19</v>
      </c>
      <c r="H194" s="32">
        <v>4056</v>
      </c>
      <c r="I194" s="31" t="s">
        <v>20</v>
      </c>
      <c r="J194" s="31" t="s">
        <v>769</v>
      </c>
      <c r="K194" s="31" t="s">
        <v>755</v>
      </c>
      <c r="L194" s="31" t="s">
        <v>176</v>
      </c>
      <c r="M194" s="31" t="s">
        <v>756</v>
      </c>
      <c r="N194" s="31" t="s">
        <v>20</v>
      </c>
      <c r="O194" s="31" t="s">
        <v>757</v>
      </c>
      <c r="P194" s="31" t="s">
        <v>758</v>
      </c>
      <c r="Q194" s="31" t="s">
        <v>20</v>
      </c>
    </row>
    <row r="195" spans="1:17">
      <c r="A195" s="35" t="s">
        <v>17</v>
      </c>
      <c r="B195" s="35" t="s">
        <v>18</v>
      </c>
      <c r="C195" s="38">
        <v>950000</v>
      </c>
      <c r="D195" s="38">
        <v>950000</v>
      </c>
      <c r="E195" s="36">
        <v>1266385915</v>
      </c>
      <c r="F195" s="37">
        <v>44560.5077662037</v>
      </c>
      <c r="G195" s="35" t="s">
        <v>19</v>
      </c>
      <c r="H195" s="36">
        <v>4058</v>
      </c>
      <c r="I195" s="35" t="s">
        <v>20</v>
      </c>
      <c r="J195" s="35" t="s">
        <v>770</v>
      </c>
      <c r="K195" s="35" t="s">
        <v>755</v>
      </c>
      <c r="L195" s="35" t="s">
        <v>176</v>
      </c>
      <c r="M195" s="35" t="s">
        <v>756</v>
      </c>
      <c r="N195" s="35" t="s">
        <v>20</v>
      </c>
      <c r="O195" s="35" t="s">
        <v>757</v>
      </c>
      <c r="P195" s="35" t="s">
        <v>758</v>
      </c>
      <c r="Q195" s="35" t="s">
        <v>20</v>
      </c>
    </row>
    <row r="196" spans="1:17">
      <c r="A196" s="31" t="s">
        <v>17</v>
      </c>
      <c r="B196" s="31" t="s">
        <v>18</v>
      </c>
      <c r="C196" s="34">
        <v>800000</v>
      </c>
      <c r="D196" s="34">
        <v>800000</v>
      </c>
      <c r="E196" s="32">
        <v>1266400949</v>
      </c>
      <c r="F196" s="33">
        <v>44560.512986111098</v>
      </c>
      <c r="G196" s="31" t="s">
        <v>19</v>
      </c>
      <c r="H196" s="32">
        <v>4059</v>
      </c>
      <c r="I196" s="31" t="s">
        <v>20</v>
      </c>
      <c r="J196" s="31" t="s">
        <v>771</v>
      </c>
      <c r="K196" s="31" t="s">
        <v>755</v>
      </c>
      <c r="L196" s="31" t="s">
        <v>176</v>
      </c>
      <c r="M196" s="31" t="s">
        <v>756</v>
      </c>
      <c r="N196" s="31" t="s">
        <v>20</v>
      </c>
      <c r="O196" s="31" t="s">
        <v>757</v>
      </c>
      <c r="P196" s="31" t="s">
        <v>758</v>
      </c>
      <c r="Q196" s="31" t="s">
        <v>20</v>
      </c>
    </row>
    <row r="197" spans="1:17">
      <c r="A197" s="35" t="s">
        <v>17</v>
      </c>
      <c r="B197" s="35" t="s">
        <v>18</v>
      </c>
      <c r="C197" s="38">
        <v>290728</v>
      </c>
      <c r="D197" s="38">
        <v>290728</v>
      </c>
      <c r="E197" s="36">
        <v>1266407545</v>
      </c>
      <c r="F197" s="37">
        <v>44560.5152662037</v>
      </c>
      <c r="G197" s="35" t="s">
        <v>19</v>
      </c>
      <c r="H197" s="36">
        <v>4060</v>
      </c>
      <c r="I197" s="35" t="s">
        <v>20</v>
      </c>
      <c r="J197" s="35" t="s">
        <v>772</v>
      </c>
      <c r="K197" s="35" t="s">
        <v>755</v>
      </c>
      <c r="L197" s="35" t="s">
        <v>176</v>
      </c>
      <c r="M197" s="35" t="s">
        <v>756</v>
      </c>
      <c r="N197" s="35" t="s">
        <v>20</v>
      </c>
      <c r="O197" s="35" t="s">
        <v>757</v>
      </c>
      <c r="P197" s="35" t="s">
        <v>758</v>
      </c>
      <c r="Q197" s="35" t="s">
        <v>20</v>
      </c>
    </row>
    <row r="198" spans="1:17">
      <c r="A198" s="31" t="s">
        <v>17</v>
      </c>
      <c r="B198" s="31" t="s">
        <v>18</v>
      </c>
      <c r="C198" s="34">
        <v>115000</v>
      </c>
      <c r="D198" s="34">
        <v>115000</v>
      </c>
      <c r="E198" s="32">
        <v>1266412435</v>
      </c>
      <c r="F198" s="33">
        <v>44560.516898148097</v>
      </c>
      <c r="G198" s="31" t="s">
        <v>19</v>
      </c>
      <c r="H198" s="32">
        <v>4061</v>
      </c>
      <c r="I198" s="31" t="s">
        <v>20</v>
      </c>
      <c r="J198" s="31" t="s">
        <v>773</v>
      </c>
      <c r="K198" s="31" t="s">
        <v>755</v>
      </c>
      <c r="L198" s="31" t="s">
        <v>774</v>
      </c>
      <c r="M198" s="31" t="s">
        <v>756</v>
      </c>
      <c r="N198" s="31" t="s">
        <v>20</v>
      </c>
      <c r="O198" s="31" t="s">
        <v>757</v>
      </c>
      <c r="P198" s="31" t="s">
        <v>758</v>
      </c>
      <c r="Q198" s="31" t="s">
        <v>20</v>
      </c>
    </row>
    <row r="199" spans="1:17">
      <c r="A199" s="35" t="s">
        <v>17</v>
      </c>
      <c r="B199" s="35" t="s">
        <v>18</v>
      </c>
      <c r="C199" s="38">
        <v>170000</v>
      </c>
      <c r="D199" s="38">
        <v>170000</v>
      </c>
      <c r="E199" s="36">
        <v>1266421632</v>
      </c>
      <c r="F199" s="37">
        <v>44560.520023148201</v>
      </c>
      <c r="G199" s="35" t="s">
        <v>19</v>
      </c>
      <c r="H199" s="36">
        <v>4062</v>
      </c>
      <c r="I199" s="35" t="s">
        <v>20</v>
      </c>
      <c r="J199" s="35" t="s">
        <v>775</v>
      </c>
      <c r="K199" s="35" t="s">
        <v>755</v>
      </c>
      <c r="L199" s="35" t="s">
        <v>176</v>
      </c>
      <c r="M199" s="35" t="s">
        <v>756</v>
      </c>
      <c r="N199" s="35" t="s">
        <v>20</v>
      </c>
      <c r="O199" s="35" t="s">
        <v>757</v>
      </c>
      <c r="P199" s="35" t="s">
        <v>758</v>
      </c>
      <c r="Q199" s="35" t="s">
        <v>20</v>
      </c>
    </row>
    <row r="200" spans="1:17">
      <c r="A200" s="31" t="s">
        <v>17</v>
      </c>
      <c r="B200" s="31" t="s">
        <v>18</v>
      </c>
      <c r="C200" s="34">
        <v>8588191.6999999993</v>
      </c>
      <c r="D200" s="34">
        <v>8588191.6999999993</v>
      </c>
      <c r="E200" s="32">
        <v>1266429915</v>
      </c>
      <c r="F200" s="33">
        <v>44560.523020833301</v>
      </c>
      <c r="G200" s="31" t="s">
        <v>19</v>
      </c>
      <c r="H200" s="32">
        <v>4063</v>
      </c>
      <c r="I200" s="31" t="s">
        <v>20</v>
      </c>
      <c r="J200" s="31" t="s">
        <v>776</v>
      </c>
      <c r="K200" s="31" t="s">
        <v>362</v>
      </c>
      <c r="L200" s="31" t="s">
        <v>363</v>
      </c>
      <c r="M200" s="31" t="s">
        <v>364</v>
      </c>
      <c r="N200" s="31" t="s">
        <v>20</v>
      </c>
      <c r="O200" s="31" t="s">
        <v>365</v>
      </c>
      <c r="P200" s="31" t="s">
        <v>366</v>
      </c>
      <c r="Q200" s="31" t="s">
        <v>20</v>
      </c>
    </row>
    <row r="201" spans="1:17">
      <c r="A201" s="35" t="s">
        <v>17</v>
      </c>
      <c r="B201" s="35" t="s">
        <v>18</v>
      </c>
      <c r="C201" s="38">
        <v>30981392</v>
      </c>
      <c r="D201" s="38">
        <v>30981392</v>
      </c>
      <c r="E201" s="36">
        <v>1266440455</v>
      </c>
      <c r="F201" s="37">
        <v>44560.526770833298</v>
      </c>
      <c r="G201" s="35" t="s">
        <v>19</v>
      </c>
      <c r="H201" s="36">
        <v>4064</v>
      </c>
      <c r="I201" s="35" t="s">
        <v>20</v>
      </c>
      <c r="J201" s="35" t="s">
        <v>777</v>
      </c>
      <c r="K201" s="35" t="s">
        <v>362</v>
      </c>
      <c r="L201" s="35" t="s">
        <v>363</v>
      </c>
      <c r="M201" s="35" t="s">
        <v>364</v>
      </c>
      <c r="N201" s="35" t="s">
        <v>20</v>
      </c>
      <c r="O201" s="35" t="s">
        <v>365</v>
      </c>
      <c r="P201" s="35" t="s">
        <v>366</v>
      </c>
      <c r="Q201" s="35" t="s">
        <v>20</v>
      </c>
    </row>
    <row r="202" spans="1:17">
      <c r="A202" s="31" t="s">
        <v>17</v>
      </c>
      <c r="B202" s="31" t="s">
        <v>18</v>
      </c>
      <c r="C202" s="34">
        <v>1220088</v>
      </c>
      <c r="D202" s="34">
        <v>1220088</v>
      </c>
      <c r="E202" s="32">
        <v>1266469891</v>
      </c>
      <c r="F202" s="33">
        <v>44560.5371296296</v>
      </c>
      <c r="G202" s="31" t="s">
        <v>19</v>
      </c>
      <c r="H202" s="32">
        <v>4065</v>
      </c>
      <c r="I202" s="31" t="s">
        <v>20</v>
      </c>
      <c r="J202" s="31" t="s">
        <v>778</v>
      </c>
      <c r="K202" s="31" t="s">
        <v>416</v>
      </c>
      <c r="L202" s="31" t="s">
        <v>34</v>
      </c>
      <c r="M202" s="31" t="s">
        <v>417</v>
      </c>
      <c r="N202" s="31" t="s">
        <v>20</v>
      </c>
      <c r="O202" s="31" t="s">
        <v>418</v>
      </c>
      <c r="P202" s="31" t="s">
        <v>419</v>
      </c>
      <c r="Q202" s="31" t="s">
        <v>20</v>
      </c>
    </row>
    <row r="203" spans="1:17">
      <c r="A203" s="35" t="s">
        <v>17</v>
      </c>
      <c r="B203" s="35" t="s">
        <v>18</v>
      </c>
      <c r="C203" s="38">
        <v>155000</v>
      </c>
      <c r="D203" s="38">
        <v>155000</v>
      </c>
      <c r="E203" s="36">
        <v>1266619054</v>
      </c>
      <c r="F203" s="37">
        <v>44560.592638888898</v>
      </c>
      <c r="G203" s="35" t="s">
        <v>19</v>
      </c>
      <c r="H203" s="36">
        <v>4066</v>
      </c>
      <c r="I203" s="35" t="s">
        <v>20</v>
      </c>
      <c r="J203" s="35" t="s">
        <v>779</v>
      </c>
      <c r="K203" s="35" t="s">
        <v>755</v>
      </c>
      <c r="L203" s="35" t="s">
        <v>176</v>
      </c>
      <c r="M203" s="35" t="s">
        <v>756</v>
      </c>
      <c r="N203" s="35" t="s">
        <v>20</v>
      </c>
      <c r="O203" s="35" t="s">
        <v>757</v>
      </c>
      <c r="P203" s="35" t="s">
        <v>758</v>
      </c>
      <c r="Q203" s="35" t="s">
        <v>20</v>
      </c>
    </row>
    <row r="204" spans="1:17">
      <c r="A204" s="31" t="s">
        <v>17</v>
      </c>
      <c r="B204" s="31" t="s">
        <v>18</v>
      </c>
      <c r="C204" s="34">
        <v>341484</v>
      </c>
      <c r="D204" s="34">
        <v>341484</v>
      </c>
      <c r="E204" s="32">
        <v>1266629259</v>
      </c>
      <c r="F204" s="33">
        <v>44560.596365740697</v>
      </c>
      <c r="G204" s="31" t="s">
        <v>19</v>
      </c>
      <c r="H204" s="32">
        <v>4067</v>
      </c>
      <c r="I204" s="31" t="s">
        <v>20</v>
      </c>
      <c r="J204" s="31" t="s">
        <v>780</v>
      </c>
      <c r="K204" s="31" t="s">
        <v>755</v>
      </c>
      <c r="L204" s="31" t="s">
        <v>176</v>
      </c>
      <c r="M204" s="31" t="s">
        <v>756</v>
      </c>
      <c r="N204" s="31" t="s">
        <v>20</v>
      </c>
      <c r="O204" s="31" t="s">
        <v>757</v>
      </c>
      <c r="P204" s="31" t="s">
        <v>758</v>
      </c>
      <c r="Q204" s="31" t="s">
        <v>20</v>
      </c>
    </row>
    <row r="205" spans="1:17">
      <c r="A205" s="35" t="s">
        <v>17</v>
      </c>
      <c r="B205" s="35" t="s">
        <v>18</v>
      </c>
      <c r="C205" s="38">
        <v>170000</v>
      </c>
      <c r="D205" s="38">
        <v>170000</v>
      </c>
      <c r="E205" s="36">
        <v>1266644771</v>
      </c>
      <c r="F205" s="37">
        <v>44560.601793981499</v>
      </c>
      <c r="G205" s="35" t="s">
        <v>19</v>
      </c>
      <c r="H205" s="36">
        <v>4068</v>
      </c>
      <c r="I205" s="35" t="s">
        <v>20</v>
      </c>
      <c r="J205" s="35" t="s">
        <v>781</v>
      </c>
      <c r="K205" s="35" t="s">
        <v>755</v>
      </c>
      <c r="L205" s="35" t="s">
        <v>176</v>
      </c>
      <c r="M205" s="35" t="s">
        <v>760</v>
      </c>
      <c r="N205" s="35" t="s">
        <v>20</v>
      </c>
      <c r="O205" s="35" t="s">
        <v>757</v>
      </c>
      <c r="P205" s="35" t="s">
        <v>758</v>
      </c>
      <c r="Q205" s="35" t="s">
        <v>20</v>
      </c>
    </row>
    <row r="206" spans="1:17">
      <c r="A206" s="31" t="s">
        <v>17</v>
      </c>
      <c r="B206" s="31" t="s">
        <v>18</v>
      </c>
      <c r="C206" s="34">
        <v>350000</v>
      </c>
      <c r="D206" s="34">
        <v>350000</v>
      </c>
      <c r="E206" s="32">
        <v>1266650820</v>
      </c>
      <c r="F206" s="33">
        <v>44560.6038078704</v>
      </c>
      <c r="G206" s="31" t="s">
        <v>19</v>
      </c>
      <c r="H206" s="32">
        <v>4069</v>
      </c>
      <c r="I206" s="31" t="s">
        <v>20</v>
      </c>
      <c r="J206" s="31" t="s">
        <v>782</v>
      </c>
      <c r="K206" s="31" t="s">
        <v>755</v>
      </c>
      <c r="L206" s="31" t="s">
        <v>176</v>
      </c>
      <c r="M206" s="31" t="s">
        <v>756</v>
      </c>
      <c r="N206" s="31" t="s">
        <v>20</v>
      </c>
      <c r="O206" s="31" t="s">
        <v>757</v>
      </c>
      <c r="P206" s="31" t="s">
        <v>758</v>
      </c>
      <c r="Q206" s="31" t="s">
        <v>20</v>
      </c>
    </row>
    <row r="207" spans="1:17">
      <c r="A207" s="35" t="s">
        <v>17</v>
      </c>
      <c r="B207" s="35" t="s">
        <v>18</v>
      </c>
      <c r="C207" s="38">
        <v>100000</v>
      </c>
      <c r="D207" s="38">
        <v>100000</v>
      </c>
      <c r="E207" s="36">
        <v>1266658778</v>
      </c>
      <c r="F207" s="37">
        <v>44560.606527777803</v>
      </c>
      <c r="G207" s="35" t="s">
        <v>19</v>
      </c>
      <c r="H207" s="36">
        <v>4070</v>
      </c>
      <c r="I207" s="35" t="s">
        <v>20</v>
      </c>
      <c r="J207" s="35" t="s">
        <v>783</v>
      </c>
      <c r="K207" s="35" t="s">
        <v>755</v>
      </c>
      <c r="L207" s="35" t="s">
        <v>176</v>
      </c>
      <c r="M207" s="35" t="s">
        <v>756</v>
      </c>
      <c r="N207" s="35" t="s">
        <v>20</v>
      </c>
      <c r="O207" s="35" t="s">
        <v>757</v>
      </c>
      <c r="P207" s="35" t="s">
        <v>758</v>
      </c>
      <c r="Q207" s="35" t="s">
        <v>20</v>
      </c>
    </row>
    <row r="208" spans="1:17">
      <c r="A208" s="31" t="s">
        <v>17</v>
      </c>
      <c r="B208" s="31" t="s">
        <v>18</v>
      </c>
      <c r="C208" s="34">
        <v>367682</v>
      </c>
      <c r="D208" s="34">
        <v>367682</v>
      </c>
      <c r="E208" s="32">
        <v>1266676188</v>
      </c>
      <c r="F208" s="33">
        <v>44560.612581018497</v>
      </c>
      <c r="G208" s="31" t="s">
        <v>19</v>
      </c>
      <c r="H208" s="32">
        <v>4071</v>
      </c>
      <c r="I208" s="31" t="s">
        <v>20</v>
      </c>
      <c r="J208" s="31" t="s">
        <v>784</v>
      </c>
      <c r="K208" s="31" t="s">
        <v>755</v>
      </c>
      <c r="L208" s="31" t="s">
        <v>176</v>
      </c>
      <c r="M208" s="31" t="s">
        <v>756</v>
      </c>
      <c r="N208" s="31" t="s">
        <v>20</v>
      </c>
      <c r="O208" s="31" t="s">
        <v>757</v>
      </c>
      <c r="P208" s="31" t="s">
        <v>758</v>
      </c>
      <c r="Q208" s="31" t="s">
        <v>20</v>
      </c>
    </row>
    <row r="209" spans="1:17">
      <c r="A209" s="35" t="s">
        <v>17</v>
      </c>
      <c r="B209" s="35" t="s">
        <v>18</v>
      </c>
      <c r="C209" s="38">
        <v>312032</v>
      </c>
      <c r="D209" s="38">
        <v>312032</v>
      </c>
      <c r="E209" s="36">
        <v>1266685099</v>
      </c>
      <c r="F209" s="37">
        <v>44560.615648148101</v>
      </c>
      <c r="G209" s="35" t="s">
        <v>19</v>
      </c>
      <c r="H209" s="36">
        <v>4072</v>
      </c>
      <c r="I209" s="35" t="s">
        <v>20</v>
      </c>
      <c r="J209" s="35" t="s">
        <v>785</v>
      </c>
      <c r="K209" s="35" t="s">
        <v>755</v>
      </c>
      <c r="L209" s="35" t="s">
        <v>176</v>
      </c>
      <c r="M209" s="35" t="s">
        <v>756</v>
      </c>
      <c r="N209" s="35" t="s">
        <v>20</v>
      </c>
      <c r="O209" s="35" t="s">
        <v>757</v>
      </c>
      <c r="P209" s="35" t="s">
        <v>758</v>
      </c>
      <c r="Q209" s="35" t="s">
        <v>20</v>
      </c>
    </row>
    <row r="210" spans="1:17">
      <c r="A210" s="31" t="s">
        <v>17</v>
      </c>
      <c r="B210" s="31" t="s">
        <v>18</v>
      </c>
      <c r="C210" s="34">
        <v>315000</v>
      </c>
      <c r="D210" s="34">
        <v>315000</v>
      </c>
      <c r="E210" s="32">
        <v>1266708709</v>
      </c>
      <c r="F210" s="33">
        <v>44560.623622685198</v>
      </c>
      <c r="G210" s="31" t="s">
        <v>19</v>
      </c>
      <c r="H210" s="32">
        <v>4073</v>
      </c>
      <c r="I210" s="31" t="s">
        <v>20</v>
      </c>
      <c r="J210" s="31" t="s">
        <v>786</v>
      </c>
      <c r="K210" s="31" t="s">
        <v>755</v>
      </c>
      <c r="L210" s="31" t="s">
        <v>176</v>
      </c>
      <c r="M210" s="31" t="s">
        <v>756</v>
      </c>
      <c r="N210" s="31" t="s">
        <v>20</v>
      </c>
      <c r="O210" s="31" t="s">
        <v>757</v>
      </c>
      <c r="P210" s="31" t="s">
        <v>758</v>
      </c>
      <c r="Q210" s="31" t="s">
        <v>20</v>
      </c>
    </row>
    <row r="211" spans="1:17">
      <c r="A211" s="35" t="s">
        <v>17</v>
      </c>
      <c r="B211" s="35" t="s">
        <v>18</v>
      </c>
      <c r="C211" s="38">
        <v>410000</v>
      </c>
      <c r="D211" s="38">
        <v>410000</v>
      </c>
      <c r="E211" s="36">
        <v>1266722286</v>
      </c>
      <c r="F211" s="37">
        <v>44560.628194444398</v>
      </c>
      <c r="G211" s="35" t="s">
        <v>19</v>
      </c>
      <c r="H211" s="36">
        <v>4074</v>
      </c>
      <c r="I211" s="35" t="s">
        <v>20</v>
      </c>
      <c r="J211" s="35" t="s">
        <v>787</v>
      </c>
      <c r="K211" s="35" t="s">
        <v>755</v>
      </c>
      <c r="L211" s="35" t="s">
        <v>176</v>
      </c>
      <c r="M211" s="35" t="s">
        <v>756</v>
      </c>
      <c r="N211" s="35" t="s">
        <v>20</v>
      </c>
      <c r="O211" s="35" t="s">
        <v>757</v>
      </c>
      <c r="P211" s="35" t="s">
        <v>758</v>
      </c>
      <c r="Q211" s="35" t="s">
        <v>20</v>
      </c>
    </row>
    <row r="212" spans="1:17">
      <c r="A212" s="31" t="s">
        <v>17</v>
      </c>
      <c r="B212" s="31" t="s">
        <v>18</v>
      </c>
      <c r="C212" s="34">
        <v>900000</v>
      </c>
      <c r="D212" s="34">
        <v>900000</v>
      </c>
      <c r="E212" s="32">
        <v>1266722957</v>
      </c>
      <c r="F212" s="33">
        <v>44560.628437500003</v>
      </c>
      <c r="G212" s="31" t="s">
        <v>19</v>
      </c>
      <c r="H212" s="32">
        <v>4075</v>
      </c>
      <c r="I212" s="31" t="s">
        <v>20</v>
      </c>
      <c r="J212" s="31" t="s">
        <v>326</v>
      </c>
      <c r="K212" s="31" t="s">
        <v>327</v>
      </c>
      <c r="L212" s="31" t="s">
        <v>205</v>
      </c>
      <c r="M212" s="31" t="s">
        <v>328</v>
      </c>
      <c r="N212" s="31" t="s">
        <v>20</v>
      </c>
      <c r="O212" s="31" t="s">
        <v>329</v>
      </c>
      <c r="P212" s="31" t="s">
        <v>330</v>
      </c>
      <c r="Q212" s="31" t="s">
        <v>20</v>
      </c>
    </row>
    <row r="213" spans="1:17">
      <c r="A213" s="35" t="s">
        <v>17</v>
      </c>
      <c r="B213" s="35" t="s">
        <v>18</v>
      </c>
      <c r="C213" s="38">
        <v>41000</v>
      </c>
      <c r="D213" s="38">
        <v>41000</v>
      </c>
      <c r="E213" s="36">
        <v>1266728820</v>
      </c>
      <c r="F213" s="37">
        <v>44560.630416666703</v>
      </c>
      <c r="G213" s="35" t="s">
        <v>19</v>
      </c>
      <c r="H213" s="36">
        <v>4076</v>
      </c>
      <c r="I213" s="35" t="s">
        <v>20</v>
      </c>
      <c r="J213" s="35" t="s">
        <v>788</v>
      </c>
      <c r="K213" s="35" t="s">
        <v>755</v>
      </c>
      <c r="L213" s="35" t="s">
        <v>176</v>
      </c>
      <c r="M213" s="35" t="s">
        <v>756</v>
      </c>
      <c r="N213" s="35" t="s">
        <v>20</v>
      </c>
      <c r="O213" s="35" t="s">
        <v>757</v>
      </c>
      <c r="P213" s="35" t="s">
        <v>758</v>
      </c>
      <c r="Q213" s="35" t="s">
        <v>20</v>
      </c>
    </row>
    <row r="214" spans="1:17">
      <c r="A214" s="31" t="s">
        <v>17</v>
      </c>
      <c r="B214" s="31" t="s">
        <v>18</v>
      </c>
      <c r="C214" s="34">
        <v>434024</v>
      </c>
      <c r="D214" s="34">
        <v>434024</v>
      </c>
      <c r="E214" s="32">
        <v>1266734138</v>
      </c>
      <c r="F214" s="33">
        <v>44560.632199074098</v>
      </c>
      <c r="G214" s="31" t="s">
        <v>19</v>
      </c>
      <c r="H214" s="32">
        <v>4077</v>
      </c>
      <c r="I214" s="31" t="s">
        <v>20</v>
      </c>
      <c r="J214" s="31" t="s">
        <v>789</v>
      </c>
      <c r="K214" s="31" t="s">
        <v>755</v>
      </c>
      <c r="L214" s="31" t="s">
        <v>176</v>
      </c>
      <c r="M214" s="31" t="s">
        <v>756</v>
      </c>
      <c r="N214" s="31" t="s">
        <v>20</v>
      </c>
      <c r="O214" s="31" t="s">
        <v>757</v>
      </c>
      <c r="P214" s="31" t="s">
        <v>758</v>
      </c>
      <c r="Q214" s="31" t="s">
        <v>20</v>
      </c>
    </row>
    <row r="215" spans="1:17">
      <c r="A215" s="35" t="s">
        <v>17</v>
      </c>
      <c r="B215" s="35" t="s">
        <v>18</v>
      </c>
      <c r="C215" s="38">
        <v>400000</v>
      </c>
      <c r="D215" s="38">
        <v>400000</v>
      </c>
      <c r="E215" s="36">
        <v>1266739286</v>
      </c>
      <c r="F215" s="37">
        <v>44560.633900462999</v>
      </c>
      <c r="G215" s="35" t="s">
        <v>19</v>
      </c>
      <c r="H215" s="36">
        <v>4078</v>
      </c>
      <c r="I215" s="35" t="s">
        <v>20</v>
      </c>
      <c r="J215" s="35" t="s">
        <v>790</v>
      </c>
      <c r="K215" s="35" t="s">
        <v>755</v>
      </c>
      <c r="L215" s="35" t="s">
        <v>176</v>
      </c>
      <c r="M215" s="35" t="s">
        <v>756</v>
      </c>
      <c r="N215" s="35" t="s">
        <v>20</v>
      </c>
      <c r="O215" s="35" t="s">
        <v>757</v>
      </c>
      <c r="P215" s="35" t="s">
        <v>758</v>
      </c>
      <c r="Q215" s="35" t="s">
        <v>20</v>
      </c>
    </row>
    <row r="216" spans="1:17">
      <c r="A216" s="31" t="s">
        <v>17</v>
      </c>
      <c r="B216" s="31" t="s">
        <v>18</v>
      </c>
      <c r="C216" s="34">
        <v>88882</v>
      </c>
      <c r="D216" s="34">
        <v>88882</v>
      </c>
      <c r="E216" s="32">
        <v>1266888231</v>
      </c>
      <c r="F216" s="33">
        <v>44560.686365740701</v>
      </c>
      <c r="G216" s="31" t="s">
        <v>19</v>
      </c>
      <c r="H216" s="32">
        <v>4080</v>
      </c>
      <c r="I216" s="31" t="s">
        <v>20</v>
      </c>
      <c r="J216" s="31" t="s">
        <v>791</v>
      </c>
      <c r="K216" s="31" t="s">
        <v>792</v>
      </c>
      <c r="L216" s="31" t="s">
        <v>95</v>
      </c>
      <c r="M216" s="31" t="s">
        <v>793</v>
      </c>
      <c r="N216" s="31" t="s">
        <v>20</v>
      </c>
      <c r="O216" s="31" t="s">
        <v>794</v>
      </c>
      <c r="P216" s="31" t="s">
        <v>795</v>
      </c>
      <c r="Q216" s="31" t="s">
        <v>20</v>
      </c>
    </row>
    <row r="217" spans="1:17">
      <c r="A217" s="35" t="s">
        <v>17</v>
      </c>
      <c r="B217" s="35" t="s">
        <v>18</v>
      </c>
      <c r="C217" s="38">
        <v>33124640</v>
      </c>
      <c r="D217" s="38">
        <v>33124640</v>
      </c>
      <c r="E217" s="36">
        <v>1266953322</v>
      </c>
      <c r="F217" s="37">
        <v>44560.712141203701</v>
      </c>
      <c r="G217" s="35" t="s">
        <v>19</v>
      </c>
      <c r="H217" s="36">
        <v>4083</v>
      </c>
      <c r="I217" s="35" t="s">
        <v>20</v>
      </c>
      <c r="J217" s="35" t="s">
        <v>796</v>
      </c>
      <c r="K217" s="35" t="s">
        <v>797</v>
      </c>
      <c r="L217" s="35" t="s">
        <v>154</v>
      </c>
      <c r="M217" s="35" t="s">
        <v>798</v>
      </c>
      <c r="N217" s="35" t="s">
        <v>20</v>
      </c>
      <c r="O217" s="35" t="s">
        <v>799</v>
      </c>
      <c r="P217" s="35" t="s">
        <v>800</v>
      </c>
      <c r="Q217" s="35" t="s">
        <v>20</v>
      </c>
    </row>
    <row r="218" spans="1:17">
      <c r="B218" s="15" t="s">
        <v>464</v>
      </c>
      <c r="C218" s="17">
        <f>SUM(C178:C217)</f>
        <v>1054105541.3000001</v>
      </c>
    </row>
    <row r="219" spans="1:17">
      <c r="B219" s="16" t="s">
        <v>465</v>
      </c>
      <c r="C219" s="29">
        <f>C177</f>
        <v>2449352493.8499999</v>
      </c>
    </row>
    <row r="220" spans="1:17">
      <c r="B220" s="15" t="s">
        <v>466</v>
      </c>
      <c r="C220" s="43">
        <v>1871100659.25</v>
      </c>
    </row>
    <row r="221" spans="1:17">
      <c r="B221" s="16" t="s">
        <v>241</v>
      </c>
      <c r="C221" s="29">
        <f>C218+C219-C220</f>
        <v>1632357375.9000001</v>
      </c>
      <c r="E221" s="29"/>
    </row>
    <row r="222" spans="1:17" s="14" customFormat="1">
      <c r="A222" s="44" t="s">
        <v>17</v>
      </c>
      <c r="B222" s="44" t="s">
        <v>18</v>
      </c>
      <c r="C222" s="45">
        <v>127982</v>
      </c>
      <c r="D222" s="45">
        <v>127982</v>
      </c>
      <c r="E222" s="46">
        <v>1268111558</v>
      </c>
      <c r="F222" s="47">
        <v>44561.609849537002</v>
      </c>
      <c r="G222" s="44" t="s">
        <v>19</v>
      </c>
      <c r="H222" s="46">
        <v>4085</v>
      </c>
      <c r="I222" s="44" t="s">
        <v>20</v>
      </c>
      <c r="J222" s="44" t="s">
        <v>801</v>
      </c>
      <c r="K222" s="44" t="s">
        <v>478</v>
      </c>
      <c r="L222" s="44" t="s">
        <v>34</v>
      </c>
      <c r="M222" s="44" t="s">
        <v>479</v>
      </c>
      <c r="N222" s="44" t="s">
        <v>20</v>
      </c>
      <c r="O222" s="44" t="s">
        <v>480</v>
      </c>
      <c r="P222" s="44" t="s">
        <v>481</v>
      </c>
      <c r="Q222" s="44" t="s">
        <v>20</v>
      </c>
    </row>
  </sheetData>
  <autoFilter ref="A178:Q2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13" workbookViewId="0">
      <selection activeCell="C20" sqref="C20"/>
    </sheetView>
  </sheetViews>
  <sheetFormatPr baseColWidth="10" defaultRowHeight="15"/>
  <cols>
    <col min="2" max="2" width="16.85546875" style="27" bestFit="1" customWidth="1"/>
  </cols>
  <sheetData>
    <row r="1" spans="1:3">
      <c r="A1">
        <v>20</v>
      </c>
      <c r="B1" s="27">
        <v>103416</v>
      </c>
    </row>
    <row r="2" spans="1:3">
      <c r="B2" s="27">
        <v>63991</v>
      </c>
    </row>
    <row r="3" spans="1:3">
      <c r="B3" s="27">
        <v>4542630</v>
      </c>
    </row>
    <row r="4" spans="1:3">
      <c r="B4" s="30">
        <f>SUM(B1:B3)</f>
        <v>4710037</v>
      </c>
      <c r="C4">
        <v>4</v>
      </c>
    </row>
    <row r="6" spans="1:3">
      <c r="A6">
        <v>21</v>
      </c>
      <c r="B6" s="27">
        <v>853053</v>
      </c>
    </row>
    <row r="7" spans="1:3">
      <c r="B7" s="27">
        <v>762708</v>
      </c>
    </row>
    <row r="8" spans="1:3">
      <c r="B8" s="27">
        <v>1108736944</v>
      </c>
    </row>
    <row r="9" spans="1:3">
      <c r="B9" s="27">
        <v>778455368.88</v>
      </c>
    </row>
    <row r="10" spans="1:3">
      <c r="B10" s="30">
        <f>SUM(B6:B9)</f>
        <v>1888808073.8800001</v>
      </c>
      <c r="C10">
        <v>10</v>
      </c>
    </row>
    <row r="12" spans="1:3">
      <c r="A12">
        <v>22</v>
      </c>
      <c r="B12" s="27">
        <v>1685576</v>
      </c>
    </row>
    <row r="13" spans="1:3">
      <c r="B13" s="27">
        <v>103416</v>
      </c>
    </row>
    <row r="14" spans="1:3">
      <c r="B14" s="27">
        <v>1571099</v>
      </c>
    </row>
    <row r="15" spans="1:3">
      <c r="B15" s="30">
        <f>SUM(B12:B14)</f>
        <v>3360091</v>
      </c>
      <c r="C15">
        <v>7</v>
      </c>
    </row>
    <row r="17" spans="1:3">
      <c r="A17">
        <v>23</v>
      </c>
      <c r="B17" s="27">
        <v>5942630</v>
      </c>
    </row>
    <row r="18" spans="1:3">
      <c r="B18" s="27">
        <v>1691906095</v>
      </c>
    </row>
    <row r="19" spans="1:3">
      <c r="B19" s="27">
        <v>51708</v>
      </c>
    </row>
    <row r="20" spans="1:3">
      <c r="B20" s="30">
        <f>SUM(B17:B19)</f>
        <v>1697900433</v>
      </c>
      <c r="C20">
        <v>5</v>
      </c>
    </row>
    <row r="22" spans="1:3">
      <c r="A22">
        <v>24</v>
      </c>
      <c r="B22" s="27">
        <v>702155</v>
      </c>
    </row>
    <row r="23" spans="1:3">
      <c r="B23" s="27">
        <v>1920000</v>
      </c>
    </row>
    <row r="24" spans="1:3">
      <c r="B24" s="27">
        <v>7787000</v>
      </c>
    </row>
    <row r="25" spans="1:3">
      <c r="B25" s="30">
        <f>SUM(B22:B24)</f>
        <v>10409155</v>
      </c>
      <c r="C25">
        <v>4</v>
      </c>
    </row>
    <row r="26" spans="1:3">
      <c r="C26">
        <f>SUM(C4:C25)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2021-12-13T13:00:14Z</dcterms:created>
  <dcterms:modified xsi:type="dcterms:W3CDTF">2022-01-03T19:29:52Z</dcterms:modified>
</cp:coreProperties>
</file>