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3 MARZ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C222" i="1" l="1"/>
  <c r="C17" i="2"/>
  <c r="B17" i="2"/>
  <c r="B16" i="2"/>
  <c r="B11" i="2"/>
  <c r="B5" i="2"/>
  <c r="C177" i="1" l="1"/>
  <c r="C147" i="1" l="1"/>
  <c r="C116" i="1" l="1"/>
  <c r="C84" i="1" l="1"/>
  <c r="C85" i="1" l="1"/>
  <c r="C87" i="1" s="1"/>
  <c r="C117" i="1" s="1"/>
  <c r="C119" i="1" s="1"/>
  <c r="C148" i="1" s="1"/>
  <c r="C150" i="1" s="1"/>
  <c r="C178" i="1" s="1"/>
  <c r="C180" i="1" l="1"/>
  <c r="C223" i="1" s="1"/>
  <c r="C225" i="1" s="1"/>
</calcChain>
</file>

<file path=xl/sharedStrings.xml><?xml version="1.0" encoding="utf-8"?>
<sst xmlns="http://schemas.openxmlformats.org/spreadsheetml/2006/main" count="1864" uniqueCount="373">
  <si>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</si>
  <si>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</si>
  <si>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</si>
  <si>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</si>
  <si>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</si>
  <si>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</si>
  <si>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</si>
  <si>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</si>
  <si>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</si>
  <si>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</si>
  <si>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</si>
  <si>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</si>
  <si>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</si>
  <si>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</si>
  <si>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</si>
  <si>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</si>
  <si>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</si>
  <si>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</si>
  <si>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Sanción USPEC resolución 046/21 </t>
  </si>
  <si>
    <t>396</t>
  </si>
  <si>
    <t>KORINA MEZA CENTENO</t>
  </si>
  <si>
    <t>Unidad ejecutora 35-01-01-000 tercera cuota</t>
  </si>
  <si>
    <t>333</t>
  </si>
  <si>
    <t>DILEXPO Y CIA LTDA CI</t>
  </si>
  <si>
    <t>3 CUOTA PGO CANON ALIVIO ARR MIN OTRO SI N6 Y PGO IPC ENE-FB-MZO</t>
  </si>
  <si>
    <t>ZOFRANCA SA</t>
  </si>
  <si>
    <t>REINT DTN MULTAS EMPRESA HELP FILE SAS NIT 900099225 MARZO 2021</t>
  </si>
  <si>
    <t>287</t>
  </si>
  <si>
    <t>FISCALIA GENERAL DE LA NACION</t>
  </si>
  <si>
    <t>Pago siniestro 930-83-2019-833 rui23657</t>
  </si>
  <si>
    <t>102</t>
  </si>
  <si>
    <t xml:space="preserve">ASEGURADORA SOLIDARIA DE COLOMBIA </t>
  </si>
  <si>
    <t xml:space="preserve">Pago del carné </t>
  </si>
  <si>
    <t xml:space="preserve">Giovanni Andrés Rodríguez Muñoz </t>
  </si>
  <si>
    <t>PAGO VARIOS PERIODOS</t>
  </si>
  <si>
    <t>110</t>
  </si>
  <si>
    <t>MUNICIPIO SAN CARLOS DE GUAROA</t>
  </si>
  <si>
    <t>PAGO TARJETA SEGURIDAD</t>
  </si>
  <si>
    <t>RAMÓN OMAR ROJAS PEÑA</t>
  </si>
  <si>
    <t>Duplicado carné Fiscalía</t>
  </si>
  <si>
    <t>Robert Emilkar Torres Amado</t>
  </si>
  <si>
    <t>Copias Rad. 20211500008761</t>
  </si>
  <si>
    <t>Evangelista Mendez</t>
  </si>
  <si>
    <t xml:space="preserve">Cuotas Partes de agosto de 2019 a enero del 2021 </t>
  </si>
  <si>
    <t>138</t>
  </si>
  <si>
    <t>Municipio de Ebejico</t>
  </si>
  <si>
    <t>Proceso coactivo No 24002</t>
  </si>
  <si>
    <t>285</t>
  </si>
  <si>
    <t>MINISTERIO DE RELACIONES EXTERIORES</t>
  </si>
  <si>
    <t>TASAS  MULTAS</t>
  </si>
  <si>
    <t>300700011459</t>
  </si>
  <si>
    <t>ALEJANDRO BADILLO RODRIGUEZ</t>
  </si>
  <si>
    <t>MULTA FREDY FORONDA</t>
  </si>
  <si>
    <t>113</t>
  </si>
  <si>
    <t xml:space="preserve">FREDY FORONDA GRAJALES </t>
  </si>
  <si>
    <t>PAGO COPIAS RESOLUCIÓN 1023</t>
  </si>
  <si>
    <t>375</t>
  </si>
  <si>
    <t>CARMEN URBANO</t>
  </si>
  <si>
    <t>CUOTAS PARTES PENSIONALES JULIO CESAR BENITEZ C.C. 70054749</t>
  </si>
  <si>
    <t>261</t>
  </si>
  <si>
    <t>MUNICIPIO DE ARBOLETES</t>
  </si>
  <si>
    <t>Saldo Multa SFC</t>
  </si>
  <si>
    <t>365</t>
  </si>
  <si>
    <t>Valoralta SAS</t>
  </si>
  <si>
    <t>PAGO CUOTAS PARTES PENSIONALES</t>
  </si>
  <si>
    <t>MUNICIPIO DE ACACIAS</t>
  </si>
  <si>
    <t>MULTA DIAN</t>
  </si>
  <si>
    <t>364</t>
  </si>
  <si>
    <t>EDUARDO MENDEZ</t>
  </si>
  <si>
    <t>Reposición de carné</t>
  </si>
  <si>
    <t>Beatriz Valencia Ramírez</t>
  </si>
  <si>
    <t>CUOTAS PARTES PENSIONALES JUAN JOSE LOPEZ ENE A DIC 2020 PAR TELECOM</t>
  </si>
  <si>
    <t>MUNICIPIO DE VENTAQUEMADA</t>
  </si>
  <si>
    <t>CUOTAS PARTES PENSIONALES JUAN JOSE LOPEZ ENERO 2021 PAR TELECOM</t>
  </si>
  <si>
    <t>REPOSICIÓN CARNET F.G.N.</t>
  </si>
  <si>
    <t>LUIS ALBERTO BEDOYA ÁLVAREZ</t>
  </si>
  <si>
    <t>Reposición Carne</t>
  </si>
  <si>
    <t>Henry Farid Melo Velandia</t>
  </si>
  <si>
    <t>expedicion de copias de expediente</t>
  </si>
  <si>
    <t>CARMEN CECILIA CASTRO C.</t>
  </si>
  <si>
    <t>Pago coactivo febrero marzo</t>
  </si>
  <si>
    <t>129</t>
  </si>
  <si>
    <t>José Rubén Rivas López</t>
  </si>
  <si>
    <t xml:space="preserve">Pago carnet fiscalía </t>
  </si>
  <si>
    <t>Maria helena cortes</t>
  </si>
  <si>
    <t>DNT DUPLICADO DE CARNÉ</t>
  </si>
  <si>
    <t>328</t>
  </si>
  <si>
    <t>Yeldi Fransori Montilla Ledezma</t>
  </si>
  <si>
    <t>Otras multas y tasas superfinanciera</t>
  </si>
  <si>
    <t>Jorge Eduardo Silva Marín</t>
  </si>
  <si>
    <t>CARNÉ</t>
  </si>
  <si>
    <t>CAROL CASTRO ROA</t>
  </si>
  <si>
    <t>NORMA CONSTANZA CRUZ REYES</t>
  </si>
  <si>
    <t>Copias Resolucion 56798 de 24 dic 2007</t>
  </si>
  <si>
    <t>Rocio Maria Baena Acevedo</t>
  </si>
  <si>
    <t>pago por perdida de carnet</t>
  </si>
  <si>
    <t>100</t>
  </si>
  <si>
    <t>diego roberto rivera aguillon</t>
  </si>
  <si>
    <t>RES. 0914 JUNIO 30 2017</t>
  </si>
  <si>
    <t>RODRIGO ZARATE MAHECHA</t>
  </si>
  <si>
    <t xml:space="preserve">PAGO COPIA DE EXPEDIENTE </t>
  </si>
  <si>
    <t>ESTEBAN MAURICIO ORTIZ ZAMBRANO</t>
  </si>
  <si>
    <t>pago embargo registraduría nacional</t>
  </si>
  <si>
    <t>Verónica Virginia Pastrana</t>
  </si>
  <si>
    <t>Energia 1 4 2020</t>
  </si>
  <si>
    <t>INNSTORE SAS</t>
  </si>
  <si>
    <t xml:space="preserve">Energia2 1 4 2020 </t>
  </si>
  <si>
    <t>CUOTA PARTE PENSIONAL CTA 20210118469</t>
  </si>
  <si>
    <t>MUNICIPIO DE SIMIJACA</t>
  </si>
  <si>
    <t>CUOTA PARTE PENSIONAL CTA 20210218867</t>
  </si>
  <si>
    <t>CTA COBRO CPT20210218752</t>
  </si>
  <si>
    <t>143</t>
  </si>
  <si>
    <t>MUNICIPIO DE FUNDACION</t>
  </si>
  <si>
    <t>Acuerdo de pago</t>
  </si>
  <si>
    <t>403</t>
  </si>
  <si>
    <t>Luis Hernando Rodriguez</t>
  </si>
  <si>
    <t>Desc.nom.feb sr Anibal Mayorga cc 11342263</t>
  </si>
  <si>
    <t>cremil</t>
  </si>
  <si>
    <t>Desc.nom.feb sr Edgar Pitre cc 19613801</t>
  </si>
  <si>
    <t>156</t>
  </si>
  <si>
    <t>Desc.nom.feb Luis Fdo Sanchez cc.6319857</t>
  </si>
  <si>
    <t>Desc.nom.feb sr Jhon Rincon cc.14252213</t>
  </si>
  <si>
    <t>Desc.nom.feb.sr Leandro Yaluzan cc.5262781</t>
  </si>
  <si>
    <t>sancion</t>
  </si>
  <si>
    <t>COOTRASANA</t>
  </si>
  <si>
    <t>ARRIENDO MARZO 2021</t>
  </si>
  <si>
    <t>COMCEL SA</t>
  </si>
  <si>
    <t xml:space="preserve">Fotocopias Fiscalía General de la Nación </t>
  </si>
  <si>
    <t>459</t>
  </si>
  <si>
    <t xml:space="preserve">LUIS FERNANDO CASTRILLON </t>
  </si>
  <si>
    <t>Desc.nom.feb sr Henry Salazar cc 79500565</t>
  </si>
  <si>
    <t>Desc.nom.feb sr Carlos Torres cc.83231473</t>
  </si>
  <si>
    <t>Desc.nom.feb sr Jairo Guerrero cc.18125854</t>
  </si>
  <si>
    <t>Desc.nom.feb.sr Reinaldo Ardila cc.91362271</t>
  </si>
  <si>
    <t>Desc.nom.feb sr Luis Malaver cc 80540618</t>
  </si>
  <si>
    <t>Desc.nom.feb sr Plinio Garcia cc 79293270</t>
  </si>
  <si>
    <t>157</t>
  </si>
  <si>
    <t>Desc.nom.feb sr Jesus Meneses cc 98393940</t>
  </si>
  <si>
    <t>Desc.nom.feb sr Lucio Rincon cc 17655780</t>
  </si>
  <si>
    <t>Desc.nom.feb sr German Bolivar cc 80436016</t>
  </si>
  <si>
    <t>Desc.nom.feb sr Jhon Bedoya cc 15338778</t>
  </si>
  <si>
    <t>Desc.nom.feb sr Antonio Ruiz cc 72236435</t>
  </si>
  <si>
    <t>Desc.nom.feb sr Juan Cabrera cc 79052312</t>
  </si>
  <si>
    <t>Desc.nom.feb sr Robert Otalvaro cc 10004272</t>
  </si>
  <si>
    <t>Desc.nom.feb sr Luis Salamanca cc 91445108</t>
  </si>
  <si>
    <t>Desc.nom.feb sr Jair Alban cc 7252564</t>
  </si>
  <si>
    <t>Desc.nom.feb sr Martin Rocha cc 12602770</t>
  </si>
  <si>
    <t>Desc.nom.feb sr Jaime Calderon cc 80365074</t>
  </si>
  <si>
    <t>Pago siniestro rui 18079-17756-19574-22359</t>
  </si>
  <si>
    <t>MULTA UT BIO LIMPIEZA</t>
  </si>
  <si>
    <t>284</t>
  </si>
  <si>
    <t>UT BIOLIMPIEZA</t>
  </si>
  <si>
    <t>REINTEGRO CREDITO VIVIENDA INT. MORA NM FEBRERO/2021 - SECCIONAL MAGDALENA MEDIO</t>
  </si>
  <si>
    <t>FGN SECCIONAL SANTANDER</t>
  </si>
  <si>
    <t>contribuciones no especificas</t>
  </si>
  <si>
    <t>rapipharma sas</t>
  </si>
  <si>
    <t>Carné Senado de la República</t>
  </si>
  <si>
    <t>Andrea Gisella Rodríguez Toro</t>
  </si>
  <si>
    <t>Pago Sancion Resolucion 42010000856</t>
  </si>
  <si>
    <t>357</t>
  </si>
  <si>
    <t>GRUPO EMPRESARIAL EN LINEA SA</t>
  </si>
  <si>
    <t>CUOTA PARTE MES DE FEBRERO 21</t>
  </si>
  <si>
    <t>176</t>
  </si>
  <si>
    <t>ESE HOSPITAL INTEGRADO SABANA DE TORRES</t>
  </si>
  <si>
    <t>Cuota 3 de 12 ZFB</t>
  </si>
  <si>
    <t>ZONA FRANCA DE BARRANQUILLA SA</t>
  </si>
  <si>
    <t>Expediente 5927-166-2019</t>
  </si>
  <si>
    <t>Spazios Gres SAS</t>
  </si>
  <si>
    <t>PAGO CARNET</t>
  </si>
  <si>
    <t>ESPERANZA HERNANDEZ PEREZ</t>
  </si>
  <si>
    <t>PAGO RESOLUCION NO. 8753 DE 2020 REGISTRADURIA NACIONAL / LITISOF 26616</t>
  </si>
  <si>
    <t>LA PREVISORA SA COMPAÑIA DE SEGUROS</t>
  </si>
  <si>
    <t>PAGO RESOLUCION NO. 8835 DE 2020 REGISTRADURIA NACIONAL / LITISOFT 26586</t>
  </si>
  <si>
    <t>PAGO RESOLUCION NO. 8755 DE 2020 REGISTRADURIA NACIONAL / LITISOFT 26579</t>
  </si>
  <si>
    <t>PAGO RESOLUCION NO. 8470 DE 2020 REGISTRADURIA NACIONAL LITISOFT / 26608</t>
  </si>
  <si>
    <t>PAGO RESOLUCION NO. 8839 DE 2020 REGISTRADURIA NACIONAL / LITISOFT 26590</t>
  </si>
  <si>
    <t>PAGO RESOLUCION NO. 9792 DE 2020 REGISTRADURIA NACIONAL / LITISOFT 26615</t>
  </si>
  <si>
    <t>PAGO RESOLUCION NO. 8833 DE 2020 REGISTRADURIA NACIONAL / LITISOFT 26613</t>
  </si>
  <si>
    <t>PAGO RESOLUCION NO. 8834 DE 2020 REGISTRADURIA NACIONAL / LITISOFT 26609</t>
  </si>
  <si>
    <t>PAGO RESOLUCION NO. 8837 DE 2020 REGISTRADURIA NACIONAL  / LITISOFT 26580</t>
  </si>
  <si>
    <t>PAGO RESOLUCION NO. 9794 DE 2020 REGISTRADURIA NACIONAL  / LITISOFT 26574</t>
  </si>
  <si>
    <t>PAGO RESOLUCION NO. 8751 DE 2020 REGISTRADURIA NACIONAL / LITISOFT 26589</t>
  </si>
  <si>
    <t>PAGO RESOLUCION NO. 8749 DE 2020 REGISTRADURIA NACIONAL / LITISOFT 26605</t>
  </si>
  <si>
    <t>PAGO RESOLUCION NO. 8750 DE 2020 REGISTRADURIA NACIONAL  / LITISOFT 26585</t>
  </si>
  <si>
    <t>PAGO RESOLUCION NO. 9788 DE 2020 REGISTRADURIA NACIONAL / LITISOFT 26607</t>
  </si>
  <si>
    <t>PAGO RESOLUCION NO. 8752 DE 2020 REGISTRADURIA NACIONAL / LITISOFT 26595</t>
  </si>
  <si>
    <t>PAGO RESOLUCION NO. 8754 DE 2020 REGISTRADURIA NACIONAL / LITISOFT 26612</t>
  </si>
  <si>
    <t>PAGO RESOLUCION NO. 8838 DE 2020 REGISTRADURIA NACIONAL / LITISOFT 26576</t>
  </si>
  <si>
    <t>PAGO RESOLUCION NO. 9793 DE 2020 REGISTRADURIA NACIONAL / LITISOFT 266113</t>
  </si>
  <si>
    <t>PAGO RESOLUCION NO. 9795 DE 2020 REGISTRADURIA NACIONAL / LITISOFT 26578</t>
  </si>
  <si>
    <t>PAGO RESOLUCION 918 DE 2021 REGISTRADURIA NACIONAL / LITISOFT 26575</t>
  </si>
  <si>
    <t>PAGO RESOLUCION NO. 9787 DE 2020 REGISTRADURIA NACIONAL / LITISOFT 26599</t>
  </si>
  <si>
    <t>Fotocopias FISCALIA GENERAL DE LA NACION</t>
  </si>
  <si>
    <t>Marly del Carmen Palacios Murillo</t>
  </si>
  <si>
    <t>PAGO RESOLUCION NO. 9789 DE 2020 REGISTRADURIA NACIONAL / LITISOFT 26584</t>
  </si>
  <si>
    <t>PAGO RESOLUCION NO. 9791 DE 2020 REGISTRADURIA NACIONAL / LITISOFT 26594</t>
  </si>
  <si>
    <t>PAGO RESOLUCION NO. 8836 DE 2020 REGISTRADURIA NACIONAL / LITISOFT 26596</t>
  </si>
  <si>
    <t>Miguel Angel Barreto</t>
  </si>
  <si>
    <t>Embargado</t>
  </si>
  <si>
    <t>DARIO WILLIAM CHAVEZ GARCIA</t>
  </si>
  <si>
    <t>Indexacion cuota3 de 12 - MINCIT</t>
  </si>
  <si>
    <t>Res. 0176 del 2 de Marzo 2021 Superintendencia Financiera de Colombia</t>
  </si>
  <si>
    <t>Pan American Life de Colombia Compañia de Seguros de Vida S.A.</t>
  </si>
  <si>
    <t>SB</t>
  </si>
  <si>
    <t>SA</t>
  </si>
  <si>
    <t>DB</t>
  </si>
  <si>
    <t>TTL</t>
  </si>
  <si>
    <t>RESOLUCION Nº 000048 DE 26 DE ENERO DE 2021. Maribel Cordoba Guerrero CC30738153</t>
  </si>
  <si>
    <t>Maribel Cordoba Guerrero</t>
  </si>
  <si>
    <t xml:space="preserve">Sancion </t>
  </si>
  <si>
    <t>377</t>
  </si>
  <si>
    <t>Rosa Miryam Rojas Herrera</t>
  </si>
  <si>
    <t>SANCION RESOLUCION 375</t>
  </si>
  <si>
    <t>STERIL LTDA</t>
  </si>
  <si>
    <t>Cuotas partes pensionales CAPRECOM enero 2021</t>
  </si>
  <si>
    <t>Municipio de Bucaramanga</t>
  </si>
  <si>
    <t>Arriendo Marzo 2021</t>
  </si>
  <si>
    <t>CUENTAS DE COBRO 2020-01511, 2020-0165, 2021-00029 Y 202100184</t>
  </si>
  <si>
    <t>374</t>
  </si>
  <si>
    <t>MUNICIPIO MANTA CUNDINAMARCA</t>
  </si>
  <si>
    <t>Pago octubre, noviembre, diciembre de 2020 y enero, febrero de 2021</t>
  </si>
  <si>
    <t>Liliana Guio Garcia</t>
  </si>
  <si>
    <t>00050 del 2021 (FIVICOT)</t>
  </si>
  <si>
    <t>#300700011459 portafolio377</t>
  </si>
  <si>
    <t>grupo mis sas</t>
  </si>
  <si>
    <t xml:space="preserve">Renovación por daño de carnet </t>
  </si>
  <si>
    <t>101</t>
  </si>
  <si>
    <t>César Mateo Lancheros Cañón</t>
  </si>
  <si>
    <t xml:space="preserve">Pago de vacunas neumococo deca, triple viral, penosamente, hepatitis a </t>
  </si>
  <si>
    <t xml:space="preserve">Luisa Fernanda Velasco Riveros </t>
  </si>
  <si>
    <t>Multa</t>
  </si>
  <si>
    <t>Carla Patricia Gallo</t>
  </si>
  <si>
    <t>RESOLUCION No 00811 (27 Noviembre de 2019)</t>
  </si>
  <si>
    <t>300700011459 codigo portafolio Ministerio de trabajo 377</t>
  </si>
  <si>
    <t>PROPUESTA DE MARCA S A S</t>
  </si>
  <si>
    <t>PAGO POR PERDIDA CARNET</t>
  </si>
  <si>
    <t>JOHN ARVEY GARZON CALDERON</t>
  </si>
  <si>
    <t>renovacion de carnet</t>
  </si>
  <si>
    <t>JOSE GABRIEL AMAR SEPULVEDA</t>
  </si>
  <si>
    <t>PAGO CUOTA PARTE PENSIONAL CUENTA DE COBRO No. CCOP 2121-00223</t>
  </si>
  <si>
    <t>MUNICIPIO DE TURMEQUE</t>
  </si>
  <si>
    <t>CUOTA PARTE PENSIONAL CCOP 2021-00246</t>
  </si>
  <si>
    <t>expediente 6096 170 2019 SANCION</t>
  </si>
  <si>
    <t>CI EDEL GROUP LTDA</t>
  </si>
  <si>
    <t>cuenta de cobro 20210218883</t>
  </si>
  <si>
    <t xml:space="preserve">municipio de tocaima </t>
  </si>
  <si>
    <t>CO1.PCCNTR.709129</t>
  </si>
  <si>
    <t>227</t>
  </si>
  <si>
    <t>ASOCIACIÓN LIGA DE NUEVA VIDA</t>
  </si>
  <si>
    <t>Pago por pérdida de carnet</t>
  </si>
  <si>
    <t>Edwin Gutierrez</t>
  </si>
  <si>
    <t>REPOSICION TARJETA ACCESO</t>
  </si>
  <si>
    <t>OLGA LUCIA VENEGAS CASTRO</t>
  </si>
  <si>
    <t>pago Carnet institucional fiscalía Diego Ortiz España España</t>
  </si>
  <si>
    <t>Diego Ortiz España</t>
  </si>
  <si>
    <t>20180233 del 22 nov 2018</t>
  </si>
  <si>
    <t xml:space="preserve">CORP. IPS OCCIDENTE </t>
  </si>
  <si>
    <t>RESOLUCION 0033 DE 2021 SANCION FONDO PARA EL FORTALECIMIENTO (FIVICOT)</t>
  </si>
  <si>
    <t>MEDICINA INTEGRAL DEL CAQUETA IPS SAS</t>
  </si>
  <si>
    <t>RESOLUCIÓN NÚMERO 0167 DE 2021-26Febrero SUPERINTENDENCIA FINANCIERA DE COLOMBIA</t>
  </si>
  <si>
    <t>A TODA HORA SA</t>
  </si>
  <si>
    <t>Multa coldeportes</t>
  </si>
  <si>
    <t>426</t>
  </si>
  <si>
    <t>Milley Alejandra Romero agudelo</t>
  </si>
  <si>
    <t>0039 19 feb 2019 FIVICOT</t>
  </si>
  <si>
    <t>EMPRESA FORESTAL Y AGROAMBIENTAL EFAGRAM</t>
  </si>
  <si>
    <t>Copias cuenta de cobro Maria Lucy Alexandra Trejo - Fiscalia</t>
  </si>
  <si>
    <t>Luz Eugenia Arango de Perez</t>
  </si>
  <si>
    <t xml:space="preserve">PAGO POR RESOLUCION </t>
  </si>
  <si>
    <t>DEPARTAMENTO DEL VICHADA</t>
  </si>
  <si>
    <t>CUOTAS PARTES</t>
  </si>
  <si>
    <t>pago multa tasas y contribuciones</t>
  </si>
  <si>
    <t>jose santiago sarmiento varela</t>
  </si>
  <si>
    <t>Resolución 0717, Febrero 2021, Consejo Nacional Electoral</t>
  </si>
  <si>
    <t>Fernando Quintero Arturo</t>
  </si>
  <si>
    <t>Multa Resolución 0717 de Febrero 24 de 2021, Consejo Nacional Electoral</t>
  </si>
  <si>
    <t>Martha Helena Sánchez</t>
  </si>
  <si>
    <t>cobro coactivo</t>
  </si>
  <si>
    <t>Inversiones Rios Gallego SAS</t>
  </si>
  <si>
    <t>Acuerdo de pago coactivo marzo 2021</t>
  </si>
  <si>
    <t>MERY LOZANO PINILLA</t>
  </si>
  <si>
    <t>Otras multas y sanciones Superfinanciera</t>
  </si>
  <si>
    <t>Javier Fernando Ribero Espinosa</t>
  </si>
  <si>
    <t>Agencias en derecho expediente No. 11001-33-34-002-2015-00363-00</t>
  </si>
  <si>
    <t>364 Dian Recaudadora</t>
  </si>
  <si>
    <t>ZONA FRANCA DE BOGOTA SA</t>
  </si>
  <si>
    <t>9010352504 fundacion santa sofia de asis</t>
  </si>
  <si>
    <t>FUNDACION SANTA SOFIA DE ASIS</t>
  </si>
  <si>
    <t>Reintegro recursos evento 242 Contrato Min Edu. 1291446-2020 nit  899999001-7</t>
  </si>
  <si>
    <t>SOCIEDAD HOTELERA TEQUENDAMA SA</t>
  </si>
  <si>
    <t>377-resol 03189 21/05/2019 FIVICOT</t>
  </si>
  <si>
    <t>TRANSPORTES Y OPERACIONES LOGISTICAS S.A.S</t>
  </si>
  <si>
    <t>reposición carné F. G. N.</t>
  </si>
  <si>
    <t>SANDRA LORENA SÁNCHEZ BENAVIDES</t>
  </si>
  <si>
    <t>Zulayd Johanna Mateus Salinas</t>
  </si>
  <si>
    <t>MULTA MINISTERIO DE TRABAJO - 300700011459</t>
  </si>
  <si>
    <t>JM ESTRADA</t>
  </si>
  <si>
    <t>CUOTA PARTE FEBRERO 2021</t>
  </si>
  <si>
    <t>MUNICIPIO DE MACHETA</t>
  </si>
  <si>
    <t xml:space="preserve">00852020 </t>
  </si>
  <si>
    <t>300700011459337</t>
  </si>
  <si>
    <t>HAROL EDIE GRISALES SIERRA</t>
  </si>
  <si>
    <t>35% SERV COD RANGOS RES 09992020</t>
  </si>
  <si>
    <t>266</t>
  </si>
  <si>
    <t>MUNICIPIO DE PUERTO BERRIO</t>
  </si>
  <si>
    <t>pago folio expediente</t>
  </si>
  <si>
    <t>ELIZABETH MAYORGA</t>
  </si>
  <si>
    <t>CTA COBRO CPT20210319150</t>
  </si>
  <si>
    <t>Carnet perdido Fabio Pacheco</t>
  </si>
  <si>
    <t>Fabio Pacheco</t>
  </si>
  <si>
    <t>150</t>
  </si>
  <si>
    <t>Luis Eduardo Ortega</t>
  </si>
  <si>
    <t>Abono Sanción Resolución 0633</t>
  </si>
  <si>
    <t>VALORALTA SAS</t>
  </si>
  <si>
    <t>2-151-2021 fivicot</t>
  </si>
  <si>
    <t>society services general</t>
  </si>
  <si>
    <t>Caso 128698</t>
  </si>
  <si>
    <t>277</t>
  </si>
  <si>
    <t>SERVICIOS POSTALES NACIONALES</t>
  </si>
  <si>
    <t>Caso  129293</t>
  </si>
  <si>
    <t xml:space="preserve">resolución #0264 30 noviembre de 2020, correspondiente al Fondo (FIVICOT) </t>
  </si>
  <si>
    <t>FENG ZHENQIU</t>
  </si>
  <si>
    <t>Reint capital e intereses cred vvda Secc Cordoba CC34996500</t>
  </si>
  <si>
    <t>Fiscalía General de la Nación - Noroccidental</t>
  </si>
  <si>
    <t>FACILIDAD DE PAGO DIAN</t>
  </si>
  <si>
    <t>IRENE ROBLEDO STRAUSS</t>
  </si>
  <si>
    <t>HILDA STRAUSS CORTISSOZ</t>
  </si>
  <si>
    <t>11EE2018730500100007880 15/08/2018 FIVICOT</t>
  </si>
  <si>
    <t>TRASPORTES OSORIO RIOS</t>
  </si>
  <si>
    <t xml:space="preserve">Pago de multa y sanción </t>
  </si>
  <si>
    <t xml:space="preserve">Julian Eduardo Rodríguez Rodríguez </t>
  </si>
  <si>
    <t>35% SERV COD RANGOS RES 19182020</t>
  </si>
  <si>
    <t>35% SERV COD RANGOS RES 25992020</t>
  </si>
  <si>
    <t>35% SERV COD RANGOS RES 29932020</t>
  </si>
  <si>
    <t>0015 2020 FONDO PARA EL FORTALECIMIENTO DE LA INSPECCIÓN, VIGILANCIA Y CONTROL D</t>
  </si>
  <si>
    <t>MOBILIAR IDEAS SAS</t>
  </si>
  <si>
    <t>PROCESO401-01-289</t>
  </si>
  <si>
    <t>217</t>
  </si>
  <si>
    <t>Melisa Bolivar Moncada</t>
  </si>
  <si>
    <t>Desc.nom.marzo sr Aníbal Mayorga Gómez cc 11342263</t>
  </si>
  <si>
    <t>Desc.nom.marzo sr Edgar Pitre cc 19613801</t>
  </si>
  <si>
    <t>Desc.nom.marzo sr Luis F.Sanchez cc.6319857</t>
  </si>
  <si>
    <t>Desc.nom.marzo sr Jhon A.Rincon cc.14252213</t>
  </si>
  <si>
    <t>Desc.nom.marzo sr Leandro Yaluzan cc.5262781</t>
  </si>
  <si>
    <t>Desc.nom.marzo sr Henry Salazar cc.79500565</t>
  </si>
  <si>
    <t>cuartas parte pensionales</t>
  </si>
  <si>
    <t>DISTRITO DE CARTAGENA</t>
  </si>
  <si>
    <t>cuartas parte pensionales 24971</t>
  </si>
  <si>
    <t>Desc.nom.marzo sr Carlos Torres cc.83231473</t>
  </si>
  <si>
    <t>Desc.nom.marzo sr Jairo Guerrero cc.18125854</t>
  </si>
  <si>
    <t>Desc.nom.marzo sr Reinaldo Ardila cc 91362271</t>
  </si>
  <si>
    <t>Desc.nom. marzo sr Luis Jorge Malaver cc 80540618</t>
  </si>
  <si>
    <t>Desc.nom.marzo sr Plinio Garcia cc 79293270</t>
  </si>
  <si>
    <t>Desc.nom.marzo sr Jose Martinez cc 14252317</t>
  </si>
  <si>
    <t>CLINICA BELO HORIZONTE</t>
  </si>
  <si>
    <t>CLINICA BELO HORIZONTE SAS</t>
  </si>
  <si>
    <t>Desc.nom.marzo sr Lucio Rincon cc. 17655780</t>
  </si>
  <si>
    <t>Desc.nom.marzo sr Jhon Bedoya cc 15338778</t>
  </si>
  <si>
    <t>Desc.nom.marzo sr Antonio Ruiz cc 72236435</t>
  </si>
  <si>
    <t>Desc.nom.marzo sr Juan C.Cabrera cc 79052312</t>
  </si>
  <si>
    <t>Desc.nom.marzo sr Robert Otalvaro cc.10004272</t>
  </si>
  <si>
    <t>Desc.nom.marzo sr Luis Salamanca cc 91445108</t>
  </si>
  <si>
    <t>Desc.nom.marzo sr Jair Alban cc 7252564</t>
  </si>
  <si>
    <t>Desc.nom.marzo sr Martin Rocha cc 12602770</t>
  </si>
  <si>
    <t>Desc.nom.marzo sr Jaime Calderon cc.80365074</t>
  </si>
  <si>
    <t>Pago por perdida de carné institucional</t>
  </si>
  <si>
    <t>EDISSON JAVIER VERGARA RONCANCIO</t>
  </si>
  <si>
    <t>Duplicado Carné</t>
  </si>
  <si>
    <t>Natalia Cañaveral del Río</t>
  </si>
  <si>
    <t>CUOTA PARTE PENSIONAL CTA 20210319264</t>
  </si>
  <si>
    <t>cancela costas proceso DIAN oficio #10050705210050d25/02/21EVER/EVERFORM S.A</t>
  </si>
  <si>
    <t>EVER S.A</t>
  </si>
  <si>
    <t>Reintegro DTN Dctos cred vvda febrero 2021 Secc Cordoba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</si>
</sst>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&quot;$&quot;\ * #,##0.00_-;\-&quot;$&quot;\ * #,##0.00_-;_-&quot;$&quot;\ * &quot;-&quot;_-;_-@_-"/>
    <numFmt numFmtId="168" formatCode="_-* #,##0_-;\-* #,##0_-;_-* &quot;-&quot;??_-;_-@_-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3" fillId="0" borderId="1" xfId="0" applyNumberFormat="1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0" fontId="3" fillId="2" borderId="1" xfId="0" applyNumberFormat="1" applyFont="1" applyFill="1" applyBorder="1"/>
    <xf numFmtId="164" fontId="3" fillId="2" borderId="1" xfId="0" applyNumberFormat="1" applyFont="1" applyFill="1" applyBorder="1"/>
    <xf numFmtId="165" fontId="3" fillId="2" borderId="1" xfId="0" applyNumberFormat="1" applyFont="1" applyFill="1" applyBorder="1"/>
    <xf numFmtId="166" fontId="3" fillId="2" borderId="1" xfId="0" applyNumberFormat="1" applyFont="1" applyFill="1" applyBorder="1"/>
    <xf numFmtId="164" fontId="3" fillId="3" borderId="1" xfId="0" applyNumberFormat="1" applyFont="1" applyFill="1" applyBorder="1"/>
    <xf numFmtId="0" fontId="3" fillId="2" borderId="1" xfId="0" applyNumberFormat="1" applyFont="1" applyFill="1" applyBorder="1" applyAlignment="1">
      <alignment horizontal="left"/>
    </xf>
    <xf numFmtId="0" fontId="3" fillId="0" borderId="1" xfId="0" applyNumberFormat="1" applyFont="1" applyBorder="1" applyAlignment="1">
      <alignment horizontal="left"/>
    </xf>
    <xf numFmtId="0" fontId="3" fillId="2" borderId="2" xfId="0" applyNumberFormat="1" applyFont="1" applyFill="1" applyBorder="1"/>
    <xf numFmtId="164" fontId="0" fillId="0" borderId="0" xfId="0" applyNumberFormat="1" applyFont="1"/>
    <xf numFmtId="0" fontId="3" fillId="0" borderId="2" xfId="0" applyNumberFormat="1" applyFont="1" applyFill="1" applyBorder="1"/>
    <xf numFmtId="167" fontId="0" fillId="0" borderId="0" xfId="0" applyNumberFormat="1" applyFont="1"/>
    <xf numFmtId="0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39" fontId="5" fillId="4" borderId="3" xfId="1" applyNumberFormat="1" applyFont="1" applyFill="1" applyBorder="1"/>
    <xf numFmtId="44" fontId="0" fillId="0" borderId="0" xfId="0" applyNumberFormat="1" applyFont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0" fontId="0" fillId="3" borderId="0" xfId="0" applyNumberFormat="1" applyFont="1" applyFill="1"/>
    <xf numFmtId="0" fontId="2" fillId="5" borderId="1" xfId="0" applyNumberFormat="1" applyFont="1" applyFill="1" applyBorder="1"/>
    <xf numFmtId="0" fontId="2" fillId="2" borderId="1" xfId="0" applyNumberFormat="1" applyFont="1" applyFill="1" applyBorder="1" applyAlignment="1">
      <alignment horizontal="left"/>
    </xf>
    <xf numFmtId="43" fontId="0" fillId="0" borderId="0" xfId="1" applyFont="1"/>
    <xf numFmtId="43" fontId="0" fillId="3" borderId="0" xfId="1" applyFont="1" applyFill="1"/>
    <xf numFmtId="168" fontId="0" fillId="0" borderId="0" xfId="1" applyNumberFormat="1" applyFont="1"/>
    <xf numFmtId="0" fontId="0" fillId="6" borderId="0" xfId="0" applyNumberFormat="1" applyFont="1" applyFill="1"/>
    <xf numFmtId="0" fontId="2" fillId="6" borderId="1" xfId="0" applyNumberFormat="1" applyFont="1" applyFill="1" applyBorder="1"/>
    <xf numFmtId="164" fontId="2" fillId="6" borderId="1" xfId="0" applyNumberFormat="1" applyFont="1" applyFill="1" applyBorder="1"/>
    <xf numFmtId="165" fontId="2" fillId="6" borderId="1" xfId="0" applyNumberFormat="1" applyFont="1" applyFill="1" applyBorder="1"/>
    <xf numFmtId="166" fontId="2" fillId="6" borderId="1" xfId="0" applyNumberFormat="1" applyFont="1" applyFill="1" applyBorder="1"/>
    <xf numFmtId="0" fontId="2" fillId="7" borderId="1" xfId="0" applyNumberFormat="1" applyFont="1" applyFill="1" applyBorder="1"/>
    <xf numFmtId="164" fontId="2" fillId="7" borderId="1" xfId="0" applyNumberFormat="1" applyFont="1" applyFill="1" applyBorder="1"/>
    <xf numFmtId="165" fontId="2" fillId="7" borderId="1" xfId="0" applyNumberFormat="1" applyFont="1" applyFill="1" applyBorder="1"/>
    <xf numFmtId="166" fontId="2" fillId="7" borderId="1" xfId="0" applyNumberFormat="1" applyFont="1" applyFill="1" applyBorder="1"/>
    <xf numFmtId="0" fontId="0" fillId="7" borderId="0" xfId="0" applyNumberFormat="1" applyFont="1" applyFill="1"/>
    <xf numFmtId="0" fontId="3" fillId="8" borderId="1" xfId="0" applyNumberFormat="1" applyFont="1" applyFill="1" applyBorder="1"/>
    <xf numFmtId="164" fontId="3" fillId="8" borderId="1" xfId="0" applyNumberFormat="1" applyFont="1" applyFill="1" applyBorder="1"/>
    <xf numFmtId="165" fontId="3" fillId="8" borderId="1" xfId="0" applyNumberFormat="1" applyFont="1" applyFill="1" applyBorder="1"/>
    <xf numFmtId="166" fontId="3" fillId="8" borderId="1" xfId="0" applyNumberFormat="1" applyFont="1" applyFill="1" applyBorder="1"/>
    <xf numFmtId="0" fontId="0" fillId="8" borderId="0" xfId="0" applyNumberFormat="1" applyFont="1" applyFill="1"/>
    <xf numFmtId="0" fontId="2" fillId="8" borderId="1" xfId="0" applyNumberFormat="1" applyFont="1" applyFill="1" applyBorder="1"/>
    <xf numFmtId="164" fontId="2" fillId="8" borderId="1" xfId="0" applyNumberFormat="1" applyFont="1" applyFill="1" applyBorder="1"/>
    <xf numFmtId="165" fontId="2" fillId="8" borderId="1" xfId="0" applyNumberFormat="1" applyFont="1" applyFill="1" applyBorder="1"/>
    <xf numFmtId="166" fontId="2" fillId="8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0700011459%20DTN%20-%20OTRAS%20TASAS%20MULTAS%20DEL%2030%20DE%20ENERO%20AL%2005%20DE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s"/>
      <sheetName val="Hoja1"/>
    </sheetNames>
    <sheetDataSet>
      <sheetData sheetId="0">
        <row r="123">
          <cell r="C123">
            <v>374237167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8.28515625" bestFit="1" customWidth="1"/>
    <col min="4" max="4" width="1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0.42578125" customWidth="1"/>
    <col min="11" max="11" width="20.5703125" customWidth="1"/>
    <col min="12" max="12" width="42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5" customHeight="1">
      <c r="A2" s="10" t="s">
        <v>14</v>
      </c>
      <c r="B2" s="10" t="s">
        <v>15</v>
      </c>
      <c r="C2" s="11">
        <v>1560</v>
      </c>
      <c r="D2" s="11">
        <v>1560</v>
      </c>
      <c r="E2" s="12">
        <v>906763646</v>
      </c>
      <c r="F2" s="13">
        <v>44254.5300347222</v>
      </c>
      <c r="G2" s="10" t="s">
        <v>16</v>
      </c>
      <c r="H2" s="12">
        <v>1430</v>
      </c>
      <c r="I2" s="10" t="s">
        <v>17</v>
      </c>
      <c r="J2" s="10" t="s">
        <v>78</v>
      </c>
      <c r="K2" s="10" t="s">
        <v>44</v>
      </c>
      <c r="L2" s="10" t="s">
        <v>79</v>
      </c>
      <c r="M2" s="10" t="s">
        <v>17</v>
      </c>
      <c r="N2" s="10" t="s">
        <v>17</v>
      </c>
    </row>
    <row r="3" spans="1:14" ht="15" customHeight="1">
      <c r="A3" s="14" t="s">
        <v>14</v>
      </c>
      <c r="B3" s="14" t="s">
        <v>15</v>
      </c>
      <c r="C3" s="15">
        <v>1600000</v>
      </c>
      <c r="D3" s="15">
        <v>1600000</v>
      </c>
      <c r="E3" s="16">
        <v>907415352</v>
      </c>
      <c r="F3" s="17">
        <v>44255.420277777797</v>
      </c>
      <c r="G3" s="14" t="s">
        <v>16</v>
      </c>
      <c r="H3" s="16">
        <v>1431</v>
      </c>
      <c r="I3" s="14" t="s">
        <v>17</v>
      </c>
      <c r="J3" s="14" t="s">
        <v>80</v>
      </c>
      <c r="K3" s="14" t="s">
        <v>81</v>
      </c>
      <c r="L3" s="14" t="s">
        <v>82</v>
      </c>
      <c r="M3" s="14" t="s">
        <v>17</v>
      </c>
      <c r="N3" s="14" t="s">
        <v>17</v>
      </c>
    </row>
    <row r="4" spans="1:14" ht="15" customHeight="1">
      <c r="A4" s="10" t="s">
        <v>14</v>
      </c>
      <c r="B4" s="10" t="s">
        <v>15</v>
      </c>
      <c r="C4" s="11">
        <v>30000</v>
      </c>
      <c r="D4" s="11">
        <v>30000</v>
      </c>
      <c r="E4" s="12">
        <v>908229889</v>
      </c>
      <c r="F4" s="13">
        <v>44256.370335648098</v>
      </c>
      <c r="G4" s="10" t="s">
        <v>16</v>
      </c>
      <c r="H4" s="12">
        <v>1432</v>
      </c>
      <c r="I4" s="10" t="s">
        <v>17</v>
      </c>
      <c r="J4" s="10" t="s">
        <v>83</v>
      </c>
      <c r="K4" s="10" t="s">
        <v>27</v>
      </c>
      <c r="L4" s="10" t="s">
        <v>84</v>
      </c>
      <c r="M4" s="10" t="s">
        <v>17</v>
      </c>
      <c r="N4" s="10" t="s">
        <v>17</v>
      </c>
    </row>
    <row r="5" spans="1:14" ht="15" customHeight="1">
      <c r="A5" s="14" t="s">
        <v>14</v>
      </c>
      <c r="B5" s="14" t="s">
        <v>15</v>
      </c>
      <c r="C5" s="18">
        <v>26000</v>
      </c>
      <c r="D5" s="15">
        <v>26000</v>
      </c>
      <c r="E5" s="16">
        <v>908399195</v>
      </c>
      <c r="F5" s="17">
        <v>44256.4278009259</v>
      </c>
      <c r="G5" s="14" t="s">
        <v>16</v>
      </c>
      <c r="H5" s="16">
        <v>1433</v>
      </c>
      <c r="I5" s="14" t="s">
        <v>17</v>
      </c>
      <c r="J5" s="14" t="s">
        <v>85</v>
      </c>
      <c r="K5" s="14" t="s">
        <v>86</v>
      </c>
      <c r="L5" s="14" t="s">
        <v>87</v>
      </c>
      <c r="M5" s="14" t="s">
        <v>17</v>
      </c>
      <c r="N5" s="14" t="s">
        <v>17</v>
      </c>
    </row>
    <row r="6" spans="1:14" ht="15" customHeight="1">
      <c r="A6" s="10" t="s">
        <v>14</v>
      </c>
      <c r="B6" s="10" t="s">
        <v>15</v>
      </c>
      <c r="C6" s="11">
        <v>820000</v>
      </c>
      <c r="D6" s="11">
        <v>820000</v>
      </c>
      <c r="E6" s="12">
        <v>909482778</v>
      </c>
      <c r="F6" s="13">
        <v>44256.832291666702</v>
      </c>
      <c r="G6" s="10" t="s">
        <v>16</v>
      </c>
      <c r="H6" s="12">
        <v>1436</v>
      </c>
      <c r="I6" s="10" t="s">
        <v>17</v>
      </c>
      <c r="J6" s="10" t="s">
        <v>88</v>
      </c>
      <c r="K6" s="10" t="s">
        <v>62</v>
      </c>
      <c r="L6" s="10" t="s">
        <v>89</v>
      </c>
      <c r="M6" s="10" t="s">
        <v>17</v>
      </c>
      <c r="N6" s="10" t="s">
        <v>17</v>
      </c>
    </row>
    <row r="7" spans="1:14" ht="15" customHeight="1">
      <c r="A7" s="14" t="s">
        <v>14</v>
      </c>
      <c r="B7" s="14" t="s">
        <v>15</v>
      </c>
      <c r="C7" s="15">
        <v>30000</v>
      </c>
      <c r="D7" s="15">
        <v>30000</v>
      </c>
      <c r="E7" s="16">
        <v>909898524</v>
      </c>
      <c r="F7" s="17">
        <v>44257.3758101852</v>
      </c>
      <c r="G7" s="14" t="s">
        <v>16</v>
      </c>
      <c r="H7" s="16">
        <v>1437</v>
      </c>
      <c r="I7" s="14" t="s">
        <v>17</v>
      </c>
      <c r="J7" s="14" t="s">
        <v>90</v>
      </c>
      <c r="K7" s="19">
        <v>287</v>
      </c>
      <c r="L7" s="14" t="s">
        <v>91</v>
      </c>
      <c r="M7" s="14" t="s">
        <v>17</v>
      </c>
      <c r="N7" s="14" t="s">
        <v>17</v>
      </c>
    </row>
    <row r="8" spans="1:14" ht="15" customHeight="1">
      <c r="A8" s="10" t="s">
        <v>14</v>
      </c>
      <c r="B8" s="10" t="s">
        <v>15</v>
      </c>
      <c r="C8" s="11">
        <v>30000</v>
      </c>
      <c r="D8" s="11">
        <v>30000</v>
      </c>
      <c r="E8" s="12">
        <v>909917555</v>
      </c>
      <c r="F8" s="13">
        <v>44257.383553240703</v>
      </c>
      <c r="G8" s="10" t="s">
        <v>16</v>
      </c>
      <c r="H8" s="12">
        <v>1438</v>
      </c>
      <c r="I8" s="10" t="s">
        <v>17</v>
      </c>
      <c r="J8" s="10" t="s">
        <v>90</v>
      </c>
      <c r="K8" s="10" t="s">
        <v>27</v>
      </c>
      <c r="L8" s="10" t="s">
        <v>92</v>
      </c>
      <c r="M8" s="10" t="s">
        <v>17</v>
      </c>
      <c r="N8" s="10" t="s">
        <v>17</v>
      </c>
    </row>
    <row r="9" spans="1:14" ht="15" customHeight="1">
      <c r="A9" s="14" t="s">
        <v>14</v>
      </c>
      <c r="B9" s="14" t="s">
        <v>15</v>
      </c>
      <c r="C9" s="15">
        <v>1272</v>
      </c>
      <c r="D9" s="15">
        <v>1272</v>
      </c>
      <c r="E9" s="16">
        <v>909952566</v>
      </c>
      <c r="F9" s="17">
        <v>44257.396932870397</v>
      </c>
      <c r="G9" s="14" t="s">
        <v>16</v>
      </c>
      <c r="H9" s="16">
        <v>1444</v>
      </c>
      <c r="I9" s="14" t="s">
        <v>17</v>
      </c>
      <c r="J9" s="14" t="s">
        <v>93</v>
      </c>
      <c r="K9" s="19">
        <v>170</v>
      </c>
      <c r="L9" s="14" t="s">
        <v>94</v>
      </c>
      <c r="M9" s="14" t="s">
        <v>17</v>
      </c>
      <c r="N9" s="14" t="s">
        <v>17</v>
      </c>
    </row>
    <row r="10" spans="1:14" ht="15" customHeight="1">
      <c r="A10" s="10" t="s">
        <v>14</v>
      </c>
      <c r="B10" s="10" t="s">
        <v>15</v>
      </c>
      <c r="C10" s="11">
        <v>51708</v>
      </c>
      <c r="D10" s="11">
        <v>51708</v>
      </c>
      <c r="E10" s="12">
        <v>909953126</v>
      </c>
      <c r="F10" s="13">
        <v>44257.397141203699</v>
      </c>
      <c r="G10" s="10" t="s">
        <v>16</v>
      </c>
      <c r="H10" s="12">
        <v>1445</v>
      </c>
      <c r="I10" s="10" t="s">
        <v>17</v>
      </c>
      <c r="J10" s="10" t="s">
        <v>95</v>
      </c>
      <c r="K10" s="10" t="s">
        <v>96</v>
      </c>
      <c r="L10" s="10" t="s">
        <v>97</v>
      </c>
      <c r="M10" s="10" t="s">
        <v>17</v>
      </c>
      <c r="N10" s="10" t="s">
        <v>17</v>
      </c>
    </row>
    <row r="11" spans="1:14" ht="15" customHeight="1">
      <c r="A11" s="14" t="s">
        <v>14</v>
      </c>
      <c r="B11" s="14" t="s">
        <v>15</v>
      </c>
      <c r="C11" s="15">
        <v>598700</v>
      </c>
      <c r="D11" s="15">
        <v>598700</v>
      </c>
      <c r="E11" s="16">
        <v>910081224</v>
      </c>
      <c r="F11" s="17">
        <v>44257.443912037001</v>
      </c>
      <c r="G11" s="14" t="s">
        <v>16</v>
      </c>
      <c r="H11" s="16">
        <v>1446</v>
      </c>
      <c r="I11" s="14" t="s">
        <v>17</v>
      </c>
      <c r="J11" s="14" t="s">
        <v>98</v>
      </c>
      <c r="K11" s="14" t="s">
        <v>62</v>
      </c>
      <c r="L11" s="14" t="s">
        <v>99</v>
      </c>
      <c r="M11" s="14" t="s">
        <v>17</v>
      </c>
      <c r="N11" s="14" t="s">
        <v>17</v>
      </c>
    </row>
    <row r="12" spans="1:14" ht="15" customHeight="1">
      <c r="A12" s="10" t="s">
        <v>14</v>
      </c>
      <c r="B12" s="10" t="s">
        <v>15</v>
      </c>
      <c r="C12" s="11">
        <v>12000</v>
      </c>
      <c r="D12" s="11">
        <v>12000</v>
      </c>
      <c r="E12" s="12">
        <v>910090719</v>
      </c>
      <c r="F12" s="13">
        <v>44257.447152777801</v>
      </c>
      <c r="G12" s="10" t="s">
        <v>16</v>
      </c>
      <c r="H12" s="12">
        <v>1447</v>
      </c>
      <c r="I12" s="10" t="s">
        <v>17</v>
      </c>
      <c r="J12" s="10" t="s">
        <v>100</v>
      </c>
      <c r="K12" s="10" t="s">
        <v>27</v>
      </c>
      <c r="L12" s="10" t="s">
        <v>101</v>
      </c>
      <c r="M12" s="10" t="s">
        <v>17</v>
      </c>
      <c r="N12" s="10" t="s">
        <v>17</v>
      </c>
    </row>
    <row r="13" spans="1:14" ht="15" customHeight="1">
      <c r="A13" s="14" t="s">
        <v>14</v>
      </c>
      <c r="B13" s="14" t="s">
        <v>15</v>
      </c>
      <c r="C13" s="15">
        <v>595036</v>
      </c>
      <c r="D13" s="15">
        <v>595036</v>
      </c>
      <c r="E13" s="16">
        <v>910440190</v>
      </c>
      <c r="F13" s="17">
        <v>44257.584201388898</v>
      </c>
      <c r="G13" s="14" t="s">
        <v>16</v>
      </c>
      <c r="H13" s="16">
        <v>1451</v>
      </c>
      <c r="I13" s="14" t="s">
        <v>17</v>
      </c>
      <c r="J13" s="14" t="s">
        <v>102</v>
      </c>
      <c r="K13" s="14" t="s">
        <v>47</v>
      </c>
      <c r="L13" s="14" t="s">
        <v>103</v>
      </c>
      <c r="M13" s="14" t="s">
        <v>17</v>
      </c>
      <c r="N13" s="14" t="s">
        <v>17</v>
      </c>
    </row>
    <row r="14" spans="1:14" ht="15" customHeight="1">
      <c r="A14" s="10" t="s">
        <v>14</v>
      </c>
      <c r="B14" s="10" t="s">
        <v>15</v>
      </c>
      <c r="C14" s="11">
        <v>1900000</v>
      </c>
      <c r="D14" s="11">
        <v>1900000</v>
      </c>
      <c r="E14" s="12">
        <v>910510561</v>
      </c>
      <c r="F14" s="13">
        <v>44257.611990740697</v>
      </c>
      <c r="G14" s="10" t="s">
        <v>16</v>
      </c>
      <c r="H14" s="12">
        <v>1452</v>
      </c>
      <c r="I14" s="10" t="s">
        <v>17</v>
      </c>
      <c r="J14" s="10" t="s">
        <v>104</v>
      </c>
      <c r="K14" s="10" t="s">
        <v>27</v>
      </c>
      <c r="L14" s="10" t="s">
        <v>105</v>
      </c>
      <c r="M14" s="10" t="s">
        <v>17</v>
      </c>
      <c r="N14" s="10" t="s">
        <v>17</v>
      </c>
    </row>
    <row r="15" spans="1:14" ht="15" customHeight="1">
      <c r="A15" s="14" t="s">
        <v>14</v>
      </c>
      <c r="B15" s="14" t="s">
        <v>15</v>
      </c>
      <c r="C15" s="15">
        <v>1351135</v>
      </c>
      <c r="D15" s="15">
        <v>1351135</v>
      </c>
      <c r="E15" s="16">
        <v>910519051</v>
      </c>
      <c r="F15" s="17">
        <v>44257.6152546296</v>
      </c>
      <c r="G15" s="14" t="s">
        <v>16</v>
      </c>
      <c r="H15" s="16">
        <v>1453</v>
      </c>
      <c r="I15" s="14" t="s">
        <v>17</v>
      </c>
      <c r="J15" s="14" t="s">
        <v>106</v>
      </c>
      <c r="K15" s="14" t="s">
        <v>27</v>
      </c>
      <c r="L15" s="14" t="s">
        <v>105</v>
      </c>
      <c r="M15" s="14" t="s">
        <v>17</v>
      </c>
      <c r="N15" s="14" t="s">
        <v>17</v>
      </c>
    </row>
    <row r="16" spans="1:14" ht="15" customHeight="1">
      <c r="A16" s="10" t="s">
        <v>14</v>
      </c>
      <c r="B16" s="10" t="s">
        <v>15</v>
      </c>
      <c r="C16" s="11">
        <v>9618</v>
      </c>
      <c r="D16" s="11">
        <v>9618</v>
      </c>
      <c r="E16" s="12">
        <v>910577127</v>
      </c>
      <c r="F16" s="13">
        <v>44257.6390046296</v>
      </c>
      <c r="G16" s="10" t="s">
        <v>16</v>
      </c>
      <c r="H16" s="12">
        <v>1454</v>
      </c>
      <c r="I16" s="10" t="s">
        <v>17</v>
      </c>
      <c r="J16" s="10" t="s">
        <v>107</v>
      </c>
      <c r="K16" s="10" t="s">
        <v>59</v>
      </c>
      <c r="L16" s="10" t="s">
        <v>108</v>
      </c>
      <c r="M16" s="10" t="s">
        <v>17</v>
      </c>
      <c r="N16" s="10" t="s">
        <v>17</v>
      </c>
    </row>
    <row r="17" spans="1:14" ht="15" customHeight="1">
      <c r="A17" s="14" t="s">
        <v>14</v>
      </c>
      <c r="B17" s="14" t="s">
        <v>15</v>
      </c>
      <c r="C17" s="15">
        <v>9772</v>
      </c>
      <c r="D17" s="15">
        <v>9772</v>
      </c>
      <c r="E17" s="16">
        <v>910586697</v>
      </c>
      <c r="F17" s="17">
        <v>44257.642951388902</v>
      </c>
      <c r="G17" s="14" t="s">
        <v>16</v>
      </c>
      <c r="H17" s="16">
        <v>1455</v>
      </c>
      <c r="I17" s="14" t="s">
        <v>17</v>
      </c>
      <c r="J17" s="14" t="s">
        <v>109</v>
      </c>
      <c r="K17" s="14" t="s">
        <v>59</v>
      </c>
      <c r="L17" s="14" t="s">
        <v>108</v>
      </c>
      <c r="M17" s="14" t="s">
        <v>17</v>
      </c>
      <c r="N17" s="14" t="s">
        <v>17</v>
      </c>
    </row>
    <row r="18" spans="1:14" s="54" customFormat="1" ht="15" customHeight="1">
      <c r="A18" s="50" t="s">
        <v>14</v>
      </c>
      <c r="B18" s="50" t="s">
        <v>15</v>
      </c>
      <c r="C18" s="51">
        <v>634878</v>
      </c>
      <c r="D18" s="51">
        <v>634878</v>
      </c>
      <c r="E18" s="52">
        <v>910685430</v>
      </c>
      <c r="F18" s="53">
        <v>44257.683749999997</v>
      </c>
      <c r="G18" s="50" t="s">
        <v>16</v>
      </c>
      <c r="H18" s="52">
        <v>1456</v>
      </c>
      <c r="I18" s="50" t="s">
        <v>17</v>
      </c>
      <c r="J18" s="50" t="s">
        <v>110</v>
      </c>
      <c r="K18" s="50" t="s">
        <v>111</v>
      </c>
      <c r="L18" s="50" t="s">
        <v>112</v>
      </c>
      <c r="M18" s="50" t="s">
        <v>17</v>
      </c>
      <c r="N18" s="50" t="s">
        <v>17</v>
      </c>
    </row>
    <row r="19" spans="1:14" ht="15" customHeight="1">
      <c r="A19" s="14" t="s">
        <v>14</v>
      </c>
      <c r="B19" s="14" t="s">
        <v>15</v>
      </c>
      <c r="C19" s="15">
        <v>1200000</v>
      </c>
      <c r="D19" s="15">
        <v>1200000</v>
      </c>
      <c r="E19" s="16">
        <v>911123657</v>
      </c>
      <c r="F19" s="17">
        <v>44257.910543981503</v>
      </c>
      <c r="G19" s="14" t="s">
        <v>16</v>
      </c>
      <c r="H19" s="16">
        <v>1457</v>
      </c>
      <c r="I19" s="14" t="s">
        <v>17</v>
      </c>
      <c r="J19" s="14" t="s">
        <v>113</v>
      </c>
      <c r="K19" s="14" t="s">
        <v>114</v>
      </c>
      <c r="L19" s="14" t="s">
        <v>115</v>
      </c>
      <c r="M19" s="14" t="s">
        <v>17</v>
      </c>
      <c r="N19" s="14" t="s">
        <v>17</v>
      </c>
    </row>
    <row r="20" spans="1:14" ht="15" customHeight="1">
      <c r="A20" s="10" t="s">
        <v>14</v>
      </c>
      <c r="B20" s="10" t="s">
        <v>15</v>
      </c>
      <c r="C20" s="11">
        <v>1315000</v>
      </c>
      <c r="D20" s="11">
        <v>1315000</v>
      </c>
      <c r="E20" s="12">
        <v>911384892</v>
      </c>
      <c r="F20" s="13">
        <v>44258.385856481502</v>
      </c>
      <c r="G20" s="10" t="s">
        <v>16</v>
      </c>
      <c r="H20" s="12">
        <v>1458</v>
      </c>
      <c r="I20" s="10" t="s">
        <v>17</v>
      </c>
      <c r="J20" s="10" t="s">
        <v>116</v>
      </c>
      <c r="K20" s="20">
        <v>156</v>
      </c>
      <c r="L20" s="10" t="s">
        <v>117</v>
      </c>
      <c r="M20" s="10" t="s">
        <v>17</v>
      </c>
      <c r="N20" s="10" t="s">
        <v>17</v>
      </c>
    </row>
    <row r="21" spans="1:14" ht="15" customHeight="1">
      <c r="A21" s="14" t="s">
        <v>14</v>
      </c>
      <c r="B21" s="14" t="s">
        <v>15</v>
      </c>
      <c r="C21" s="15">
        <v>134000</v>
      </c>
      <c r="D21" s="15">
        <v>134000</v>
      </c>
      <c r="E21" s="16">
        <v>911390305</v>
      </c>
      <c r="F21" s="17">
        <v>44258.388136574104</v>
      </c>
      <c r="G21" s="14" t="s">
        <v>16</v>
      </c>
      <c r="H21" s="16">
        <v>1459</v>
      </c>
      <c r="I21" s="14" t="s">
        <v>17</v>
      </c>
      <c r="J21" s="14" t="s">
        <v>118</v>
      </c>
      <c r="K21" s="14" t="s">
        <v>119</v>
      </c>
      <c r="L21" s="14" t="s">
        <v>117</v>
      </c>
      <c r="M21" s="14" t="s">
        <v>17</v>
      </c>
      <c r="N21" s="14" t="s">
        <v>17</v>
      </c>
    </row>
    <row r="22" spans="1:14" ht="15" customHeight="1">
      <c r="A22" s="10" t="s">
        <v>14</v>
      </c>
      <c r="B22" s="10" t="s">
        <v>15</v>
      </c>
      <c r="C22" s="11">
        <v>270000</v>
      </c>
      <c r="D22" s="11">
        <v>270000</v>
      </c>
      <c r="E22" s="12">
        <v>911395217</v>
      </c>
      <c r="F22" s="13">
        <v>44258.3901736111</v>
      </c>
      <c r="G22" s="10" t="s">
        <v>16</v>
      </c>
      <c r="H22" s="12">
        <v>1460</v>
      </c>
      <c r="I22" s="10" t="s">
        <v>17</v>
      </c>
      <c r="J22" s="10" t="s">
        <v>120</v>
      </c>
      <c r="K22" s="10" t="s">
        <v>119</v>
      </c>
      <c r="L22" s="10" t="s">
        <v>117</v>
      </c>
      <c r="M22" s="10" t="s">
        <v>17</v>
      </c>
      <c r="N22" s="10" t="s">
        <v>17</v>
      </c>
    </row>
    <row r="23" spans="1:14" ht="15" customHeight="1">
      <c r="A23" s="14" t="s">
        <v>14</v>
      </c>
      <c r="B23" s="14" t="s">
        <v>15</v>
      </c>
      <c r="C23" s="15">
        <v>140000</v>
      </c>
      <c r="D23" s="15">
        <v>140000</v>
      </c>
      <c r="E23" s="16">
        <v>911414244</v>
      </c>
      <c r="F23" s="17">
        <v>44258.397824074098</v>
      </c>
      <c r="G23" s="14" t="s">
        <v>16</v>
      </c>
      <c r="H23" s="16">
        <v>1461</v>
      </c>
      <c r="I23" s="14" t="s">
        <v>17</v>
      </c>
      <c r="J23" s="14" t="s">
        <v>121</v>
      </c>
      <c r="K23" s="14" t="s">
        <v>119</v>
      </c>
      <c r="L23" s="14" t="s">
        <v>117</v>
      </c>
      <c r="M23" s="14" t="s">
        <v>17</v>
      </c>
      <c r="N23" s="14" t="s">
        <v>17</v>
      </c>
    </row>
    <row r="24" spans="1:14" ht="15" customHeight="1">
      <c r="A24" s="10" t="s">
        <v>14</v>
      </c>
      <c r="B24" s="10" t="s">
        <v>15</v>
      </c>
      <c r="C24" s="11">
        <v>65000</v>
      </c>
      <c r="D24" s="11">
        <v>65000</v>
      </c>
      <c r="E24" s="12">
        <v>911497516</v>
      </c>
      <c r="F24" s="13">
        <v>44258.427476851903</v>
      </c>
      <c r="G24" s="10" t="s">
        <v>16</v>
      </c>
      <c r="H24" s="12">
        <v>1462</v>
      </c>
      <c r="I24" s="10" t="s">
        <v>17</v>
      </c>
      <c r="J24" s="10" t="s">
        <v>122</v>
      </c>
      <c r="K24" s="10" t="s">
        <v>119</v>
      </c>
      <c r="L24" s="10" t="s">
        <v>117</v>
      </c>
      <c r="M24" s="10" t="s">
        <v>17</v>
      </c>
      <c r="N24" s="10" t="s">
        <v>17</v>
      </c>
    </row>
    <row r="25" spans="1:14" ht="15" customHeight="1">
      <c r="A25" s="14" t="s">
        <v>14</v>
      </c>
      <c r="B25" s="14" t="s">
        <v>15</v>
      </c>
      <c r="C25" s="15">
        <v>2633406</v>
      </c>
      <c r="D25" s="15">
        <v>2633406</v>
      </c>
      <c r="E25" s="16">
        <v>911603752</v>
      </c>
      <c r="F25" s="17">
        <v>44258.463495370401</v>
      </c>
      <c r="G25" s="14" t="s">
        <v>16</v>
      </c>
      <c r="H25" s="16">
        <v>1463</v>
      </c>
      <c r="I25" s="14" t="s">
        <v>17</v>
      </c>
      <c r="J25" s="14" t="s">
        <v>123</v>
      </c>
      <c r="K25" s="19">
        <v>364</v>
      </c>
      <c r="L25" s="14" t="s">
        <v>124</v>
      </c>
      <c r="M25" s="14" t="s">
        <v>17</v>
      </c>
      <c r="N25" s="14" t="s">
        <v>17</v>
      </c>
    </row>
    <row r="26" spans="1:14" ht="15" customHeight="1">
      <c r="A26" s="10" t="s">
        <v>14</v>
      </c>
      <c r="B26" s="10" t="s">
        <v>15</v>
      </c>
      <c r="C26" s="11">
        <v>10320977</v>
      </c>
      <c r="D26" s="11">
        <v>10320977</v>
      </c>
      <c r="E26" s="12">
        <v>911631494</v>
      </c>
      <c r="F26" s="13">
        <v>44258.472916666702</v>
      </c>
      <c r="G26" s="10" t="s">
        <v>16</v>
      </c>
      <c r="H26" s="12">
        <v>1464</v>
      </c>
      <c r="I26" s="10" t="s">
        <v>17</v>
      </c>
      <c r="J26" s="10" t="s">
        <v>125</v>
      </c>
      <c r="K26" s="10" t="s">
        <v>96</v>
      </c>
      <c r="L26" s="10" t="s">
        <v>126</v>
      </c>
      <c r="M26" s="10" t="s">
        <v>17</v>
      </c>
      <c r="N26" s="10" t="s">
        <v>17</v>
      </c>
    </row>
    <row r="27" spans="1:14" ht="15" customHeight="1">
      <c r="A27" s="14" t="s">
        <v>14</v>
      </c>
      <c r="B27" s="14" t="s">
        <v>15</v>
      </c>
      <c r="C27" s="15">
        <v>29700</v>
      </c>
      <c r="D27" s="15">
        <v>29700</v>
      </c>
      <c r="E27" s="16">
        <v>911647787</v>
      </c>
      <c r="F27" s="17">
        <v>44258.478692129604</v>
      </c>
      <c r="G27" s="14" t="s">
        <v>16</v>
      </c>
      <c r="H27" s="16">
        <v>1466</v>
      </c>
      <c r="I27" s="14" t="s">
        <v>17</v>
      </c>
      <c r="J27" s="14" t="s">
        <v>127</v>
      </c>
      <c r="K27" s="14" t="s">
        <v>128</v>
      </c>
      <c r="L27" s="14" t="s">
        <v>129</v>
      </c>
      <c r="M27" s="14" t="s">
        <v>17</v>
      </c>
      <c r="N27" s="14" t="s">
        <v>17</v>
      </c>
    </row>
    <row r="28" spans="1:14" ht="15" customHeight="1">
      <c r="A28" s="10" t="s">
        <v>14</v>
      </c>
      <c r="B28" s="10" t="s">
        <v>15</v>
      </c>
      <c r="C28" s="11">
        <v>250000</v>
      </c>
      <c r="D28" s="11">
        <v>250000</v>
      </c>
      <c r="E28" s="12">
        <v>912052890</v>
      </c>
      <c r="F28" s="13">
        <v>44258.649780092601</v>
      </c>
      <c r="G28" s="10" t="s">
        <v>16</v>
      </c>
      <c r="H28" s="12">
        <v>1468</v>
      </c>
      <c r="I28" s="10" t="s">
        <v>17</v>
      </c>
      <c r="J28" s="10" t="s">
        <v>130</v>
      </c>
      <c r="K28" s="10" t="s">
        <v>119</v>
      </c>
      <c r="L28" s="10" t="s">
        <v>117</v>
      </c>
      <c r="M28" s="10" t="s">
        <v>17</v>
      </c>
      <c r="N28" s="10" t="s">
        <v>17</v>
      </c>
    </row>
    <row r="29" spans="1:14" ht="15" customHeight="1">
      <c r="A29" s="14" t="s">
        <v>14</v>
      </c>
      <c r="B29" s="14" t="s">
        <v>15</v>
      </c>
      <c r="C29" s="15">
        <v>300000</v>
      </c>
      <c r="D29" s="15">
        <v>300000</v>
      </c>
      <c r="E29" s="16">
        <v>912060223</v>
      </c>
      <c r="F29" s="17">
        <v>44258.652696759302</v>
      </c>
      <c r="G29" s="14" t="s">
        <v>16</v>
      </c>
      <c r="H29" s="16">
        <v>1469</v>
      </c>
      <c r="I29" s="14" t="s">
        <v>17</v>
      </c>
      <c r="J29" s="14" t="s">
        <v>131</v>
      </c>
      <c r="K29" s="14" t="s">
        <v>119</v>
      </c>
      <c r="L29" s="14" t="s">
        <v>117</v>
      </c>
      <c r="M29" s="14" t="s">
        <v>17</v>
      </c>
      <c r="N29" s="14" t="s">
        <v>17</v>
      </c>
    </row>
    <row r="30" spans="1:14" ht="15" customHeight="1">
      <c r="A30" s="10" t="s">
        <v>14</v>
      </c>
      <c r="B30" s="10" t="s">
        <v>15</v>
      </c>
      <c r="C30" s="11">
        <v>950000</v>
      </c>
      <c r="D30" s="11">
        <v>950000</v>
      </c>
      <c r="E30" s="12">
        <v>912064777</v>
      </c>
      <c r="F30" s="13">
        <v>44258.654513888898</v>
      </c>
      <c r="G30" s="10" t="s">
        <v>16</v>
      </c>
      <c r="H30" s="12">
        <v>1470</v>
      </c>
      <c r="I30" s="10" t="s">
        <v>17</v>
      </c>
      <c r="J30" s="10" t="s">
        <v>132</v>
      </c>
      <c r="K30" s="10" t="s">
        <v>119</v>
      </c>
      <c r="L30" s="10" t="s">
        <v>117</v>
      </c>
      <c r="M30" s="10" t="s">
        <v>17</v>
      </c>
      <c r="N30" s="10" t="s">
        <v>17</v>
      </c>
    </row>
    <row r="31" spans="1:14" ht="15" customHeight="1">
      <c r="A31" s="14" t="s">
        <v>14</v>
      </c>
      <c r="B31" s="14" t="s">
        <v>15</v>
      </c>
      <c r="C31" s="15">
        <v>300000</v>
      </c>
      <c r="D31" s="15">
        <v>300000</v>
      </c>
      <c r="E31" s="16">
        <v>912072558</v>
      </c>
      <c r="F31" s="17">
        <v>44258.657708333303</v>
      </c>
      <c r="G31" s="14" t="s">
        <v>16</v>
      </c>
      <c r="H31" s="16">
        <v>1471</v>
      </c>
      <c r="I31" s="14" t="s">
        <v>17</v>
      </c>
      <c r="J31" s="14" t="s">
        <v>133</v>
      </c>
      <c r="K31" s="14" t="s">
        <v>119</v>
      </c>
      <c r="L31" s="14" t="s">
        <v>117</v>
      </c>
      <c r="M31" s="14" t="s">
        <v>17</v>
      </c>
      <c r="N31" s="14" t="s">
        <v>17</v>
      </c>
    </row>
    <row r="32" spans="1:14" ht="15" customHeight="1">
      <c r="A32" s="10" t="s">
        <v>14</v>
      </c>
      <c r="B32" s="10" t="s">
        <v>15</v>
      </c>
      <c r="C32" s="11">
        <v>265000</v>
      </c>
      <c r="D32" s="11">
        <v>265000</v>
      </c>
      <c r="E32" s="12">
        <v>912076853</v>
      </c>
      <c r="F32" s="13">
        <v>44258.659479166701</v>
      </c>
      <c r="G32" s="10" t="s">
        <v>16</v>
      </c>
      <c r="H32" s="12">
        <v>1472</v>
      </c>
      <c r="I32" s="10" t="s">
        <v>17</v>
      </c>
      <c r="J32" s="10" t="s">
        <v>134</v>
      </c>
      <c r="K32" s="10" t="s">
        <v>119</v>
      </c>
      <c r="L32" s="10" t="s">
        <v>117</v>
      </c>
      <c r="M32" s="10" t="s">
        <v>17</v>
      </c>
      <c r="N32" s="10" t="s">
        <v>17</v>
      </c>
    </row>
    <row r="33" spans="1:14" ht="15" customHeight="1">
      <c r="A33" s="14" t="s">
        <v>14</v>
      </c>
      <c r="B33" s="14" t="s">
        <v>15</v>
      </c>
      <c r="C33" s="15">
        <v>68000</v>
      </c>
      <c r="D33" s="15">
        <v>68000</v>
      </c>
      <c r="E33" s="16">
        <v>912080126</v>
      </c>
      <c r="F33" s="17">
        <v>44258.660821759302</v>
      </c>
      <c r="G33" s="14" t="s">
        <v>16</v>
      </c>
      <c r="H33" s="16">
        <v>1473</v>
      </c>
      <c r="I33" s="14" t="s">
        <v>17</v>
      </c>
      <c r="J33" s="14" t="s">
        <v>135</v>
      </c>
      <c r="K33" s="14" t="s">
        <v>136</v>
      </c>
      <c r="L33" s="14" t="s">
        <v>117</v>
      </c>
      <c r="M33" s="14" t="s">
        <v>17</v>
      </c>
      <c r="N33" s="14" t="s">
        <v>17</v>
      </c>
    </row>
    <row r="34" spans="1:14" ht="15" customHeight="1">
      <c r="A34" s="10" t="s">
        <v>14</v>
      </c>
      <c r="B34" s="10" t="s">
        <v>15</v>
      </c>
      <c r="C34" s="11">
        <v>60876</v>
      </c>
      <c r="D34" s="11">
        <v>60876</v>
      </c>
      <c r="E34" s="12">
        <v>912085163</v>
      </c>
      <c r="F34" s="13">
        <v>44258.662824074097</v>
      </c>
      <c r="G34" s="10" t="s">
        <v>16</v>
      </c>
      <c r="H34" s="12">
        <v>1474</v>
      </c>
      <c r="I34" s="10" t="s">
        <v>17</v>
      </c>
      <c r="J34" s="10" t="s">
        <v>137</v>
      </c>
      <c r="K34" s="10" t="s">
        <v>119</v>
      </c>
      <c r="L34" s="10" t="s">
        <v>117</v>
      </c>
      <c r="M34" s="10" t="s">
        <v>17</v>
      </c>
      <c r="N34" s="10" t="s">
        <v>17</v>
      </c>
    </row>
    <row r="35" spans="1:14" ht="15" customHeight="1">
      <c r="A35" s="14" t="s">
        <v>14</v>
      </c>
      <c r="B35" s="14" t="s">
        <v>15</v>
      </c>
      <c r="C35" s="15">
        <v>130000</v>
      </c>
      <c r="D35" s="15">
        <v>130000</v>
      </c>
      <c r="E35" s="16">
        <v>912090477</v>
      </c>
      <c r="F35" s="17">
        <v>44258.665046296301</v>
      </c>
      <c r="G35" s="14" t="s">
        <v>16</v>
      </c>
      <c r="H35" s="16">
        <v>1475</v>
      </c>
      <c r="I35" s="14" t="s">
        <v>17</v>
      </c>
      <c r="J35" s="14" t="s">
        <v>138</v>
      </c>
      <c r="K35" s="14" t="s">
        <v>119</v>
      </c>
      <c r="L35" s="14" t="s">
        <v>117</v>
      </c>
      <c r="M35" s="14" t="s">
        <v>17</v>
      </c>
      <c r="N35" s="14" t="s">
        <v>17</v>
      </c>
    </row>
    <row r="36" spans="1:14" ht="15" customHeight="1">
      <c r="A36" s="10" t="s">
        <v>14</v>
      </c>
      <c r="B36" s="10" t="s">
        <v>15</v>
      </c>
      <c r="C36" s="11">
        <v>149458</v>
      </c>
      <c r="D36" s="11">
        <v>149458</v>
      </c>
      <c r="E36" s="12">
        <v>912095351</v>
      </c>
      <c r="F36" s="13">
        <v>44258.667037036997</v>
      </c>
      <c r="G36" s="10" t="s">
        <v>16</v>
      </c>
      <c r="H36" s="12">
        <v>1476</v>
      </c>
      <c r="I36" s="10" t="s">
        <v>17</v>
      </c>
      <c r="J36" s="10" t="s">
        <v>139</v>
      </c>
      <c r="K36" s="10" t="s">
        <v>119</v>
      </c>
      <c r="L36" s="10" t="s">
        <v>117</v>
      </c>
      <c r="M36" s="10" t="s">
        <v>17</v>
      </c>
      <c r="N36" s="10" t="s">
        <v>17</v>
      </c>
    </row>
    <row r="37" spans="1:14" ht="15" customHeight="1">
      <c r="A37" s="14" t="s">
        <v>14</v>
      </c>
      <c r="B37" s="14" t="s">
        <v>15</v>
      </c>
      <c r="C37" s="15">
        <v>110000</v>
      </c>
      <c r="D37" s="15">
        <v>110000</v>
      </c>
      <c r="E37" s="16">
        <v>912111230</v>
      </c>
      <c r="F37" s="17">
        <v>44258.673738425903</v>
      </c>
      <c r="G37" s="14" t="s">
        <v>16</v>
      </c>
      <c r="H37" s="16">
        <v>1477</v>
      </c>
      <c r="I37" s="14" t="s">
        <v>17</v>
      </c>
      <c r="J37" s="14" t="s">
        <v>140</v>
      </c>
      <c r="K37" s="14" t="s">
        <v>119</v>
      </c>
      <c r="L37" s="14" t="s">
        <v>117</v>
      </c>
      <c r="M37" s="14" t="s">
        <v>17</v>
      </c>
      <c r="N37" s="14" t="s">
        <v>17</v>
      </c>
    </row>
    <row r="38" spans="1:14" ht="15" customHeight="1">
      <c r="A38" s="10" t="s">
        <v>14</v>
      </c>
      <c r="B38" s="10" t="s">
        <v>15</v>
      </c>
      <c r="C38" s="11">
        <v>316589</v>
      </c>
      <c r="D38" s="11">
        <v>316589</v>
      </c>
      <c r="E38" s="12">
        <v>912115384</v>
      </c>
      <c r="F38" s="13">
        <v>44258.675451388903</v>
      </c>
      <c r="G38" s="10" t="s">
        <v>16</v>
      </c>
      <c r="H38" s="12">
        <v>1478</v>
      </c>
      <c r="I38" s="10" t="s">
        <v>17</v>
      </c>
      <c r="J38" s="10" t="s">
        <v>141</v>
      </c>
      <c r="K38" s="10" t="s">
        <v>119</v>
      </c>
      <c r="L38" s="10" t="s">
        <v>117</v>
      </c>
      <c r="M38" s="10" t="s">
        <v>17</v>
      </c>
      <c r="N38" s="10" t="s">
        <v>17</v>
      </c>
    </row>
    <row r="39" spans="1:14" ht="15" customHeight="1">
      <c r="A39" s="14" t="s">
        <v>14</v>
      </c>
      <c r="B39" s="14" t="s">
        <v>15</v>
      </c>
      <c r="C39" s="15">
        <v>110000</v>
      </c>
      <c r="D39" s="15">
        <v>110000</v>
      </c>
      <c r="E39" s="16">
        <v>912118628</v>
      </c>
      <c r="F39" s="17">
        <v>44258.676817129599</v>
      </c>
      <c r="G39" s="14" t="s">
        <v>16</v>
      </c>
      <c r="H39" s="16">
        <v>1479</v>
      </c>
      <c r="I39" s="14" t="s">
        <v>17</v>
      </c>
      <c r="J39" s="14" t="s">
        <v>142</v>
      </c>
      <c r="K39" s="14" t="s">
        <v>119</v>
      </c>
      <c r="L39" s="14" t="s">
        <v>117</v>
      </c>
      <c r="M39" s="14" t="s">
        <v>17</v>
      </c>
      <c r="N39" s="14" t="s">
        <v>17</v>
      </c>
    </row>
    <row r="40" spans="1:14" ht="15" customHeight="1">
      <c r="A40" s="10" t="s">
        <v>14</v>
      </c>
      <c r="B40" s="10" t="s">
        <v>15</v>
      </c>
      <c r="C40" s="11">
        <v>350000</v>
      </c>
      <c r="D40" s="11">
        <v>350000</v>
      </c>
      <c r="E40" s="12">
        <v>912122169</v>
      </c>
      <c r="F40" s="13">
        <v>44258.678275462997</v>
      </c>
      <c r="G40" s="10" t="s">
        <v>16</v>
      </c>
      <c r="H40" s="12">
        <v>1480</v>
      </c>
      <c r="I40" s="10" t="s">
        <v>17</v>
      </c>
      <c r="J40" s="10" t="s">
        <v>143</v>
      </c>
      <c r="K40" s="10" t="s">
        <v>119</v>
      </c>
      <c r="L40" s="10" t="s">
        <v>117</v>
      </c>
      <c r="M40" s="10" t="s">
        <v>17</v>
      </c>
      <c r="N40" s="10" t="s">
        <v>17</v>
      </c>
    </row>
    <row r="41" spans="1:14" ht="15" customHeight="1">
      <c r="A41" s="14" t="s">
        <v>14</v>
      </c>
      <c r="B41" s="14" t="s">
        <v>15</v>
      </c>
      <c r="C41" s="15">
        <v>75000</v>
      </c>
      <c r="D41" s="15">
        <v>75000</v>
      </c>
      <c r="E41" s="16">
        <v>912128223</v>
      </c>
      <c r="F41" s="17">
        <v>44258.680821759299</v>
      </c>
      <c r="G41" s="14" t="s">
        <v>16</v>
      </c>
      <c r="H41" s="16">
        <v>1481</v>
      </c>
      <c r="I41" s="14" t="s">
        <v>17</v>
      </c>
      <c r="J41" s="14" t="s">
        <v>144</v>
      </c>
      <c r="K41" s="14" t="s">
        <v>119</v>
      </c>
      <c r="L41" s="14" t="s">
        <v>117</v>
      </c>
      <c r="M41" s="14" t="s">
        <v>17</v>
      </c>
      <c r="N41" s="14" t="s">
        <v>17</v>
      </c>
    </row>
    <row r="42" spans="1:14" ht="15" customHeight="1">
      <c r="A42" s="10" t="s">
        <v>14</v>
      </c>
      <c r="B42" s="10" t="s">
        <v>15</v>
      </c>
      <c r="C42" s="11">
        <v>367682</v>
      </c>
      <c r="D42" s="11">
        <v>367682</v>
      </c>
      <c r="E42" s="12">
        <v>912132444</v>
      </c>
      <c r="F42" s="13">
        <v>44258.682534722197</v>
      </c>
      <c r="G42" s="10" t="s">
        <v>16</v>
      </c>
      <c r="H42" s="12">
        <v>1482</v>
      </c>
      <c r="I42" s="10" t="s">
        <v>17</v>
      </c>
      <c r="J42" s="10" t="s">
        <v>145</v>
      </c>
      <c r="K42" s="10" t="s">
        <v>119</v>
      </c>
      <c r="L42" s="10" t="s">
        <v>117</v>
      </c>
      <c r="M42" s="10" t="s">
        <v>17</v>
      </c>
      <c r="N42" s="10" t="s">
        <v>17</v>
      </c>
    </row>
    <row r="43" spans="1:14" ht="15" customHeight="1">
      <c r="A43" s="14" t="s">
        <v>14</v>
      </c>
      <c r="B43" s="14" t="s">
        <v>15</v>
      </c>
      <c r="C43" s="15">
        <v>304096</v>
      </c>
      <c r="D43" s="15">
        <v>304096</v>
      </c>
      <c r="E43" s="16">
        <v>912136698</v>
      </c>
      <c r="F43" s="17">
        <v>44258.684293981503</v>
      </c>
      <c r="G43" s="14" t="s">
        <v>16</v>
      </c>
      <c r="H43" s="16">
        <v>1483</v>
      </c>
      <c r="I43" s="14" t="s">
        <v>17</v>
      </c>
      <c r="J43" s="14" t="s">
        <v>146</v>
      </c>
      <c r="K43" s="14" t="s">
        <v>119</v>
      </c>
      <c r="L43" s="14" t="s">
        <v>117</v>
      </c>
      <c r="M43" s="14" t="s">
        <v>17</v>
      </c>
      <c r="N43" s="14" t="s">
        <v>17</v>
      </c>
    </row>
    <row r="44" spans="1:14" ht="15" customHeight="1">
      <c r="A44" s="10" t="s">
        <v>14</v>
      </c>
      <c r="B44" s="10" t="s">
        <v>15</v>
      </c>
      <c r="C44" s="11">
        <v>315000</v>
      </c>
      <c r="D44" s="11">
        <v>315000</v>
      </c>
      <c r="E44" s="12">
        <v>912140073</v>
      </c>
      <c r="F44" s="13">
        <v>44258.685682870397</v>
      </c>
      <c r="G44" s="10" t="s">
        <v>16</v>
      </c>
      <c r="H44" s="12">
        <v>1484</v>
      </c>
      <c r="I44" s="10" t="s">
        <v>17</v>
      </c>
      <c r="J44" s="10" t="s">
        <v>147</v>
      </c>
      <c r="K44" s="10" t="s">
        <v>119</v>
      </c>
      <c r="L44" s="10" t="s">
        <v>117</v>
      </c>
      <c r="M44" s="10" t="s">
        <v>17</v>
      </c>
      <c r="N44" s="10" t="s">
        <v>17</v>
      </c>
    </row>
    <row r="45" spans="1:14" ht="15" customHeight="1">
      <c r="A45" s="14" t="s">
        <v>14</v>
      </c>
      <c r="B45" s="14" t="s">
        <v>15</v>
      </c>
      <c r="C45" s="15">
        <v>3396882</v>
      </c>
      <c r="D45" s="15">
        <v>3396882</v>
      </c>
      <c r="E45" s="16">
        <v>912149330</v>
      </c>
      <c r="F45" s="17">
        <v>44258.689837963</v>
      </c>
      <c r="G45" s="14" t="s">
        <v>16</v>
      </c>
      <c r="H45" s="16">
        <v>1485</v>
      </c>
      <c r="I45" s="14" t="s">
        <v>17</v>
      </c>
      <c r="J45" s="14" t="s">
        <v>148</v>
      </c>
      <c r="K45" s="19">
        <v>102</v>
      </c>
      <c r="L45" s="14" t="s">
        <v>31</v>
      </c>
      <c r="M45" s="14" t="s">
        <v>17</v>
      </c>
      <c r="N45" s="14" t="s">
        <v>17</v>
      </c>
    </row>
    <row r="46" spans="1:14" ht="15" customHeight="1">
      <c r="A46" s="10" t="s">
        <v>14</v>
      </c>
      <c r="B46" s="10" t="s">
        <v>15</v>
      </c>
      <c r="C46" s="18">
        <v>8422193</v>
      </c>
      <c r="D46" s="11">
        <v>8422193</v>
      </c>
      <c r="E46" s="12">
        <v>912149402</v>
      </c>
      <c r="F46" s="13">
        <v>44258.689872685201</v>
      </c>
      <c r="G46" s="10" t="s">
        <v>16</v>
      </c>
      <c r="H46" s="12">
        <v>1486</v>
      </c>
      <c r="I46" s="10" t="s">
        <v>17</v>
      </c>
      <c r="J46" s="10" t="s">
        <v>149</v>
      </c>
      <c r="K46" s="10" t="s">
        <v>150</v>
      </c>
      <c r="L46" s="10" t="s">
        <v>151</v>
      </c>
      <c r="M46" s="10" t="s">
        <v>17</v>
      </c>
      <c r="N46" s="10" t="s">
        <v>17</v>
      </c>
    </row>
    <row r="47" spans="1:14" ht="15" customHeight="1">
      <c r="A47" s="14" t="s">
        <v>14</v>
      </c>
      <c r="B47" s="14" t="s">
        <v>15</v>
      </c>
      <c r="C47" s="15">
        <v>96389</v>
      </c>
      <c r="D47" s="15">
        <v>96389</v>
      </c>
      <c r="E47" s="16">
        <v>912319121</v>
      </c>
      <c r="F47" s="17">
        <v>44258.781053240702</v>
      </c>
      <c r="G47" s="14" t="s">
        <v>16</v>
      </c>
      <c r="H47" s="16">
        <v>1487</v>
      </c>
      <c r="I47" s="14" t="s">
        <v>17</v>
      </c>
      <c r="J47" s="14" t="s">
        <v>152</v>
      </c>
      <c r="K47" s="14" t="s">
        <v>27</v>
      </c>
      <c r="L47" s="14" t="s">
        <v>153</v>
      </c>
      <c r="M47" s="14" t="s">
        <v>17</v>
      </c>
      <c r="N47" s="14" t="s">
        <v>17</v>
      </c>
    </row>
    <row r="48" spans="1:14" ht="15" customHeight="1">
      <c r="A48" s="10" t="s">
        <v>14</v>
      </c>
      <c r="B48" s="10" t="s">
        <v>15</v>
      </c>
      <c r="C48" s="11">
        <v>120000</v>
      </c>
      <c r="D48" s="11">
        <v>120000</v>
      </c>
      <c r="E48" s="12">
        <v>912729960</v>
      </c>
      <c r="F48" s="13">
        <v>44259.369108796302</v>
      </c>
      <c r="G48" s="10" t="s">
        <v>16</v>
      </c>
      <c r="H48" s="12">
        <v>1488</v>
      </c>
      <c r="I48" s="10" t="s">
        <v>17</v>
      </c>
      <c r="J48" s="10" t="s">
        <v>154</v>
      </c>
      <c r="K48" s="10" t="s">
        <v>27</v>
      </c>
      <c r="L48" s="10" t="s">
        <v>155</v>
      </c>
      <c r="M48" s="10" t="s">
        <v>17</v>
      </c>
      <c r="N48" s="10" t="s">
        <v>17</v>
      </c>
    </row>
    <row r="49" spans="1:14" ht="15" customHeight="1">
      <c r="A49" s="14" t="s">
        <v>14</v>
      </c>
      <c r="B49" s="14" t="s">
        <v>15</v>
      </c>
      <c r="C49" s="15">
        <v>51708</v>
      </c>
      <c r="D49" s="15">
        <v>51708</v>
      </c>
      <c r="E49" s="16">
        <v>912767580</v>
      </c>
      <c r="F49" s="17">
        <v>44259.3875694444</v>
      </c>
      <c r="G49" s="14" t="s">
        <v>16</v>
      </c>
      <c r="H49" s="16">
        <v>1489</v>
      </c>
      <c r="I49" s="14" t="s">
        <v>17</v>
      </c>
      <c r="J49" s="14" t="s">
        <v>156</v>
      </c>
      <c r="K49" s="14" t="s">
        <v>96</v>
      </c>
      <c r="L49" s="14" t="s">
        <v>157</v>
      </c>
      <c r="M49" s="14" t="s">
        <v>17</v>
      </c>
      <c r="N49" s="14" t="s">
        <v>17</v>
      </c>
    </row>
    <row r="50" spans="1:14" ht="15" customHeight="1">
      <c r="A50" s="10" t="s">
        <v>14</v>
      </c>
      <c r="B50" s="10" t="s">
        <v>15</v>
      </c>
      <c r="C50" s="11">
        <v>11914980</v>
      </c>
      <c r="D50" s="11">
        <v>11914980</v>
      </c>
      <c r="E50" s="12">
        <v>912904274</v>
      </c>
      <c r="F50" s="13">
        <v>44259.4455787037</v>
      </c>
      <c r="G50" s="10" t="s">
        <v>16</v>
      </c>
      <c r="H50" s="12">
        <v>1490</v>
      </c>
      <c r="I50" s="10" t="s">
        <v>17</v>
      </c>
      <c r="J50" s="10" t="s">
        <v>158</v>
      </c>
      <c r="K50" s="10" t="s">
        <v>159</v>
      </c>
      <c r="L50" s="10" t="s">
        <v>160</v>
      </c>
      <c r="M50" s="10" t="s">
        <v>17</v>
      </c>
      <c r="N50" s="10" t="s">
        <v>17</v>
      </c>
    </row>
    <row r="51" spans="1:14" ht="15" customHeight="1">
      <c r="A51" s="14" t="s">
        <v>14</v>
      </c>
      <c r="B51" s="14" t="s">
        <v>15</v>
      </c>
      <c r="C51" s="15">
        <v>217964</v>
      </c>
      <c r="D51" s="15">
        <v>217964</v>
      </c>
      <c r="E51" s="16">
        <v>913029269</v>
      </c>
      <c r="F51" s="17">
        <v>44259.4949305556</v>
      </c>
      <c r="G51" s="14" t="s">
        <v>16</v>
      </c>
      <c r="H51" s="16">
        <v>1491</v>
      </c>
      <c r="I51" s="14" t="s">
        <v>17</v>
      </c>
      <c r="J51" s="14" t="s">
        <v>161</v>
      </c>
      <c r="K51" s="14" t="s">
        <v>162</v>
      </c>
      <c r="L51" s="14" t="s">
        <v>163</v>
      </c>
      <c r="M51" s="14" t="s">
        <v>17</v>
      </c>
      <c r="N51" s="14" t="s">
        <v>17</v>
      </c>
    </row>
    <row r="52" spans="1:14" ht="15" customHeight="1">
      <c r="A52" s="10" t="s">
        <v>14</v>
      </c>
      <c r="B52" s="10" t="s">
        <v>15</v>
      </c>
      <c r="C52" s="11">
        <v>467428405</v>
      </c>
      <c r="D52" s="11">
        <v>467428405</v>
      </c>
      <c r="E52" s="12">
        <v>913296688</v>
      </c>
      <c r="F52" s="13">
        <v>44259.622789351903</v>
      </c>
      <c r="G52" s="10" t="s">
        <v>16</v>
      </c>
      <c r="H52" s="12">
        <v>1492</v>
      </c>
      <c r="I52" s="10" t="s">
        <v>17</v>
      </c>
      <c r="J52" s="10" t="s">
        <v>164</v>
      </c>
      <c r="K52" s="10" t="s">
        <v>22</v>
      </c>
      <c r="L52" s="10" t="s">
        <v>165</v>
      </c>
      <c r="M52" s="10" t="s">
        <v>17</v>
      </c>
      <c r="N52" s="10" t="s">
        <v>17</v>
      </c>
    </row>
    <row r="53" spans="1:14" ht="15" customHeight="1">
      <c r="A53" s="14" t="s">
        <v>14</v>
      </c>
      <c r="B53" s="14" t="s">
        <v>15</v>
      </c>
      <c r="C53" s="15">
        <v>7635391.3899999997</v>
      </c>
      <c r="D53" s="15">
        <v>7635391.3899999997</v>
      </c>
      <c r="E53" s="16">
        <v>913404588</v>
      </c>
      <c r="F53" s="17">
        <v>44259.669317129599</v>
      </c>
      <c r="G53" s="14" t="s">
        <v>16</v>
      </c>
      <c r="H53" s="16">
        <v>1493</v>
      </c>
      <c r="I53" s="14" t="s">
        <v>17</v>
      </c>
      <c r="J53" s="14" t="s">
        <v>166</v>
      </c>
      <c r="K53" s="14" t="s">
        <v>22</v>
      </c>
      <c r="L53" s="14" t="s">
        <v>167</v>
      </c>
      <c r="M53" s="14" t="s">
        <v>17</v>
      </c>
      <c r="N53" s="14" t="s">
        <v>17</v>
      </c>
    </row>
    <row r="54" spans="1:14" ht="15" customHeight="1">
      <c r="A54" s="10" t="s">
        <v>14</v>
      </c>
      <c r="B54" s="10" t="s">
        <v>15</v>
      </c>
      <c r="C54" s="18">
        <v>30000</v>
      </c>
      <c r="D54" s="11">
        <v>30000</v>
      </c>
      <c r="E54" s="12">
        <v>913515125</v>
      </c>
      <c r="F54" s="13">
        <v>44259.724756944401</v>
      </c>
      <c r="G54" s="10" t="s">
        <v>16</v>
      </c>
      <c r="H54" s="12">
        <v>1494</v>
      </c>
      <c r="I54" s="10" t="s">
        <v>17</v>
      </c>
      <c r="J54" s="10" t="s">
        <v>168</v>
      </c>
      <c r="K54" s="10" t="s">
        <v>27</v>
      </c>
      <c r="L54" s="10" t="s">
        <v>169</v>
      </c>
      <c r="M54" s="10" t="s">
        <v>17</v>
      </c>
      <c r="N54" s="10" t="s">
        <v>17</v>
      </c>
    </row>
    <row r="55" spans="1:14" ht="15" customHeight="1">
      <c r="A55" s="14" t="s">
        <v>14</v>
      </c>
      <c r="B55" s="14" t="s">
        <v>15</v>
      </c>
      <c r="C55" s="15">
        <v>124217400</v>
      </c>
      <c r="D55" s="15">
        <v>124217400</v>
      </c>
      <c r="E55" s="16">
        <v>913976554</v>
      </c>
      <c r="F55" s="17">
        <v>44260.3691203704</v>
      </c>
      <c r="G55" s="14" t="s">
        <v>16</v>
      </c>
      <c r="H55" s="16">
        <v>1496</v>
      </c>
      <c r="I55" s="14" t="s">
        <v>17</v>
      </c>
      <c r="J55" s="14" t="s">
        <v>170</v>
      </c>
      <c r="K55" s="14" t="s">
        <v>47</v>
      </c>
      <c r="L55" s="14" t="s">
        <v>171</v>
      </c>
      <c r="M55" s="14" t="s">
        <v>17</v>
      </c>
      <c r="N55" s="14" t="s">
        <v>17</v>
      </c>
    </row>
    <row r="56" spans="1:14" ht="15" customHeight="1">
      <c r="A56" s="10" t="s">
        <v>14</v>
      </c>
      <c r="B56" s="10" t="s">
        <v>15</v>
      </c>
      <c r="C56" s="11">
        <v>124217400</v>
      </c>
      <c r="D56" s="11">
        <v>124217400</v>
      </c>
      <c r="E56" s="12">
        <v>913984754</v>
      </c>
      <c r="F56" s="13">
        <v>44260.3738773148</v>
      </c>
      <c r="G56" s="10" t="s">
        <v>16</v>
      </c>
      <c r="H56" s="12">
        <v>1497</v>
      </c>
      <c r="I56" s="10" t="s">
        <v>17</v>
      </c>
      <c r="J56" s="10" t="s">
        <v>172</v>
      </c>
      <c r="K56" s="10" t="s">
        <v>47</v>
      </c>
      <c r="L56" s="10" t="s">
        <v>171</v>
      </c>
      <c r="M56" s="10" t="s">
        <v>17</v>
      </c>
      <c r="N56" s="10" t="s">
        <v>17</v>
      </c>
    </row>
    <row r="57" spans="1:14" ht="15" customHeight="1">
      <c r="A57" s="14" t="s">
        <v>14</v>
      </c>
      <c r="B57" s="14" t="s">
        <v>15</v>
      </c>
      <c r="C57" s="15">
        <v>124217400</v>
      </c>
      <c r="D57" s="15">
        <v>124217400</v>
      </c>
      <c r="E57" s="16">
        <v>913992220</v>
      </c>
      <c r="F57" s="17">
        <v>44260.378020833297</v>
      </c>
      <c r="G57" s="14" t="s">
        <v>16</v>
      </c>
      <c r="H57" s="16">
        <v>1498</v>
      </c>
      <c r="I57" s="14" t="s">
        <v>17</v>
      </c>
      <c r="J57" s="14" t="s">
        <v>173</v>
      </c>
      <c r="K57" s="14" t="s">
        <v>47</v>
      </c>
      <c r="L57" s="14" t="s">
        <v>171</v>
      </c>
      <c r="M57" s="14" t="s">
        <v>17</v>
      </c>
      <c r="N57" s="14" t="s">
        <v>17</v>
      </c>
    </row>
    <row r="58" spans="1:14" ht="15" customHeight="1">
      <c r="A58" s="10" t="s">
        <v>14</v>
      </c>
      <c r="B58" s="10" t="s">
        <v>15</v>
      </c>
      <c r="C58" s="11">
        <v>124217400</v>
      </c>
      <c r="D58" s="11">
        <v>124217400</v>
      </c>
      <c r="E58" s="12">
        <v>914007797</v>
      </c>
      <c r="F58" s="13">
        <v>44260.386377314797</v>
      </c>
      <c r="G58" s="10" t="s">
        <v>16</v>
      </c>
      <c r="H58" s="12">
        <v>1499</v>
      </c>
      <c r="I58" s="10" t="s">
        <v>17</v>
      </c>
      <c r="J58" s="10" t="s">
        <v>174</v>
      </c>
      <c r="K58" s="10" t="s">
        <v>47</v>
      </c>
      <c r="L58" s="10" t="s">
        <v>171</v>
      </c>
      <c r="M58" s="10" t="s">
        <v>17</v>
      </c>
      <c r="N58" s="10" t="s">
        <v>17</v>
      </c>
    </row>
    <row r="59" spans="1:14" ht="15" customHeight="1">
      <c r="A59" s="14" t="s">
        <v>14</v>
      </c>
      <c r="B59" s="14" t="s">
        <v>15</v>
      </c>
      <c r="C59" s="15">
        <v>124217400</v>
      </c>
      <c r="D59" s="15">
        <v>124217400</v>
      </c>
      <c r="E59" s="16">
        <v>914017452</v>
      </c>
      <c r="F59" s="17">
        <v>44260.3911226852</v>
      </c>
      <c r="G59" s="14" t="s">
        <v>16</v>
      </c>
      <c r="H59" s="16">
        <v>1500</v>
      </c>
      <c r="I59" s="14" t="s">
        <v>17</v>
      </c>
      <c r="J59" s="14" t="s">
        <v>175</v>
      </c>
      <c r="K59" s="14" t="s">
        <v>47</v>
      </c>
      <c r="L59" s="14" t="s">
        <v>171</v>
      </c>
      <c r="M59" s="14" t="s">
        <v>17</v>
      </c>
      <c r="N59" s="14" t="s">
        <v>17</v>
      </c>
    </row>
    <row r="60" spans="1:14" ht="15" customHeight="1">
      <c r="A60" s="10" t="s">
        <v>14</v>
      </c>
      <c r="B60" s="10" t="s">
        <v>15</v>
      </c>
      <c r="C60" s="11">
        <v>124217400</v>
      </c>
      <c r="D60" s="11">
        <v>124217400</v>
      </c>
      <c r="E60" s="12">
        <v>914024416</v>
      </c>
      <c r="F60" s="13">
        <v>44260.394490740699</v>
      </c>
      <c r="G60" s="10" t="s">
        <v>16</v>
      </c>
      <c r="H60" s="12">
        <v>1501</v>
      </c>
      <c r="I60" s="10" t="s">
        <v>17</v>
      </c>
      <c r="J60" s="10" t="s">
        <v>176</v>
      </c>
      <c r="K60" s="10" t="s">
        <v>47</v>
      </c>
      <c r="L60" s="10" t="s">
        <v>171</v>
      </c>
      <c r="M60" s="10" t="s">
        <v>17</v>
      </c>
      <c r="N60" s="10" t="s">
        <v>17</v>
      </c>
    </row>
    <row r="61" spans="1:14" ht="15" customHeight="1">
      <c r="A61" s="14" t="s">
        <v>14</v>
      </c>
      <c r="B61" s="14" t="s">
        <v>15</v>
      </c>
      <c r="C61" s="15">
        <v>82811600</v>
      </c>
      <c r="D61" s="15">
        <v>82811600</v>
      </c>
      <c r="E61" s="16">
        <v>914038755</v>
      </c>
      <c r="F61" s="17">
        <v>44260.4014930556</v>
      </c>
      <c r="G61" s="14" t="s">
        <v>16</v>
      </c>
      <c r="H61" s="16">
        <v>1502</v>
      </c>
      <c r="I61" s="14" t="s">
        <v>17</v>
      </c>
      <c r="J61" s="14" t="s">
        <v>177</v>
      </c>
      <c r="K61" s="14" t="s">
        <v>47</v>
      </c>
      <c r="L61" s="14" t="s">
        <v>171</v>
      </c>
      <c r="M61" s="14" t="s">
        <v>17</v>
      </c>
      <c r="N61" s="14" t="s">
        <v>17</v>
      </c>
    </row>
    <row r="62" spans="1:14" ht="15" customHeight="1">
      <c r="A62" s="10" t="s">
        <v>14</v>
      </c>
      <c r="B62" s="10" t="s">
        <v>15</v>
      </c>
      <c r="C62" s="11">
        <v>82811600</v>
      </c>
      <c r="D62" s="11">
        <v>82811600</v>
      </c>
      <c r="E62" s="12">
        <v>914050072</v>
      </c>
      <c r="F62" s="13">
        <v>44260.406863425902</v>
      </c>
      <c r="G62" s="10" t="s">
        <v>16</v>
      </c>
      <c r="H62" s="12">
        <v>1503</v>
      </c>
      <c r="I62" s="10" t="s">
        <v>17</v>
      </c>
      <c r="J62" s="10" t="s">
        <v>178</v>
      </c>
      <c r="K62" s="10" t="s">
        <v>47</v>
      </c>
      <c r="L62" s="10" t="s">
        <v>171</v>
      </c>
      <c r="M62" s="10" t="s">
        <v>17</v>
      </c>
      <c r="N62" s="10" t="s">
        <v>17</v>
      </c>
    </row>
    <row r="63" spans="1:14" ht="15" customHeight="1">
      <c r="A63" s="14" t="s">
        <v>14</v>
      </c>
      <c r="B63" s="14" t="s">
        <v>15</v>
      </c>
      <c r="C63" s="15">
        <v>82811600</v>
      </c>
      <c r="D63" s="15">
        <v>82811600</v>
      </c>
      <c r="E63" s="16">
        <v>914057930</v>
      </c>
      <c r="F63" s="17">
        <v>44260.410578703697</v>
      </c>
      <c r="G63" s="14" t="s">
        <v>16</v>
      </c>
      <c r="H63" s="16">
        <v>1504</v>
      </c>
      <c r="I63" s="14" t="s">
        <v>17</v>
      </c>
      <c r="J63" s="14" t="s">
        <v>179</v>
      </c>
      <c r="K63" s="14" t="s">
        <v>47</v>
      </c>
      <c r="L63" s="14" t="s">
        <v>171</v>
      </c>
      <c r="M63" s="14" t="s">
        <v>17</v>
      </c>
      <c r="N63" s="14" t="s">
        <v>17</v>
      </c>
    </row>
    <row r="64" spans="1:14" ht="15" customHeight="1">
      <c r="A64" s="10" t="s">
        <v>14</v>
      </c>
      <c r="B64" s="10" t="s">
        <v>15</v>
      </c>
      <c r="C64" s="11">
        <v>62108700</v>
      </c>
      <c r="D64" s="11">
        <v>62108700</v>
      </c>
      <c r="E64" s="12">
        <v>914068430</v>
      </c>
      <c r="F64" s="13">
        <v>44260.415462962999</v>
      </c>
      <c r="G64" s="10" t="s">
        <v>16</v>
      </c>
      <c r="H64" s="12">
        <v>1505</v>
      </c>
      <c r="I64" s="10" t="s">
        <v>17</v>
      </c>
      <c r="J64" s="10" t="s">
        <v>180</v>
      </c>
      <c r="K64" s="10" t="s">
        <v>47</v>
      </c>
      <c r="L64" s="10" t="s">
        <v>171</v>
      </c>
      <c r="M64" s="10" t="s">
        <v>17</v>
      </c>
      <c r="N64" s="10" t="s">
        <v>17</v>
      </c>
    </row>
    <row r="65" spans="1:14" ht="15" customHeight="1">
      <c r="A65" s="14" t="s">
        <v>14</v>
      </c>
      <c r="B65" s="14" t="s">
        <v>15</v>
      </c>
      <c r="C65" s="15">
        <v>62108700</v>
      </c>
      <c r="D65" s="15">
        <v>62108700</v>
      </c>
      <c r="E65" s="16">
        <v>914074658</v>
      </c>
      <c r="F65" s="17">
        <v>44260.418379629598</v>
      </c>
      <c r="G65" s="14" t="s">
        <v>16</v>
      </c>
      <c r="H65" s="16">
        <v>1506</v>
      </c>
      <c r="I65" s="14" t="s">
        <v>17</v>
      </c>
      <c r="J65" s="14" t="s">
        <v>181</v>
      </c>
      <c r="K65" s="14" t="s">
        <v>47</v>
      </c>
      <c r="L65" s="14" t="s">
        <v>171</v>
      </c>
      <c r="M65" s="14" t="s">
        <v>17</v>
      </c>
      <c r="N65" s="14" t="s">
        <v>17</v>
      </c>
    </row>
    <row r="66" spans="1:14" ht="15" customHeight="1">
      <c r="A66" s="10" t="s">
        <v>14</v>
      </c>
      <c r="B66" s="10" t="s">
        <v>15</v>
      </c>
      <c r="C66" s="11">
        <v>41405800</v>
      </c>
      <c r="D66" s="11">
        <v>41405800</v>
      </c>
      <c r="E66" s="12">
        <v>914082682</v>
      </c>
      <c r="F66" s="13">
        <v>44260.422106481499</v>
      </c>
      <c r="G66" s="10" t="s">
        <v>16</v>
      </c>
      <c r="H66" s="12">
        <v>1507</v>
      </c>
      <c r="I66" s="10" t="s">
        <v>17</v>
      </c>
      <c r="J66" s="10" t="s">
        <v>182</v>
      </c>
      <c r="K66" s="10" t="s">
        <v>47</v>
      </c>
      <c r="L66" s="10" t="s">
        <v>171</v>
      </c>
      <c r="M66" s="10" t="s">
        <v>17</v>
      </c>
      <c r="N66" s="10" t="s">
        <v>17</v>
      </c>
    </row>
    <row r="67" spans="1:14" ht="15" customHeight="1">
      <c r="A67" s="14" t="s">
        <v>14</v>
      </c>
      <c r="B67" s="14" t="s">
        <v>15</v>
      </c>
      <c r="C67" s="15">
        <v>41405800</v>
      </c>
      <c r="D67" s="15">
        <v>41405800</v>
      </c>
      <c r="E67" s="16">
        <v>914091080</v>
      </c>
      <c r="F67" s="17">
        <v>44260.425925925898</v>
      </c>
      <c r="G67" s="14" t="s">
        <v>16</v>
      </c>
      <c r="H67" s="16">
        <v>1508</v>
      </c>
      <c r="I67" s="14" t="s">
        <v>17</v>
      </c>
      <c r="J67" s="14" t="s">
        <v>183</v>
      </c>
      <c r="K67" s="14" t="s">
        <v>47</v>
      </c>
      <c r="L67" s="14" t="s">
        <v>171</v>
      </c>
      <c r="M67" s="14" t="s">
        <v>17</v>
      </c>
      <c r="N67" s="14" t="s">
        <v>17</v>
      </c>
    </row>
    <row r="68" spans="1:14" ht="15" customHeight="1">
      <c r="A68" s="10" t="s">
        <v>14</v>
      </c>
      <c r="B68" s="10" t="s">
        <v>15</v>
      </c>
      <c r="C68" s="11">
        <v>24843480</v>
      </c>
      <c r="D68" s="11">
        <v>24843480</v>
      </c>
      <c r="E68" s="12">
        <v>914100312</v>
      </c>
      <c r="F68" s="13">
        <v>44260.430034722202</v>
      </c>
      <c r="G68" s="10" t="s">
        <v>16</v>
      </c>
      <c r="H68" s="12">
        <v>1509</v>
      </c>
      <c r="I68" s="10" t="s">
        <v>17</v>
      </c>
      <c r="J68" s="10" t="s">
        <v>184</v>
      </c>
      <c r="K68" s="10" t="s">
        <v>47</v>
      </c>
      <c r="L68" s="10" t="s">
        <v>171</v>
      </c>
      <c r="M68" s="10" t="s">
        <v>17</v>
      </c>
      <c r="N68" s="10" t="s">
        <v>17</v>
      </c>
    </row>
    <row r="69" spans="1:14" ht="15" customHeight="1">
      <c r="A69" s="14" t="s">
        <v>14</v>
      </c>
      <c r="B69" s="14" t="s">
        <v>15</v>
      </c>
      <c r="C69" s="15">
        <v>24843480</v>
      </c>
      <c r="D69" s="15">
        <v>24843480</v>
      </c>
      <c r="E69" s="16">
        <v>914107079</v>
      </c>
      <c r="F69" s="17">
        <v>44260.433009259301</v>
      </c>
      <c r="G69" s="14" t="s">
        <v>16</v>
      </c>
      <c r="H69" s="16">
        <v>1510</v>
      </c>
      <c r="I69" s="14" t="s">
        <v>17</v>
      </c>
      <c r="J69" s="14" t="s">
        <v>185</v>
      </c>
      <c r="K69" s="14" t="s">
        <v>47</v>
      </c>
      <c r="L69" s="14" t="s">
        <v>171</v>
      </c>
      <c r="M69" s="14" t="s">
        <v>17</v>
      </c>
      <c r="N69" s="14" t="s">
        <v>17</v>
      </c>
    </row>
    <row r="70" spans="1:14" ht="15" customHeight="1">
      <c r="A70" s="10" t="s">
        <v>14</v>
      </c>
      <c r="B70" s="10" t="s">
        <v>15</v>
      </c>
      <c r="C70" s="11">
        <v>12421740</v>
      </c>
      <c r="D70" s="11">
        <v>12421740</v>
      </c>
      <c r="E70" s="12">
        <v>914115781</v>
      </c>
      <c r="F70" s="13">
        <v>44260.4366898148</v>
      </c>
      <c r="G70" s="10" t="s">
        <v>16</v>
      </c>
      <c r="H70" s="12">
        <v>1511</v>
      </c>
      <c r="I70" s="10" t="s">
        <v>17</v>
      </c>
      <c r="J70" s="10" t="s">
        <v>186</v>
      </c>
      <c r="K70" s="10" t="s">
        <v>47</v>
      </c>
      <c r="L70" s="10" t="s">
        <v>171</v>
      </c>
      <c r="M70" s="10" t="s">
        <v>17</v>
      </c>
      <c r="N70" s="10" t="s">
        <v>17</v>
      </c>
    </row>
    <row r="71" spans="1:14" ht="15" customHeight="1">
      <c r="A71" s="14" t="s">
        <v>14</v>
      </c>
      <c r="B71" s="14" t="s">
        <v>15</v>
      </c>
      <c r="C71" s="15">
        <v>12421740</v>
      </c>
      <c r="D71" s="15">
        <v>12421740</v>
      </c>
      <c r="E71" s="16">
        <v>914123265</v>
      </c>
      <c r="F71" s="17">
        <v>44260.439733796302</v>
      </c>
      <c r="G71" s="14" t="s">
        <v>16</v>
      </c>
      <c r="H71" s="16">
        <v>1512</v>
      </c>
      <c r="I71" s="14" t="s">
        <v>17</v>
      </c>
      <c r="J71" s="14" t="s">
        <v>187</v>
      </c>
      <c r="K71" s="14" t="s">
        <v>47</v>
      </c>
      <c r="L71" s="14" t="s">
        <v>171</v>
      </c>
      <c r="M71" s="14" t="s">
        <v>17</v>
      </c>
      <c r="N71" s="14" t="s">
        <v>17</v>
      </c>
    </row>
    <row r="72" spans="1:14" ht="15" customHeight="1">
      <c r="A72" s="10" t="s">
        <v>14</v>
      </c>
      <c r="B72" s="10" t="s">
        <v>15</v>
      </c>
      <c r="C72" s="11">
        <v>12421740</v>
      </c>
      <c r="D72" s="11">
        <v>12421740</v>
      </c>
      <c r="E72" s="12">
        <v>914130489</v>
      </c>
      <c r="F72" s="13">
        <v>44260.442766203698</v>
      </c>
      <c r="G72" s="10" t="s">
        <v>16</v>
      </c>
      <c r="H72" s="12">
        <v>1513</v>
      </c>
      <c r="I72" s="10" t="s">
        <v>17</v>
      </c>
      <c r="J72" s="10" t="s">
        <v>188</v>
      </c>
      <c r="K72" s="10" t="s">
        <v>47</v>
      </c>
      <c r="L72" s="10" t="s">
        <v>171</v>
      </c>
      <c r="M72" s="10" t="s">
        <v>17</v>
      </c>
      <c r="N72" s="10" t="s">
        <v>17</v>
      </c>
    </row>
    <row r="73" spans="1:14" ht="15" customHeight="1">
      <c r="A73" s="14" t="s">
        <v>14</v>
      </c>
      <c r="B73" s="14" t="s">
        <v>15</v>
      </c>
      <c r="C73" s="15">
        <v>12421740</v>
      </c>
      <c r="D73" s="15">
        <v>12421740</v>
      </c>
      <c r="E73" s="16">
        <v>914144729</v>
      </c>
      <c r="F73" s="17">
        <v>44260.448645833298</v>
      </c>
      <c r="G73" s="14" t="s">
        <v>16</v>
      </c>
      <c r="H73" s="16">
        <v>1514</v>
      </c>
      <c r="I73" s="14" t="s">
        <v>17</v>
      </c>
      <c r="J73" s="14" t="s">
        <v>189</v>
      </c>
      <c r="K73" s="14" t="s">
        <v>47</v>
      </c>
      <c r="L73" s="14" t="s">
        <v>171</v>
      </c>
      <c r="M73" s="14" t="s">
        <v>17</v>
      </c>
      <c r="N73" s="14" t="s">
        <v>17</v>
      </c>
    </row>
    <row r="74" spans="1:14" ht="15" customHeight="1">
      <c r="A74" s="10" t="s">
        <v>14</v>
      </c>
      <c r="B74" s="10" t="s">
        <v>15</v>
      </c>
      <c r="C74" s="11">
        <v>12421740</v>
      </c>
      <c r="D74" s="11">
        <v>12421740</v>
      </c>
      <c r="E74" s="12">
        <v>914153732</v>
      </c>
      <c r="F74" s="13">
        <v>44260.452430555597</v>
      </c>
      <c r="G74" s="10" t="s">
        <v>16</v>
      </c>
      <c r="H74" s="12">
        <v>1515</v>
      </c>
      <c r="I74" s="10" t="s">
        <v>17</v>
      </c>
      <c r="J74" s="10" t="s">
        <v>190</v>
      </c>
      <c r="K74" s="10" t="s">
        <v>47</v>
      </c>
      <c r="L74" s="10" t="s">
        <v>171</v>
      </c>
      <c r="M74" s="10" t="s">
        <v>17</v>
      </c>
      <c r="N74" s="10" t="s">
        <v>17</v>
      </c>
    </row>
    <row r="75" spans="1:14" ht="15" customHeight="1">
      <c r="A75" s="14" t="s">
        <v>14</v>
      </c>
      <c r="B75" s="14" t="s">
        <v>15</v>
      </c>
      <c r="C75" s="15">
        <v>8281160</v>
      </c>
      <c r="D75" s="15">
        <v>8281160</v>
      </c>
      <c r="E75" s="16">
        <v>914163034</v>
      </c>
      <c r="F75" s="17">
        <v>44260.4561805556</v>
      </c>
      <c r="G75" s="14" t="s">
        <v>16</v>
      </c>
      <c r="H75" s="16">
        <v>1516</v>
      </c>
      <c r="I75" s="14" t="s">
        <v>17</v>
      </c>
      <c r="J75" s="14" t="s">
        <v>191</v>
      </c>
      <c r="K75" s="14" t="s">
        <v>47</v>
      </c>
      <c r="L75" s="14" t="s">
        <v>171</v>
      </c>
      <c r="M75" s="14" t="s">
        <v>17</v>
      </c>
      <c r="N75" s="14" t="s">
        <v>17</v>
      </c>
    </row>
    <row r="76" spans="1:14" ht="15" customHeight="1">
      <c r="A76" s="10" t="s">
        <v>14</v>
      </c>
      <c r="B76" s="10" t="s">
        <v>15</v>
      </c>
      <c r="C76" s="11">
        <v>37800</v>
      </c>
      <c r="D76" s="11">
        <v>37800</v>
      </c>
      <c r="E76" s="12">
        <v>914169989</v>
      </c>
      <c r="F76" s="13">
        <v>44260.459074074097</v>
      </c>
      <c r="G76" s="10" t="s">
        <v>16</v>
      </c>
      <c r="H76" s="12">
        <v>1517</v>
      </c>
      <c r="I76" s="10" t="s">
        <v>17</v>
      </c>
      <c r="J76" s="10" t="s">
        <v>192</v>
      </c>
      <c r="K76" s="10" t="s">
        <v>27</v>
      </c>
      <c r="L76" s="10" t="s">
        <v>193</v>
      </c>
      <c r="M76" s="10" t="s">
        <v>17</v>
      </c>
      <c r="N76" s="10" t="s">
        <v>17</v>
      </c>
    </row>
    <row r="77" spans="1:14" ht="15" customHeight="1">
      <c r="A77" s="14" t="s">
        <v>14</v>
      </c>
      <c r="B77" s="14" t="s">
        <v>15</v>
      </c>
      <c r="C77" s="15">
        <v>8281160</v>
      </c>
      <c r="D77" s="15">
        <v>8281160</v>
      </c>
      <c r="E77" s="16">
        <v>914172005</v>
      </c>
      <c r="F77" s="17">
        <v>44260.459918981498</v>
      </c>
      <c r="G77" s="14" t="s">
        <v>16</v>
      </c>
      <c r="H77" s="16">
        <v>1518</v>
      </c>
      <c r="I77" s="14" t="s">
        <v>17</v>
      </c>
      <c r="J77" s="14" t="s">
        <v>194</v>
      </c>
      <c r="K77" s="14" t="s">
        <v>47</v>
      </c>
      <c r="L77" s="14" t="s">
        <v>171</v>
      </c>
      <c r="M77" s="14" t="s">
        <v>17</v>
      </c>
      <c r="N77" s="14" t="s">
        <v>17</v>
      </c>
    </row>
    <row r="78" spans="1:14" ht="15" customHeight="1">
      <c r="A78" s="10" t="s">
        <v>14</v>
      </c>
      <c r="B78" s="10" t="s">
        <v>15</v>
      </c>
      <c r="C78" s="11">
        <v>8281160</v>
      </c>
      <c r="D78" s="11">
        <v>8281160</v>
      </c>
      <c r="E78" s="12">
        <v>914181644</v>
      </c>
      <c r="F78" s="13">
        <v>44260.464050925897</v>
      </c>
      <c r="G78" s="10" t="s">
        <v>16</v>
      </c>
      <c r="H78" s="12">
        <v>1522</v>
      </c>
      <c r="I78" s="10" t="s">
        <v>17</v>
      </c>
      <c r="J78" s="10" t="s">
        <v>195</v>
      </c>
      <c r="K78" s="10" t="s">
        <v>47</v>
      </c>
      <c r="L78" s="10" t="s">
        <v>171</v>
      </c>
      <c r="M78" s="10" t="s">
        <v>17</v>
      </c>
      <c r="N78" s="10" t="s">
        <v>17</v>
      </c>
    </row>
    <row r="79" spans="1:14" ht="15" customHeight="1">
      <c r="A79" s="14" t="s">
        <v>14</v>
      </c>
      <c r="B79" s="14" t="s">
        <v>15</v>
      </c>
      <c r="C79" s="15">
        <v>8281160</v>
      </c>
      <c r="D79" s="15">
        <v>8281160</v>
      </c>
      <c r="E79" s="16">
        <v>914190678</v>
      </c>
      <c r="F79" s="17">
        <v>44260.467604166697</v>
      </c>
      <c r="G79" s="14" t="s">
        <v>16</v>
      </c>
      <c r="H79" s="16">
        <v>1523</v>
      </c>
      <c r="I79" s="14" t="s">
        <v>17</v>
      </c>
      <c r="J79" s="14" t="s">
        <v>196</v>
      </c>
      <c r="K79" s="14" t="s">
        <v>47</v>
      </c>
      <c r="L79" s="14" t="s">
        <v>171</v>
      </c>
      <c r="M79" s="14" t="s">
        <v>17</v>
      </c>
      <c r="N79" s="14" t="s">
        <v>17</v>
      </c>
    </row>
    <row r="80" spans="1:14" ht="15" customHeight="1">
      <c r="A80" s="10" t="s">
        <v>14</v>
      </c>
      <c r="B80" s="10" t="s">
        <v>15</v>
      </c>
      <c r="C80" s="11">
        <v>51708</v>
      </c>
      <c r="D80" s="11">
        <v>51708</v>
      </c>
      <c r="E80" s="12">
        <v>914238619</v>
      </c>
      <c r="F80" s="13">
        <v>44260.487210648098</v>
      </c>
      <c r="G80" s="10" t="s">
        <v>16</v>
      </c>
      <c r="H80" s="12">
        <v>1524</v>
      </c>
      <c r="I80" s="10" t="s">
        <v>17</v>
      </c>
      <c r="J80" s="10" t="s">
        <v>50</v>
      </c>
      <c r="K80" s="10" t="s">
        <v>96</v>
      </c>
      <c r="L80" s="10" t="s">
        <v>197</v>
      </c>
      <c r="M80" s="10" t="s">
        <v>17</v>
      </c>
      <c r="N80" s="10" t="s">
        <v>17</v>
      </c>
    </row>
    <row r="81" spans="1:14" ht="15" customHeight="1">
      <c r="A81" s="14" t="s">
        <v>14</v>
      </c>
      <c r="B81" s="14" t="s">
        <v>15</v>
      </c>
      <c r="C81" s="15">
        <v>154086</v>
      </c>
      <c r="D81" s="15">
        <v>154086</v>
      </c>
      <c r="E81" s="16">
        <v>914638389</v>
      </c>
      <c r="F81" s="17">
        <v>44260.666782407403</v>
      </c>
      <c r="G81" s="14" t="s">
        <v>16</v>
      </c>
      <c r="H81" s="16">
        <v>1532</v>
      </c>
      <c r="I81" s="14" t="s">
        <v>17</v>
      </c>
      <c r="J81" s="14" t="s">
        <v>198</v>
      </c>
      <c r="K81" s="14" t="s">
        <v>47</v>
      </c>
      <c r="L81" s="14" t="s">
        <v>199</v>
      </c>
      <c r="M81" s="14" t="s">
        <v>17</v>
      </c>
      <c r="N81" s="14" t="s">
        <v>17</v>
      </c>
    </row>
    <row r="82" spans="1:14" ht="15" customHeight="1">
      <c r="A82" s="10" t="s">
        <v>14</v>
      </c>
      <c r="B82" s="10" t="s">
        <v>15</v>
      </c>
      <c r="C82" s="11">
        <v>8955461</v>
      </c>
      <c r="D82" s="11">
        <v>8955461</v>
      </c>
      <c r="E82" s="12">
        <v>914701986</v>
      </c>
      <c r="F82" s="13">
        <v>44260.6934259259</v>
      </c>
      <c r="G82" s="10" t="s">
        <v>16</v>
      </c>
      <c r="H82" s="12">
        <v>1535</v>
      </c>
      <c r="I82" s="10" t="s">
        <v>17</v>
      </c>
      <c r="J82" s="10" t="s">
        <v>200</v>
      </c>
      <c r="K82" s="10" t="s">
        <v>22</v>
      </c>
      <c r="L82" s="10" t="s">
        <v>165</v>
      </c>
      <c r="M82" s="10" t="s">
        <v>17</v>
      </c>
      <c r="N82" s="10" t="s">
        <v>17</v>
      </c>
    </row>
    <row r="83" spans="1:14" ht="15" customHeight="1">
      <c r="A83" s="14" t="s">
        <v>14</v>
      </c>
      <c r="B83" s="14" t="s">
        <v>15</v>
      </c>
      <c r="C83" s="18">
        <v>60000000</v>
      </c>
      <c r="D83" s="15">
        <v>60000000</v>
      </c>
      <c r="E83" s="16">
        <v>914711140</v>
      </c>
      <c r="F83" s="17">
        <v>44260.697812500002</v>
      </c>
      <c r="G83" s="14" t="s">
        <v>16</v>
      </c>
      <c r="H83" s="16">
        <v>1536</v>
      </c>
      <c r="I83" s="14" t="s">
        <v>17</v>
      </c>
      <c r="J83" s="14" t="s">
        <v>201</v>
      </c>
      <c r="K83" s="14" t="s">
        <v>62</v>
      </c>
      <c r="L83" s="14" t="s">
        <v>202</v>
      </c>
      <c r="M83" s="14" t="s">
        <v>17</v>
      </c>
      <c r="N83" s="14" t="s">
        <v>17</v>
      </c>
    </row>
    <row r="84" spans="1:14" ht="15" customHeight="1">
      <c r="B84" s="21" t="s">
        <v>203</v>
      </c>
      <c r="C84" s="22">
        <f>SUM(C2:C83)</f>
        <v>1942432930.3899999</v>
      </c>
    </row>
    <row r="85" spans="1:14" ht="15" customHeight="1">
      <c r="B85" s="23" t="s">
        <v>204</v>
      </c>
      <c r="C85" s="24">
        <f>+[1]Facturas!C123</f>
        <v>374237167</v>
      </c>
    </row>
    <row r="86" spans="1:14" ht="15" customHeight="1">
      <c r="B86" s="21" t="s">
        <v>205</v>
      </c>
      <c r="C86" s="24">
        <v>901782542.38999999</v>
      </c>
    </row>
    <row r="87" spans="1:14" ht="15" customHeight="1">
      <c r="B87" s="23" t="s">
        <v>206</v>
      </c>
      <c r="C87" s="24">
        <f>+C84+C85-C86</f>
        <v>1414887555</v>
      </c>
    </row>
    <row r="88" spans="1:14" ht="15" customHeight="1">
      <c r="A88" s="25" t="s">
        <v>14</v>
      </c>
      <c r="B88" s="25" t="s">
        <v>15</v>
      </c>
      <c r="C88" s="18">
        <v>17289218</v>
      </c>
      <c r="D88" s="18">
        <v>17289218</v>
      </c>
      <c r="E88" s="26">
        <v>915038473</v>
      </c>
      <c r="F88" s="27">
        <v>44260.908275463</v>
      </c>
      <c r="G88" s="25" t="s">
        <v>16</v>
      </c>
      <c r="H88" s="26">
        <v>1537</v>
      </c>
      <c r="I88" s="25" t="s">
        <v>17</v>
      </c>
      <c r="J88" s="25" t="s">
        <v>207</v>
      </c>
      <c r="K88" s="25" t="s">
        <v>19</v>
      </c>
      <c r="L88" s="25" t="s">
        <v>208</v>
      </c>
      <c r="M88" s="25" t="s">
        <v>17</v>
      </c>
      <c r="N88" s="25" t="s">
        <v>17</v>
      </c>
    </row>
    <row r="89" spans="1:14">
      <c r="A89" s="2" t="s">
        <v>14</v>
      </c>
      <c r="B89" s="2" t="s">
        <v>15</v>
      </c>
      <c r="C89" s="4">
        <v>2000000</v>
      </c>
      <c r="D89" s="4">
        <v>2000000</v>
      </c>
      <c r="E89" s="6">
        <v>915637218</v>
      </c>
      <c r="F89" s="8">
        <v>44261.734155092599</v>
      </c>
      <c r="G89" s="2" t="s">
        <v>16</v>
      </c>
      <c r="H89" s="6">
        <v>1554</v>
      </c>
      <c r="I89" s="2" t="s">
        <v>17</v>
      </c>
      <c r="J89" s="2" t="s">
        <v>18</v>
      </c>
      <c r="K89" s="2" t="s">
        <v>19</v>
      </c>
      <c r="L89" s="2" t="s">
        <v>20</v>
      </c>
      <c r="M89" s="2" t="s">
        <v>17</v>
      </c>
      <c r="N89" s="2" t="s">
        <v>17</v>
      </c>
    </row>
    <row r="90" spans="1:14">
      <c r="A90" s="3" t="s">
        <v>14</v>
      </c>
      <c r="B90" s="3" t="s">
        <v>15</v>
      </c>
      <c r="C90" s="5">
        <v>2000000</v>
      </c>
      <c r="D90" s="5">
        <v>2000000</v>
      </c>
      <c r="E90" s="7">
        <v>915679795</v>
      </c>
      <c r="F90" s="9">
        <v>44261.781863425902</v>
      </c>
      <c r="G90" s="3" t="s">
        <v>16</v>
      </c>
      <c r="H90" s="7">
        <v>1556</v>
      </c>
      <c r="I90" s="3" t="s">
        <v>17</v>
      </c>
      <c r="J90" s="3" t="s">
        <v>18</v>
      </c>
      <c r="K90" s="3" t="s">
        <v>19</v>
      </c>
      <c r="L90" s="3" t="s">
        <v>20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4">
        <v>750000</v>
      </c>
      <c r="D91" s="4">
        <v>750000</v>
      </c>
      <c r="E91" s="6">
        <v>915687258</v>
      </c>
      <c r="F91" s="8">
        <v>44261.790347222202</v>
      </c>
      <c r="G91" s="2" t="s">
        <v>16</v>
      </c>
      <c r="H91" s="6">
        <v>1557</v>
      </c>
      <c r="I91" s="2" t="s">
        <v>17</v>
      </c>
      <c r="J91" s="2" t="s">
        <v>18</v>
      </c>
      <c r="K91" s="2" t="s">
        <v>19</v>
      </c>
      <c r="L91" s="2" t="s">
        <v>20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592275</v>
      </c>
      <c r="D92" s="5">
        <v>592275</v>
      </c>
      <c r="E92" s="7">
        <v>915891936</v>
      </c>
      <c r="F92" s="9">
        <v>44262.421979166698</v>
      </c>
      <c r="G92" s="3" t="s">
        <v>16</v>
      </c>
      <c r="H92" s="7">
        <v>1558</v>
      </c>
      <c r="I92" s="3" t="s">
        <v>17</v>
      </c>
      <c r="J92" s="3" t="s">
        <v>18</v>
      </c>
      <c r="K92" s="3" t="s">
        <v>19</v>
      </c>
      <c r="L92" s="3" t="s">
        <v>20</v>
      </c>
      <c r="M92" s="3" t="s">
        <v>17</v>
      </c>
      <c r="N92" s="3" t="s">
        <v>17</v>
      </c>
    </row>
    <row r="93" spans="1:14">
      <c r="A93" s="2" t="s">
        <v>14</v>
      </c>
      <c r="B93" s="2" t="s">
        <v>15</v>
      </c>
      <c r="C93" s="4">
        <v>544000</v>
      </c>
      <c r="D93" s="4">
        <v>544000</v>
      </c>
      <c r="E93" s="6">
        <v>916742403</v>
      </c>
      <c r="F93" s="8">
        <v>44263.491886574098</v>
      </c>
      <c r="G93" s="2" t="s">
        <v>16</v>
      </c>
      <c r="H93" s="6">
        <v>1562</v>
      </c>
      <c r="I93" s="2" t="s">
        <v>17</v>
      </c>
      <c r="J93" s="2" t="s">
        <v>21</v>
      </c>
      <c r="K93" s="2" t="s">
        <v>22</v>
      </c>
      <c r="L93" s="2" t="s">
        <v>23</v>
      </c>
      <c r="M93" s="2" t="s">
        <v>17</v>
      </c>
      <c r="N93" s="2" t="s">
        <v>17</v>
      </c>
    </row>
    <row r="94" spans="1:14">
      <c r="A94" s="3" t="s">
        <v>14</v>
      </c>
      <c r="B94" s="3" t="s">
        <v>15</v>
      </c>
      <c r="C94" s="5">
        <v>113279572</v>
      </c>
      <c r="D94" s="5">
        <v>113279572</v>
      </c>
      <c r="E94" s="7">
        <v>916765301</v>
      </c>
      <c r="F94" s="9">
        <v>44263.500648148103</v>
      </c>
      <c r="G94" s="3" t="s">
        <v>16</v>
      </c>
      <c r="H94" s="7">
        <v>1563</v>
      </c>
      <c r="I94" s="3" t="s">
        <v>17</v>
      </c>
      <c r="J94" s="3" t="s">
        <v>24</v>
      </c>
      <c r="K94" s="3" t="s">
        <v>22</v>
      </c>
      <c r="L94" s="3" t="s">
        <v>25</v>
      </c>
      <c r="M94" s="3" t="s">
        <v>17</v>
      </c>
      <c r="N94" s="3" t="s">
        <v>17</v>
      </c>
    </row>
    <row r="95" spans="1:14">
      <c r="A95" s="2" t="s">
        <v>14</v>
      </c>
      <c r="B95" s="2" t="s">
        <v>15</v>
      </c>
      <c r="C95" s="4">
        <v>3312464</v>
      </c>
      <c r="D95" s="4">
        <v>3312464</v>
      </c>
      <c r="E95" s="6">
        <v>916961871</v>
      </c>
      <c r="F95" s="8">
        <v>44263.597199074102</v>
      </c>
      <c r="G95" s="2" t="s">
        <v>16</v>
      </c>
      <c r="H95" s="6">
        <v>1566</v>
      </c>
      <c r="I95" s="2" t="s">
        <v>17</v>
      </c>
      <c r="J95" s="2" t="s">
        <v>26</v>
      </c>
      <c r="K95" s="2" t="s">
        <v>27</v>
      </c>
      <c r="L95" s="2" t="s">
        <v>28</v>
      </c>
      <c r="M95" s="2" t="s">
        <v>17</v>
      </c>
      <c r="N95" s="2" t="s">
        <v>17</v>
      </c>
    </row>
    <row r="96" spans="1:14">
      <c r="A96" s="3" t="s">
        <v>14</v>
      </c>
      <c r="B96" s="3" t="s">
        <v>15</v>
      </c>
      <c r="C96" s="5">
        <v>3655680</v>
      </c>
      <c r="D96" s="5">
        <v>3655680</v>
      </c>
      <c r="E96" s="7">
        <v>916973855</v>
      </c>
      <c r="F96" s="9">
        <v>44263.6026851852</v>
      </c>
      <c r="G96" s="3" t="s">
        <v>16</v>
      </c>
      <c r="H96" s="7">
        <v>1568</v>
      </c>
      <c r="I96" s="3" t="s">
        <v>17</v>
      </c>
      <c r="J96" s="3" t="s">
        <v>29</v>
      </c>
      <c r="K96" s="3" t="s">
        <v>30</v>
      </c>
      <c r="L96" s="3" t="s">
        <v>31</v>
      </c>
      <c r="M96" s="3" t="s">
        <v>17</v>
      </c>
      <c r="N96" s="3" t="s">
        <v>17</v>
      </c>
    </row>
    <row r="97" spans="1:14">
      <c r="A97" s="2" t="s">
        <v>14</v>
      </c>
      <c r="B97" s="2" t="s">
        <v>15</v>
      </c>
      <c r="C97" s="4">
        <v>30000</v>
      </c>
      <c r="D97" s="4">
        <v>30000</v>
      </c>
      <c r="E97" s="6">
        <v>917052034</v>
      </c>
      <c r="F97" s="8">
        <v>44263.637152777803</v>
      </c>
      <c r="G97" s="2" t="s">
        <v>16</v>
      </c>
      <c r="H97" s="6">
        <v>1575</v>
      </c>
      <c r="I97" s="2" t="s">
        <v>17</v>
      </c>
      <c r="J97" s="2" t="s">
        <v>32</v>
      </c>
      <c r="K97" s="2" t="s">
        <v>27</v>
      </c>
      <c r="L97" s="2" t="s">
        <v>33</v>
      </c>
      <c r="M97" s="2" t="s">
        <v>17</v>
      </c>
      <c r="N97" s="2" t="s">
        <v>17</v>
      </c>
    </row>
    <row r="98" spans="1:14">
      <c r="A98" s="3" t="s">
        <v>14</v>
      </c>
      <c r="B98" s="3" t="s">
        <v>15</v>
      </c>
      <c r="C98" s="5">
        <v>3769339</v>
      </c>
      <c r="D98" s="5">
        <v>3769339</v>
      </c>
      <c r="E98" s="7">
        <v>917058159</v>
      </c>
      <c r="F98" s="9">
        <v>44263.6397685185</v>
      </c>
      <c r="G98" s="3" t="s">
        <v>16</v>
      </c>
      <c r="H98" s="7">
        <v>1576</v>
      </c>
      <c r="I98" s="3" t="s">
        <v>17</v>
      </c>
      <c r="J98" s="3" t="s">
        <v>34</v>
      </c>
      <c r="K98" s="3" t="s">
        <v>35</v>
      </c>
      <c r="L98" s="3" t="s">
        <v>36</v>
      </c>
      <c r="M98" s="3" t="s">
        <v>17</v>
      </c>
      <c r="N98" s="3" t="s">
        <v>17</v>
      </c>
    </row>
    <row r="99" spans="1:14">
      <c r="A99" s="2" t="s">
        <v>14</v>
      </c>
      <c r="B99" s="2" t="s">
        <v>15</v>
      </c>
      <c r="C99" s="4">
        <v>100000</v>
      </c>
      <c r="D99" s="4">
        <v>100000</v>
      </c>
      <c r="E99" s="6">
        <v>917501277</v>
      </c>
      <c r="F99" s="8">
        <v>44263.891354166699</v>
      </c>
      <c r="G99" s="2" t="s">
        <v>16</v>
      </c>
      <c r="H99" s="6">
        <v>1577</v>
      </c>
      <c r="I99" s="2" t="s">
        <v>17</v>
      </c>
      <c r="J99" s="2" t="s">
        <v>37</v>
      </c>
      <c r="K99" s="2" t="s">
        <v>27</v>
      </c>
      <c r="L99" s="2" t="s">
        <v>38</v>
      </c>
      <c r="M99" s="2" t="s">
        <v>17</v>
      </c>
      <c r="N99" s="2" t="s">
        <v>17</v>
      </c>
    </row>
    <row r="100" spans="1:14">
      <c r="A100" s="3" t="s">
        <v>14</v>
      </c>
      <c r="B100" s="3" t="s">
        <v>15</v>
      </c>
      <c r="C100" s="5">
        <v>30000</v>
      </c>
      <c r="D100" s="5">
        <v>30000</v>
      </c>
      <c r="E100" s="7">
        <v>917862605</v>
      </c>
      <c r="F100" s="9">
        <v>44264.442650463003</v>
      </c>
      <c r="G100" s="3" t="s">
        <v>16</v>
      </c>
      <c r="H100" s="7">
        <v>1578</v>
      </c>
      <c r="I100" s="3" t="s">
        <v>17</v>
      </c>
      <c r="J100" s="3" t="s">
        <v>39</v>
      </c>
      <c r="K100" s="3" t="s">
        <v>27</v>
      </c>
      <c r="L100" s="3" t="s">
        <v>40</v>
      </c>
      <c r="M100" s="3" t="s">
        <v>17</v>
      </c>
      <c r="N100" s="3" t="s">
        <v>17</v>
      </c>
    </row>
    <row r="101" spans="1:14">
      <c r="A101" s="2" t="s">
        <v>14</v>
      </c>
      <c r="B101" s="2" t="s">
        <v>15</v>
      </c>
      <c r="C101" s="4">
        <v>12000</v>
      </c>
      <c r="D101" s="4">
        <v>12000</v>
      </c>
      <c r="E101" s="6">
        <v>918008637</v>
      </c>
      <c r="F101" s="8">
        <v>44264.504259259302</v>
      </c>
      <c r="G101" s="2" t="s">
        <v>16</v>
      </c>
      <c r="H101" s="6">
        <v>1583</v>
      </c>
      <c r="I101" s="2" t="s">
        <v>17</v>
      </c>
      <c r="J101" s="2" t="s">
        <v>41</v>
      </c>
      <c r="K101" s="2" t="s">
        <v>27</v>
      </c>
      <c r="L101" s="2" t="s">
        <v>42</v>
      </c>
      <c r="M101" s="2" t="s">
        <v>17</v>
      </c>
      <c r="N101" s="2" t="s">
        <v>17</v>
      </c>
    </row>
    <row r="102" spans="1:14">
      <c r="A102" s="3" t="s">
        <v>14</v>
      </c>
      <c r="B102" s="3" t="s">
        <v>15</v>
      </c>
      <c r="C102" s="5">
        <v>5520212</v>
      </c>
      <c r="D102" s="5">
        <v>5520212</v>
      </c>
      <c r="E102" s="7">
        <v>918166077</v>
      </c>
      <c r="F102" s="9">
        <v>44264.586851851898</v>
      </c>
      <c r="G102" s="3" t="s">
        <v>16</v>
      </c>
      <c r="H102" s="7">
        <v>1585</v>
      </c>
      <c r="I102" s="3" t="s">
        <v>17</v>
      </c>
      <c r="J102" s="3" t="s">
        <v>43</v>
      </c>
      <c r="K102" s="3" t="s">
        <v>44</v>
      </c>
      <c r="L102" s="3" t="s">
        <v>45</v>
      </c>
      <c r="M102" s="3" t="s">
        <v>17</v>
      </c>
      <c r="N102" s="3" t="s">
        <v>17</v>
      </c>
    </row>
    <row r="103" spans="1:14">
      <c r="A103" s="2" t="s">
        <v>14</v>
      </c>
      <c r="B103" s="2" t="s">
        <v>15</v>
      </c>
      <c r="C103" s="4">
        <v>7340479</v>
      </c>
      <c r="D103" s="4">
        <v>7340479</v>
      </c>
      <c r="E103" s="6">
        <v>918233916</v>
      </c>
      <c r="F103" s="8">
        <v>44264.617488425902</v>
      </c>
      <c r="G103" s="2" t="s">
        <v>16</v>
      </c>
      <c r="H103" s="6">
        <v>1586</v>
      </c>
      <c r="I103" s="2" t="s">
        <v>17</v>
      </c>
      <c r="J103" s="2" t="s">
        <v>46</v>
      </c>
      <c r="K103" s="2" t="s">
        <v>47</v>
      </c>
      <c r="L103" s="2" t="s">
        <v>48</v>
      </c>
      <c r="M103" s="2" t="s">
        <v>17</v>
      </c>
      <c r="N103" s="2" t="s">
        <v>17</v>
      </c>
    </row>
    <row r="104" spans="1:14" s="54" customFormat="1">
      <c r="A104" s="55" t="s">
        <v>14</v>
      </c>
      <c r="B104" s="55" t="s">
        <v>15</v>
      </c>
      <c r="C104" s="56">
        <v>500000</v>
      </c>
      <c r="D104" s="56">
        <v>500000</v>
      </c>
      <c r="E104" s="57">
        <v>918483725</v>
      </c>
      <c r="F104" s="58">
        <v>44264.738761574103</v>
      </c>
      <c r="G104" s="55" t="s">
        <v>16</v>
      </c>
      <c r="H104" s="57">
        <v>1588</v>
      </c>
      <c r="I104" s="55" t="s">
        <v>17</v>
      </c>
      <c r="J104" s="55" t="s">
        <v>49</v>
      </c>
      <c r="K104" s="55" t="s">
        <v>50</v>
      </c>
      <c r="L104" s="55" t="s">
        <v>51</v>
      </c>
      <c r="M104" s="55" t="s">
        <v>17</v>
      </c>
      <c r="N104" s="55" t="s">
        <v>17</v>
      </c>
    </row>
    <row r="105" spans="1:14">
      <c r="A105" s="2" t="s">
        <v>14</v>
      </c>
      <c r="B105" s="2" t="s">
        <v>15</v>
      </c>
      <c r="C105" s="4">
        <v>172447</v>
      </c>
      <c r="D105" s="4">
        <v>172447</v>
      </c>
      <c r="E105" s="6">
        <v>919011255</v>
      </c>
      <c r="F105" s="8">
        <v>44265.4171180556</v>
      </c>
      <c r="G105" s="2" t="s">
        <v>16</v>
      </c>
      <c r="H105" s="6">
        <v>1590</v>
      </c>
      <c r="I105" s="2" t="s">
        <v>17</v>
      </c>
      <c r="J105" s="2" t="s">
        <v>52</v>
      </c>
      <c r="K105" s="2" t="s">
        <v>53</v>
      </c>
      <c r="L105" s="2" t="s">
        <v>54</v>
      </c>
      <c r="M105" s="2" t="s">
        <v>17</v>
      </c>
      <c r="N105" s="2" t="s">
        <v>17</v>
      </c>
    </row>
    <row r="106" spans="1:14">
      <c r="A106" s="3" t="s">
        <v>14</v>
      </c>
      <c r="B106" s="3" t="s">
        <v>15</v>
      </c>
      <c r="C106" s="5">
        <v>2000</v>
      </c>
      <c r="D106" s="5">
        <v>2000</v>
      </c>
      <c r="E106" s="7">
        <v>919353588</v>
      </c>
      <c r="F106" s="9">
        <v>44265.575613425899</v>
      </c>
      <c r="G106" s="3" t="s">
        <v>16</v>
      </c>
      <c r="H106" s="7">
        <v>1596</v>
      </c>
      <c r="I106" s="3" t="s">
        <v>17</v>
      </c>
      <c r="J106" s="3" t="s">
        <v>55</v>
      </c>
      <c r="K106" s="3" t="s">
        <v>56</v>
      </c>
      <c r="L106" s="3" t="s">
        <v>57</v>
      </c>
      <c r="M106" s="3" t="s">
        <v>17</v>
      </c>
      <c r="N106" s="3" t="s">
        <v>17</v>
      </c>
    </row>
    <row r="107" spans="1:14">
      <c r="A107" s="2" t="s">
        <v>14</v>
      </c>
      <c r="B107" s="2" t="s">
        <v>15</v>
      </c>
      <c r="C107" s="4">
        <v>474381</v>
      </c>
      <c r="D107" s="4">
        <v>474381</v>
      </c>
      <c r="E107" s="6">
        <v>919462495</v>
      </c>
      <c r="F107" s="8">
        <v>44265.624988425901</v>
      </c>
      <c r="G107" s="2" t="s">
        <v>16</v>
      </c>
      <c r="H107" s="6">
        <v>1597</v>
      </c>
      <c r="I107" s="2" t="s">
        <v>17</v>
      </c>
      <c r="J107" s="2" t="s">
        <v>58</v>
      </c>
      <c r="K107" s="2" t="s">
        <v>59</v>
      </c>
      <c r="L107" s="2" t="s">
        <v>60</v>
      </c>
      <c r="M107" s="2" t="s">
        <v>17</v>
      </c>
      <c r="N107" s="2" t="s">
        <v>17</v>
      </c>
    </row>
    <row r="108" spans="1:14">
      <c r="A108" s="3" t="s">
        <v>14</v>
      </c>
      <c r="B108" s="3" t="s">
        <v>15</v>
      </c>
      <c r="C108" s="5">
        <v>97209.71</v>
      </c>
      <c r="D108" s="5">
        <v>97209.71</v>
      </c>
      <c r="E108" s="7">
        <v>919518872</v>
      </c>
      <c r="F108" s="9">
        <v>44265.6495601852</v>
      </c>
      <c r="G108" s="3" t="s">
        <v>16</v>
      </c>
      <c r="H108" s="7">
        <v>1598</v>
      </c>
      <c r="I108" s="3" t="s">
        <v>17</v>
      </c>
      <c r="J108" s="3" t="s">
        <v>61</v>
      </c>
      <c r="K108" s="3" t="s">
        <v>62</v>
      </c>
      <c r="L108" s="3" t="s">
        <v>63</v>
      </c>
      <c r="M108" s="3" t="s">
        <v>17</v>
      </c>
      <c r="N108" s="3" t="s">
        <v>17</v>
      </c>
    </row>
    <row r="109" spans="1:14">
      <c r="A109" s="2" t="s">
        <v>14</v>
      </c>
      <c r="B109" s="2" t="s">
        <v>15</v>
      </c>
      <c r="C109" s="4">
        <v>198993</v>
      </c>
      <c r="D109" s="4">
        <v>198993</v>
      </c>
      <c r="E109" s="6">
        <v>920261973</v>
      </c>
      <c r="F109" s="8">
        <v>44266.443622685198</v>
      </c>
      <c r="G109" s="2" t="s">
        <v>16</v>
      </c>
      <c r="H109" s="6">
        <v>1601</v>
      </c>
      <c r="I109" s="2" t="s">
        <v>17</v>
      </c>
      <c r="J109" s="2" t="s">
        <v>64</v>
      </c>
      <c r="K109" s="2" t="s">
        <v>59</v>
      </c>
      <c r="L109" s="2" t="s">
        <v>65</v>
      </c>
      <c r="M109" s="2" t="s">
        <v>17</v>
      </c>
      <c r="N109" s="2" t="s">
        <v>17</v>
      </c>
    </row>
    <row r="110" spans="1:14">
      <c r="A110" s="3" t="s">
        <v>14</v>
      </c>
      <c r="B110" s="3" t="s">
        <v>15</v>
      </c>
      <c r="C110" s="5">
        <v>300000</v>
      </c>
      <c r="D110" s="5">
        <v>300000</v>
      </c>
      <c r="E110" s="7">
        <v>920277977</v>
      </c>
      <c r="F110" s="9">
        <v>44266.451076388897</v>
      </c>
      <c r="G110" s="3" t="s">
        <v>16</v>
      </c>
      <c r="H110" s="7">
        <v>1602</v>
      </c>
      <c r="I110" s="3" t="s">
        <v>17</v>
      </c>
      <c r="J110" s="3" t="s">
        <v>66</v>
      </c>
      <c r="K110" s="3" t="s">
        <v>67</v>
      </c>
      <c r="L110" s="3" t="s">
        <v>68</v>
      </c>
      <c r="M110" s="3" t="s">
        <v>17</v>
      </c>
      <c r="N110" s="3" t="s">
        <v>17</v>
      </c>
    </row>
    <row r="111" spans="1:14">
      <c r="A111" s="2" t="s">
        <v>14</v>
      </c>
      <c r="B111" s="2" t="s">
        <v>15</v>
      </c>
      <c r="C111" s="4">
        <v>30000</v>
      </c>
      <c r="D111" s="4">
        <v>30000</v>
      </c>
      <c r="E111" s="6">
        <v>920655305</v>
      </c>
      <c r="F111" s="8">
        <v>44266.652210648201</v>
      </c>
      <c r="G111" s="2" t="s">
        <v>16</v>
      </c>
      <c r="H111" s="6">
        <v>1604</v>
      </c>
      <c r="I111" s="2" t="s">
        <v>17</v>
      </c>
      <c r="J111" s="2" t="s">
        <v>69</v>
      </c>
      <c r="K111" s="2" t="s">
        <v>27</v>
      </c>
      <c r="L111" s="2" t="s">
        <v>70</v>
      </c>
      <c r="M111" s="2" t="s">
        <v>17</v>
      </c>
      <c r="N111" s="2" t="s">
        <v>17</v>
      </c>
    </row>
    <row r="112" spans="1:14">
      <c r="A112" s="3" t="s">
        <v>14</v>
      </c>
      <c r="B112" s="3" t="s">
        <v>15</v>
      </c>
      <c r="C112" s="5">
        <v>3137986</v>
      </c>
      <c r="D112" s="5">
        <v>3137986</v>
      </c>
      <c r="E112" s="7">
        <v>920699288</v>
      </c>
      <c r="F112" s="9">
        <v>44266.673923611103</v>
      </c>
      <c r="G112" s="3" t="s">
        <v>16</v>
      </c>
      <c r="H112" s="7">
        <v>1605</v>
      </c>
      <c r="I112" s="3" t="s">
        <v>17</v>
      </c>
      <c r="J112" s="3" t="s">
        <v>71</v>
      </c>
      <c r="K112" s="3" t="s">
        <v>59</v>
      </c>
      <c r="L112" s="3" t="s">
        <v>72</v>
      </c>
      <c r="M112" s="3" t="s">
        <v>17</v>
      </c>
      <c r="N112" s="3" t="s">
        <v>17</v>
      </c>
    </row>
    <row r="113" spans="1:14">
      <c r="A113" s="2" t="s">
        <v>14</v>
      </c>
      <c r="B113" s="2" t="s">
        <v>15</v>
      </c>
      <c r="C113" s="4">
        <v>227885</v>
      </c>
      <c r="D113" s="4">
        <v>227885</v>
      </c>
      <c r="E113" s="6">
        <v>920705116</v>
      </c>
      <c r="F113" s="8">
        <v>44266.676805555602</v>
      </c>
      <c r="G113" s="2" t="s">
        <v>16</v>
      </c>
      <c r="H113" s="6">
        <v>1606</v>
      </c>
      <c r="I113" s="2" t="s">
        <v>17</v>
      </c>
      <c r="J113" s="2" t="s">
        <v>73</v>
      </c>
      <c r="K113" s="2" t="s">
        <v>59</v>
      </c>
      <c r="L113" s="2" t="s">
        <v>72</v>
      </c>
      <c r="M113" s="2" t="s">
        <v>17</v>
      </c>
      <c r="N113" s="2" t="s">
        <v>17</v>
      </c>
    </row>
    <row r="114" spans="1:14">
      <c r="A114" s="3" t="s">
        <v>14</v>
      </c>
      <c r="B114" s="3" t="s">
        <v>15</v>
      </c>
      <c r="C114" s="5">
        <v>30000</v>
      </c>
      <c r="D114" s="5">
        <v>30000</v>
      </c>
      <c r="E114" s="7">
        <v>921419449</v>
      </c>
      <c r="F114" s="9">
        <v>44267.489687499998</v>
      </c>
      <c r="G114" s="3" t="s">
        <v>16</v>
      </c>
      <c r="H114" s="7">
        <v>1614</v>
      </c>
      <c r="I114" s="3" t="s">
        <v>17</v>
      </c>
      <c r="J114" s="3" t="s">
        <v>74</v>
      </c>
      <c r="K114" s="3" t="s">
        <v>27</v>
      </c>
      <c r="L114" s="3" t="s">
        <v>75</v>
      </c>
      <c r="M114" s="3" t="s">
        <v>17</v>
      </c>
      <c r="N114" s="3" t="s">
        <v>17</v>
      </c>
    </row>
    <row r="115" spans="1:14">
      <c r="A115" s="2" t="s">
        <v>14</v>
      </c>
      <c r="B115" s="2" t="s">
        <v>15</v>
      </c>
      <c r="C115" s="4">
        <v>30000</v>
      </c>
      <c r="D115" s="4">
        <v>30000</v>
      </c>
      <c r="E115" s="6">
        <v>921489343</v>
      </c>
      <c r="F115" s="8">
        <v>44267.523113425901</v>
      </c>
      <c r="G115" s="2" t="s">
        <v>16</v>
      </c>
      <c r="H115" s="6">
        <v>1615</v>
      </c>
      <c r="I115" s="2" t="s">
        <v>17</v>
      </c>
      <c r="J115" s="2" t="s">
        <v>76</v>
      </c>
      <c r="K115" s="2" t="s">
        <v>27</v>
      </c>
      <c r="L115" s="2" t="s">
        <v>77</v>
      </c>
      <c r="M115" s="2" t="s">
        <v>17</v>
      </c>
      <c r="N115" s="2" t="s">
        <v>17</v>
      </c>
    </row>
    <row r="116" spans="1:14">
      <c r="B116" s="21" t="s">
        <v>203</v>
      </c>
      <c r="C116" s="22">
        <f>SUM(C88:C115)</f>
        <v>165426140.71000001</v>
      </c>
    </row>
    <row r="117" spans="1:14">
      <c r="B117" s="23" t="s">
        <v>204</v>
      </c>
      <c r="C117" s="24">
        <f>C87</f>
        <v>1414887555</v>
      </c>
    </row>
    <row r="118" spans="1:14">
      <c r="B118" s="21" t="s">
        <v>205</v>
      </c>
      <c r="C118" s="28">
        <v>1580253695.71</v>
      </c>
    </row>
    <row r="119" spans="1:14">
      <c r="B119" s="23" t="s">
        <v>206</v>
      </c>
      <c r="C119" s="29">
        <f>C116+C117-C118</f>
        <v>60000</v>
      </c>
    </row>
    <row r="120" spans="1:14">
      <c r="A120" s="2" t="s">
        <v>14</v>
      </c>
      <c r="B120" s="2" t="s">
        <v>15</v>
      </c>
      <c r="C120" s="4">
        <v>3313000</v>
      </c>
      <c r="D120" s="4">
        <v>3313000</v>
      </c>
      <c r="E120" s="6">
        <v>922173939</v>
      </c>
      <c r="F120" s="8">
        <v>44268.015798611101</v>
      </c>
      <c r="G120" s="2" t="s">
        <v>16</v>
      </c>
      <c r="H120" s="6">
        <v>1620</v>
      </c>
      <c r="I120" s="2" t="s">
        <v>17</v>
      </c>
      <c r="J120" s="2" t="s">
        <v>209</v>
      </c>
      <c r="K120" s="2" t="s">
        <v>210</v>
      </c>
      <c r="L120" s="2" t="s">
        <v>211</v>
      </c>
      <c r="M120" s="2" t="s">
        <v>17</v>
      </c>
      <c r="N120" s="2" t="s">
        <v>17</v>
      </c>
    </row>
    <row r="121" spans="1:14">
      <c r="A121" s="3" t="s">
        <v>14</v>
      </c>
      <c r="B121" s="3" t="s">
        <v>15</v>
      </c>
      <c r="C121" s="5">
        <v>5266818</v>
      </c>
      <c r="D121" s="5">
        <v>5266818</v>
      </c>
      <c r="E121" s="7">
        <v>922321800</v>
      </c>
      <c r="F121" s="9">
        <v>44268.423888888901</v>
      </c>
      <c r="G121" s="3" t="s">
        <v>16</v>
      </c>
      <c r="H121" s="7">
        <v>1621</v>
      </c>
      <c r="I121" s="3" t="s">
        <v>17</v>
      </c>
      <c r="J121" s="3" t="s">
        <v>212</v>
      </c>
      <c r="K121" s="3" t="s">
        <v>210</v>
      </c>
      <c r="L121" s="3" t="s">
        <v>213</v>
      </c>
      <c r="M121" s="3" t="s">
        <v>17</v>
      </c>
      <c r="N121" s="3" t="s">
        <v>17</v>
      </c>
    </row>
    <row r="122" spans="1:14">
      <c r="A122" s="2" t="s">
        <v>14</v>
      </c>
      <c r="B122" s="2" t="s">
        <v>15</v>
      </c>
      <c r="C122" s="4">
        <v>3270339</v>
      </c>
      <c r="D122" s="4">
        <v>3270339</v>
      </c>
      <c r="E122" s="6">
        <v>923474763</v>
      </c>
      <c r="F122" s="8">
        <v>44270.387384259302</v>
      </c>
      <c r="G122" s="2" t="s">
        <v>16</v>
      </c>
      <c r="H122" s="6">
        <v>1622</v>
      </c>
      <c r="I122" s="2" t="s">
        <v>17</v>
      </c>
      <c r="J122" s="2" t="s">
        <v>214</v>
      </c>
      <c r="K122" s="2" t="s">
        <v>22</v>
      </c>
      <c r="L122" s="2" t="s">
        <v>215</v>
      </c>
      <c r="M122" s="2" t="s">
        <v>17</v>
      </c>
      <c r="N122" s="2" t="s">
        <v>17</v>
      </c>
    </row>
    <row r="123" spans="1:14">
      <c r="A123" s="3" t="s">
        <v>14</v>
      </c>
      <c r="B123" s="3" t="s">
        <v>15</v>
      </c>
      <c r="C123" s="5">
        <v>596396</v>
      </c>
      <c r="D123" s="5">
        <v>596396</v>
      </c>
      <c r="E123" s="7">
        <v>923702916</v>
      </c>
      <c r="F123" s="9">
        <v>44270.472812499997</v>
      </c>
      <c r="G123" s="3" t="s">
        <v>16</v>
      </c>
      <c r="H123" s="7">
        <v>1623</v>
      </c>
      <c r="I123" s="3" t="s">
        <v>17</v>
      </c>
      <c r="J123" s="3" t="s">
        <v>216</v>
      </c>
      <c r="K123" s="3" t="s">
        <v>27</v>
      </c>
      <c r="L123" s="3" t="s">
        <v>105</v>
      </c>
      <c r="M123" s="3" t="s">
        <v>17</v>
      </c>
      <c r="N123" s="3" t="s">
        <v>17</v>
      </c>
    </row>
    <row r="124" spans="1:14">
      <c r="A124" s="2" t="s">
        <v>14</v>
      </c>
      <c r="B124" s="2" t="s">
        <v>15</v>
      </c>
      <c r="C124" s="4">
        <v>431138</v>
      </c>
      <c r="D124" s="4">
        <v>431138</v>
      </c>
      <c r="E124" s="6">
        <v>923892677</v>
      </c>
      <c r="F124" s="8">
        <v>44270.544224537</v>
      </c>
      <c r="G124" s="2" t="s">
        <v>16</v>
      </c>
      <c r="H124" s="6">
        <v>1624</v>
      </c>
      <c r="I124" s="2" t="s">
        <v>17</v>
      </c>
      <c r="J124" s="2" t="s">
        <v>217</v>
      </c>
      <c r="K124" s="2" t="s">
        <v>218</v>
      </c>
      <c r="L124" s="2" t="s">
        <v>219</v>
      </c>
      <c r="M124" s="2" t="s">
        <v>17</v>
      </c>
      <c r="N124" s="2" t="s">
        <v>17</v>
      </c>
    </row>
    <row r="125" spans="1:14">
      <c r="A125" s="3" t="s">
        <v>14</v>
      </c>
      <c r="B125" s="3" t="s">
        <v>15</v>
      </c>
      <c r="C125" s="5">
        <v>1600000</v>
      </c>
      <c r="D125" s="5">
        <v>1600000</v>
      </c>
      <c r="E125" s="7">
        <v>923935547</v>
      </c>
      <c r="F125" s="9">
        <v>44270.5620486111</v>
      </c>
      <c r="G125" s="3" t="s">
        <v>16</v>
      </c>
      <c r="H125" s="7">
        <v>1625</v>
      </c>
      <c r="I125" s="3" t="s">
        <v>17</v>
      </c>
      <c r="J125" s="3" t="s">
        <v>220</v>
      </c>
      <c r="K125" s="3" t="s">
        <v>81</v>
      </c>
      <c r="L125" s="3" t="s">
        <v>221</v>
      </c>
      <c r="M125" s="3" t="s">
        <v>17</v>
      </c>
      <c r="N125" s="3" t="s">
        <v>17</v>
      </c>
    </row>
    <row r="126" spans="1:14">
      <c r="A126" s="2" t="s">
        <v>14</v>
      </c>
      <c r="B126" s="2" t="s">
        <v>15</v>
      </c>
      <c r="C126" s="4">
        <v>4542630</v>
      </c>
      <c r="D126" s="4">
        <v>4542630</v>
      </c>
      <c r="E126" s="6">
        <v>925158863</v>
      </c>
      <c r="F126" s="8">
        <v>44271.4049421296</v>
      </c>
      <c r="G126" s="2" t="s">
        <v>16</v>
      </c>
      <c r="H126" s="6">
        <v>1627</v>
      </c>
      <c r="I126" s="2" t="s">
        <v>17</v>
      </c>
      <c r="J126" s="2" t="s">
        <v>222</v>
      </c>
      <c r="K126" s="2" t="s">
        <v>223</v>
      </c>
      <c r="L126" s="2" t="s">
        <v>224</v>
      </c>
      <c r="M126" s="2" t="s">
        <v>17</v>
      </c>
      <c r="N126" s="2" t="s">
        <v>17</v>
      </c>
    </row>
    <row r="127" spans="1:14">
      <c r="A127" s="3" t="s">
        <v>14</v>
      </c>
      <c r="B127" s="3" t="s">
        <v>15</v>
      </c>
      <c r="C127" s="5">
        <v>51708</v>
      </c>
      <c r="D127" s="5">
        <v>51708</v>
      </c>
      <c r="E127" s="7">
        <v>925385926</v>
      </c>
      <c r="F127" s="9">
        <v>44271.490243055603</v>
      </c>
      <c r="G127" s="3" t="s">
        <v>16</v>
      </c>
      <c r="H127" s="7">
        <v>1630</v>
      </c>
      <c r="I127" s="3" t="s">
        <v>17</v>
      </c>
      <c r="J127" s="3" t="s">
        <v>225</v>
      </c>
      <c r="K127" s="3" t="s">
        <v>226</v>
      </c>
      <c r="L127" s="3" t="s">
        <v>227</v>
      </c>
      <c r="M127" s="3" t="s">
        <v>17</v>
      </c>
      <c r="N127" s="3" t="s">
        <v>17</v>
      </c>
    </row>
    <row r="128" spans="1:14">
      <c r="A128" s="2" t="s">
        <v>14</v>
      </c>
      <c r="B128" s="2" t="s">
        <v>15</v>
      </c>
      <c r="C128" s="4">
        <v>121000</v>
      </c>
      <c r="D128" s="4">
        <v>121000</v>
      </c>
      <c r="E128" s="6">
        <v>925420878</v>
      </c>
      <c r="F128" s="8">
        <v>44271.503553240698</v>
      </c>
      <c r="G128" s="2" t="s">
        <v>16</v>
      </c>
      <c r="H128" s="6">
        <v>1631</v>
      </c>
      <c r="I128" s="2" t="s">
        <v>17</v>
      </c>
      <c r="J128" s="2" t="s">
        <v>228</v>
      </c>
      <c r="K128" s="2" t="s">
        <v>114</v>
      </c>
      <c r="L128" s="2" t="s">
        <v>229</v>
      </c>
      <c r="M128" s="2" t="s">
        <v>17</v>
      </c>
      <c r="N128" s="2" t="s">
        <v>17</v>
      </c>
    </row>
    <row r="129" spans="1:14">
      <c r="A129" s="3" t="s">
        <v>14</v>
      </c>
      <c r="B129" s="3" t="s">
        <v>15</v>
      </c>
      <c r="C129" s="5">
        <v>28000</v>
      </c>
      <c r="D129" s="5">
        <v>28000</v>
      </c>
      <c r="E129" s="7">
        <v>925494858</v>
      </c>
      <c r="F129" s="9">
        <v>44271.535462963002</v>
      </c>
      <c r="G129" s="3" t="s">
        <v>16</v>
      </c>
      <c r="H129" s="7">
        <v>1632</v>
      </c>
      <c r="I129" s="3" t="s">
        <v>17</v>
      </c>
      <c r="J129" s="3" t="s">
        <v>230</v>
      </c>
      <c r="K129" s="3" t="s">
        <v>62</v>
      </c>
      <c r="L129" s="3" t="s">
        <v>231</v>
      </c>
      <c r="M129" s="3" t="s">
        <v>17</v>
      </c>
      <c r="N129" s="3" t="s">
        <v>17</v>
      </c>
    </row>
    <row r="130" spans="1:14">
      <c r="A130" s="2" t="s">
        <v>14</v>
      </c>
      <c r="B130" s="2" t="s">
        <v>15</v>
      </c>
      <c r="C130" s="4">
        <v>828116</v>
      </c>
      <c r="D130" s="4">
        <v>828116</v>
      </c>
      <c r="E130" s="6">
        <v>925664731</v>
      </c>
      <c r="F130" s="8">
        <v>44271.613946759302</v>
      </c>
      <c r="G130" s="2" t="s">
        <v>16</v>
      </c>
      <c r="H130" s="6">
        <v>1635</v>
      </c>
      <c r="I130" s="2" t="s">
        <v>17</v>
      </c>
      <c r="J130" s="2" t="s">
        <v>232</v>
      </c>
      <c r="K130" s="2" t="s">
        <v>233</v>
      </c>
      <c r="L130" s="2" t="s">
        <v>234</v>
      </c>
      <c r="M130" s="2" t="s">
        <v>17</v>
      </c>
      <c r="N130" s="2" t="s">
        <v>17</v>
      </c>
    </row>
    <row r="131" spans="1:14">
      <c r="A131" s="3" t="s">
        <v>14</v>
      </c>
      <c r="B131" s="3" t="s">
        <v>15</v>
      </c>
      <c r="C131" s="5">
        <v>51708</v>
      </c>
      <c r="D131" s="5">
        <v>51708</v>
      </c>
      <c r="E131" s="7">
        <v>926400909</v>
      </c>
      <c r="F131" s="9">
        <v>44272.338240740697</v>
      </c>
      <c r="G131" s="3" t="s">
        <v>16</v>
      </c>
      <c r="H131" s="7">
        <v>1636</v>
      </c>
      <c r="I131" s="3" t="s">
        <v>17</v>
      </c>
      <c r="J131" s="3" t="s">
        <v>235</v>
      </c>
      <c r="K131" s="3" t="s">
        <v>96</v>
      </c>
      <c r="L131" s="3" t="s">
        <v>236</v>
      </c>
      <c r="M131" s="3" t="s">
        <v>17</v>
      </c>
      <c r="N131" s="3" t="s">
        <v>17</v>
      </c>
    </row>
    <row r="132" spans="1:14">
      <c r="A132" s="2" t="s">
        <v>14</v>
      </c>
      <c r="B132" s="2" t="s">
        <v>15</v>
      </c>
      <c r="C132" s="4">
        <v>51708</v>
      </c>
      <c r="D132" s="4">
        <v>51708</v>
      </c>
      <c r="E132" s="6">
        <v>926607256</v>
      </c>
      <c r="F132" s="8">
        <v>44272.438506944403</v>
      </c>
      <c r="G132" s="2" t="s">
        <v>16</v>
      </c>
      <c r="H132" s="6">
        <v>1638</v>
      </c>
      <c r="I132" s="2" t="s">
        <v>17</v>
      </c>
      <c r="J132" s="2" t="s">
        <v>237</v>
      </c>
      <c r="K132" s="2" t="s">
        <v>226</v>
      </c>
      <c r="L132" s="2" t="s">
        <v>238</v>
      </c>
      <c r="M132" s="2" t="s">
        <v>17</v>
      </c>
      <c r="N132" s="2" t="s">
        <v>17</v>
      </c>
    </row>
    <row r="133" spans="1:14">
      <c r="A133" s="3" t="s">
        <v>14</v>
      </c>
      <c r="B133" s="3" t="s">
        <v>15</v>
      </c>
      <c r="C133" s="5">
        <v>44441</v>
      </c>
      <c r="D133" s="5">
        <v>44441</v>
      </c>
      <c r="E133" s="7">
        <v>926632365</v>
      </c>
      <c r="F133" s="9">
        <v>44272.449039351901</v>
      </c>
      <c r="G133" s="3" t="s">
        <v>16</v>
      </c>
      <c r="H133" s="7">
        <v>1639</v>
      </c>
      <c r="I133" s="3" t="s">
        <v>17</v>
      </c>
      <c r="J133" s="3" t="s">
        <v>239</v>
      </c>
      <c r="K133" s="3" t="s">
        <v>218</v>
      </c>
      <c r="L133" s="3" t="s">
        <v>240</v>
      </c>
      <c r="M133" s="3" t="s">
        <v>17</v>
      </c>
      <c r="N133" s="3" t="s">
        <v>17</v>
      </c>
    </row>
    <row r="134" spans="1:14">
      <c r="A134" s="2" t="s">
        <v>14</v>
      </c>
      <c r="B134" s="2" t="s">
        <v>15</v>
      </c>
      <c r="C134" s="4">
        <v>865553</v>
      </c>
      <c r="D134" s="4">
        <v>865553</v>
      </c>
      <c r="E134" s="6">
        <v>926761939</v>
      </c>
      <c r="F134" s="8">
        <v>44272.501851851899</v>
      </c>
      <c r="G134" s="2" t="s">
        <v>16</v>
      </c>
      <c r="H134" s="6">
        <v>1641</v>
      </c>
      <c r="I134" s="2" t="s">
        <v>17</v>
      </c>
      <c r="J134" s="2" t="s">
        <v>241</v>
      </c>
      <c r="K134" s="2" t="s">
        <v>218</v>
      </c>
      <c r="L134" s="2" t="s">
        <v>108</v>
      </c>
      <c r="M134" s="2" t="s">
        <v>17</v>
      </c>
      <c r="N134" s="2" t="s">
        <v>17</v>
      </c>
    </row>
    <row r="135" spans="1:14">
      <c r="A135" s="3" t="s">
        <v>14</v>
      </c>
      <c r="B135" s="3" t="s">
        <v>15</v>
      </c>
      <c r="C135" s="5">
        <v>2000000</v>
      </c>
      <c r="D135" s="5">
        <v>2000000</v>
      </c>
      <c r="E135" s="7">
        <v>926781578</v>
      </c>
      <c r="F135" s="9">
        <v>44272.5105092593</v>
      </c>
      <c r="G135" s="3" t="s">
        <v>16</v>
      </c>
      <c r="H135" s="7">
        <v>1643</v>
      </c>
      <c r="I135" s="3" t="s">
        <v>17</v>
      </c>
      <c r="J135" s="3" t="s">
        <v>242</v>
      </c>
      <c r="K135" s="3" t="s">
        <v>22</v>
      </c>
      <c r="L135" s="3" t="s">
        <v>243</v>
      </c>
      <c r="M135" s="3" t="s">
        <v>17</v>
      </c>
      <c r="N135" s="3" t="s">
        <v>17</v>
      </c>
    </row>
    <row r="136" spans="1:14">
      <c r="A136" s="2" t="s">
        <v>14</v>
      </c>
      <c r="B136" s="2" t="s">
        <v>15</v>
      </c>
      <c r="C136" s="4">
        <v>610044</v>
      </c>
      <c r="D136" s="4">
        <v>610044</v>
      </c>
      <c r="E136" s="6">
        <v>926964778</v>
      </c>
      <c r="F136" s="8">
        <v>44272.600868055597</v>
      </c>
      <c r="G136" s="2" t="s">
        <v>16</v>
      </c>
      <c r="H136" s="6">
        <v>1644</v>
      </c>
      <c r="I136" s="2" t="s">
        <v>17</v>
      </c>
      <c r="J136" s="2" t="s">
        <v>244</v>
      </c>
      <c r="K136" s="2" t="s">
        <v>59</v>
      </c>
      <c r="L136" s="2" t="s">
        <v>245</v>
      </c>
      <c r="M136" s="2" t="s">
        <v>17</v>
      </c>
      <c r="N136" s="2" t="s">
        <v>17</v>
      </c>
    </row>
    <row r="137" spans="1:14">
      <c r="A137" s="3" t="s">
        <v>14</v>
      </c>
      <c r="B137" s="3" t="s">
        <v>15</v>
      </c>
      <c r="C137" s="5">
        <v>60000000</v>
      </c>
      <c r="D137" s="5">
        <v>60000000</v>
      </c>
      <c r="E137" s="7">
        <v>927107796</v>
      </c>
      <c r="F137" s="9">
        <v>44272.661458333299</v>
      </c>
      <c r="G137" s="3" t="s">
        <v>16</v>
      </c>
      <c r="H137" s="7">
        <v>1646</v>
      </c>
      <c r="I137" s="3" t="s">
        <v>17</v>
      </c>
      <c r="J137" s="3" t="s">
        <v>246</v>
      </c>
      <c r="K137" s="3" t="s">
        <v>247</v>
      </c>
      <c r="L137" s="3" t="s">
        <v>248</v>
      </c>
      <c r="M137" s="3" t="s">
        <v>17</v>
      </c>
      <c r="N137" s="3" t="s">
        <v>17</v>
      </c>
    </row>
    <row r="138" spans="1:14">
      <c r="A138" s="2" t="s">
        <v>14</v>
      </c>
      <c r="B138" s="2" t="s">
        <v>15</v>
      </c>
      <c r="C138" s="4">
        <v>51708</v>
      </c>
      <c r="D138" s="4">
        <v>51708</v>
      </c>
      <c r="E138" s="6">
        <v>927157063</v>
      </c>
      <c r="F138" s="8">
        <v>44272.682708333297</v>
      </c>
      <c r="G138" s="2" t="s">
        <v>16</v>
      </c>
      <c r="H138" s="6">
        <v>1647</v>
      </c>
      <c r="I138" s="2" t="s">
        <v>17</v>
      </c>
      <c r="J138" s="2" t="s">
        <v>249</v>
      </c>
      <c r="K138" s="2" t="s">
        <v>96</v>
      </c>
      <c r="L138" s="2" t="s">
        <v>250</v>
      </c>
      <c r="M138" s="2" t="s">
        <v>17</v>
      </c>
      <c r="N138" s="2" t="s">
        <v>17</v>
      </c>
    </row>
    <row r="139" spans="1:14">
      <c r="A139" s="3" t="s">
        <v>14</v>
      </c>
      <c r="B139" s="3" t="s">
        <v>15</v>
      </c>
      <c r="C139" s="5">
        <v>100000</v>
      </c>
      <c r="D139" s="5">
        <v>100000</v>
      </c>
      <c r="E139" s="7">
        <v>927737526</v>
      </c>
      <c r="F139" s="9">
        <v>44273.388437499998</v>
      </c>
      <c r="G139" s="3" t="s">
        <v>16</v>
      </c>
      <c r="H139" s="7">
        <v>1651</v>
      </c>
      <c r="I139" s="3" t="s">
        <v>17</v>
      </c>
      <c r="J139" s="3" t="s">
        <v>251</v>
      </c>
      <c r="K139" s="3" t="s">
        <v>27</v>
      </c>
      <c r="L139" s="3" t="s">
        <v>252</v>
      </c>
      <c r="M139" s="3" t="s">
        <v>17</v>
      </c>
      <c r="N139" s="3" t="s">
        <v>17</v>
      </c>
    </row>
    <row r="140" spans="1:14">
      <c r="A140" s="2" t="s">
        <v>14</v>
      </c>
      <c r="B140" s="2" t="s">
        <v>15</v>
      </c>
      <c r="C140" s="4">
        <v>30000</v>
      </c>
      <c r="D140" s="4">
        <v>30000</v>
      </c>
      <c r="E140" s="6">
        <v>928121467</v>
      </c>
      <c r="F140" s="8">
        <v>44273.584247685198</v>
      </c>
      <c r="G140" s="2" t="s">
        <v>16</v>
      </c>
      <c r="H140" s="6">
        <v>1652</v>
      </c>
      <c r="I140" s="2" t="s">
        <v>17</v>
      </c>
      <c r="J140" s="2" t="s">
        <v>253</v>
      </c>
      <c r="K140" s="2" t="s">
        <v>27</v>
      </c>
      <c r="L140" s="2" t="s">
        <v>254</v>
      </c>
      <c r="M140" s="2" t="s">
        <v>17</v>
      </c>
      <c r="N140" s="2" t="s">
        <v>17</v>
      </c>
    </row>
    <row r="141" spans="1:14">
      <c r="A141" s="3" t="s">
        <v>14</v>
      </c>
      <c r="B141" s="3" t="s">
        <v>15</v>
      </c>
      <c r="C141" s="5">
        <v>31249680</v>
      </c>
      <c r="D141" s="5">
        <v>31249680</v>
      </c>
      <c r="E141" s="7">
        <v>928254697</v>
      </c>
      <c r="F141" s="9">
        <v>44273.649618055599</v>
      </c>
      <c r="G141" s="3" t="s">
        <v>16</v>
      </c>
      <c r="H141" s="7">
        <v>1654</v>
      </c>
      <c r="I141" s="3" t="s">
        <v>17</v>
      </c>
      <c r="J141" s="3" t="s">
        <v>255</v>
      </c>
      <c r="K141" s="3" t="s">
        <v>210</v>
      </c>
      <c r="L141" s="3" t="s">
        <v>256</v>
      </c>
      <c r="M141" s="3" t="s">
        <v>17</v>
      </c>
      <c r="N141" s="3" t="s">
        <v>17</v>
      </c>
    </row>
    <row r="142" spans="1:14">
      <c r="A142" s="2" t="s">
        <v>14</v>
      </c>
      <c r="B142" s="2" t="s">
        <v>15</v>
      </c>
      <c r="C142" s="4">
        <v>908526</v>
      </c>
      <c r="D142" s="4">
        <v>908526</v>
      </c>
      <c r="E142" s="6">
        <v>928965429</v>
      </c>
      <c r="F142" s="8">
        <v>44274.452789351897</v>
      </c>
      <c r="G142" s="2" t="s">
        <v>16</v>
      </c>
      <c r="H142" s="6">
        <v>1662</v>
      </c>
      <c r="I142" s="2" t="s">
        <v>17</v>
      </c>
      <c r="J142" s="2" t="s">
        <v>257</v>
      </c>
      <c r="K142" s="2" t="s">
        <v>210</v>
      </c>
      <c r="L142" s="2" t="s">
        <v>258</v>
      </c>
      <c r="M142" s="2" t="s">
        <v>17</v>
      </c>
      <c r="N142" s="2" t="s">
        <v>17</v>
      </c>
    </row>
    <row r="143" spans="1:14">
      <c r="A143" s="3" t="s">
        <v>14</v>
      </c>
      <c r="B143" s="3" t="s">
        <v>15</v>
      </c>
      <c r="C143" s="5">
        <v>40434683</v>
      </c>
      <c r="D143" s="5">
        <v>40434683</v>
      </c>
      <c r="E143" s="7">
        <v>928987937</v>
      </c>
      <c r="F143" s="9">
        <v>44274.463148148097</v>
      </c>
      <c r="G143" s="3" t="s">
        <v>16</v>
      </c>
      <c r="H143" s="7">
        <v>1663</v>
      </c>
      <c r="I143" s="3" t="s">
        <v>17</v>
      </c>
      <c r="J143" s="3" t="s">
        <v>259</v>
      </c>
      <c r="K143" s="3" t="s">
        <v>62</v>
      </c>
      <c r="L143" s="3" t="s">
        <v>260</v>
      </c>
      <c r="M143" s="3" t="s">
        <v>17</v>
      </c>
      <c r="N143" s="3" t="s">
        <v>17</v>
      </c>
    </row>
    <row r="144" spans="1:14">
      <c r="A144" s="2" t="s">
        <v>14</v>
      </c>
      <c r="B144" s="2" t="s">
        <v>15</v>
      </c>
      <c r="C144" s="4">
        <v>118595</v>
      </c>
      <c r="D144" s="4">
        <v>118595</v>
      </c>
      <c r="E144" s="6">
        <v>929322129</v>
      </c>
      <c r="F144" s="8">
        <v>44274.628761574102</v>
      </c>
      <c r="G144" s="2" t="s">
        <v>16</v>
      </c>
      <c r="H144" s="6">
        <v>1665</v>
      </c>
      <c r="I144" s="2" t="s">
        <v>17</v>
      </c>
      <c r="J144" s="2" t="s">
        <v>261</v>
      </c>
      <c r="K144" s="2" t="s">
        <v>262</v>
      </c>
      <c r="L144" s="2" t="s">
        <v>263</v>
      </c>
      <c r="M144" s="2" t="s">
        <v>17</v>
      </c>
      <c r="N144" s="2" t="s">
        <v>17</v>
      </c>
    </row>
    <row r="145" spans="1:14">
      <c r="A145" s="3" t="s">
        <v>14</v>
      </c>
      <c r="B145" s="3" t="s">
        <v>15</v>
      </c>
      <c r="C145" s="5">
        <v>2487348</v>
      </c>
      <c r="D145" s="5">
        <v>2487348</v>
      </c>
      <c r="E145" s="7">
        <v>929339446</v>
      </c>
      <c r="F145" s="9">
        <v>44274.637210648201</v>
      </c>
      <c r="G145" s="3" t="s">
        <v>16</v>
      </c>
      <c r="H145" s="7">
        <v>1666</v>
      </c>
      <c r="I145" s="3" t="s">
        <v>17</v>
      </c>
      <c r="J145" s="3" t="s">
        <v>264</v>
      </c>
      <c r="K145" s="3" t="s">
        <v>210</v>
      </c>
      <c r="L145" s="3" t="s">
        <v>265</v>
      </c>
      <c r="M145" s="3" t="s">
        <v>17</v>
      </c>
      <c r="N145" s="3" t="s">
        <v>17</v>
      </c>
    </row>
    <row r="146" spans="1:14">
      <c r="A146" s="2" t="s">
        <v>14</v>
      </c>
      <c r="B146" s="2" t="s">
        <v>15</v>
      </c>
      <c r="C146" s="4">
        <v>14250</v>
      </c>
      <c r="D146" s="4">
        <v>14250</v>
      </c>
      <c r="E146" s="6">
        <v>929449861</v>
      </c>
      <c r="F146" s="8">
        <v>44274.687013888899</v>
      </c>
      <c r="G146" s="2" t="s">
        <v>16</v>
      </c>
      <c r="H146" s="6">
        <v>1667</v>
      </c>
      <c r="I146" s="2" t="s">
        <v>17</v>
      </c>
      <c r="J146" s="2" t="s">
        <v>266</v>
      </c>
      <c r="K146" s="2" t="s">
        <v>27</v>
      </c>
      <c r="L146" s="2" t="s">
        <v>267</v>
      </c>
      <c r="M146" s="2" t="s">
        <v>17</v>
      </c>
      <c r="N146" s="2" t="s">
        <v>17</v>
      </c>
    </row>
    <row r="147" spans="1:14">
      <c r="B147" s="21" t="s">
        <v>203</v>
      </c>
      <c r="C147" s="22">
        <f>SUM(C120:C146)</f>
        <v>159067389</v>
      </c>
    </row>
    <row r="148" spans="1:14">
      <c r="B148" s="23" t="s">
        <v>204</v>
      </c>
      <c r="C148" s="29">
        <f>C119</f>
        <v>60000</v>
      </c>
    </row>
    <row r="149" spans="1:14">
      <c r="B149" s="21" t="s">
        <v>205</v>
      </c>
      <c r="C149" s="28">
        <v>115163987</v>
      </c>
    </row>
    <row r="150" spans="1:14">
      <c r="B150" s="23" t="s">
        <v>206</v>
      </c>
      <c r="C150" s="29">
        <f>C147+C148-C149</f>
        <v>43963402</v>
      </c>
    </row>
    <row r="151" spans="1:14">
      <c r="A151" s="2" t="s">
        <v>14</v>
      </c>
      <c r="B151" s="2" t="s">
        <v>15</v>
      </c>
      <c r="C151" s="4">
        <v>3929056</v>
      </c>
      <c r="D151" s="4">
        <v>3929056</v>
      </c>
      <c r="E151" s="6">
        <v>931548590</v>
      </c>
      <c r="F151" s="8">
        <v>44278.407361111102</v>
      </c>
      <c r="G151" s="2" t="s">
        <v>16</v>
      </c>
      <c r="H151" s="6">
        <v>1670</v>
      </c>
      <c r="I151" s="2" t="s">
        <v>17</v>
      </c>
      <c r="J151" s="2" t="s">
        <v>268</v>
      </c>
      <c r="K151" s="2" t="s">
        <v>114</v>
      </c>
      <c r="L151" s="2" t="s">
        <v>269</v>
      </c>
      <c r="M151" s="2" t="s">
        <v>17</v>
      </c>
      <c r="N151" s="2" t="s">
        <v>17</v>
      </c>
    </row>
    <row r="152" spans="1:14">
      <c r="A152" s="3" t="s">
        <v>14</v>
      </c>
      <c r="B152" s="3" t="s">
        <v>15</v>
      </c>
      <c r="C152" s="5">
        <v>298412</v>
      </c>
      <c r="D152" s="5">
        <v>298412</v>
      </c>
      <c r="E152" s="7">
        <v>931574006</v>
      </c>
      <c r="F152" s="9">
        <v>44278.419270833299</v>
      </c>
      <c r="G152" s="3" t="s">
        <v>16</v>
      </c>
      <c r="H152" s="7">
        <v>1672</v>
      </c>
      <c r="I152" s="3" t="s">
        <v>17</v>
      </c>
      <c r="J152" s="3" t="s">
        <v>270</v>
      </c>
      <c r="K152" s="3" t="s">
        <v>44</v>
      </c>
      <c r="L152" s="3" t="s">
        <v>45</v>
      </c>
      <c r="M152" s="3" t="s">
        <v>17</v>
      </c>
      <c r="N152" s="3" t="s">
        <v>17</v>
      </c>
    </row>
    <row r="153" spans="1:14">
      <c r="A153" s="2" t="s">
        <v>14</v>
      </c>
      <c r="B153" s="2" t="s">
        <v>15</v>
      </c>
      <c r="C153" s="4">
        <v>15000000</v>
      </c>
      <c r="D153" s="4">
        <v>15000000</v>
      </c>
      <c r="E153" s="6">
        <v>931715327</v>
      </c>
      <c r="F153" s="8">
        <v>44278.482881944401</v>
      </c>
      <c r="G153" s="2" t="s">
        <v>16</v>
      </c>
      <c r="H153" s="6">
        <v>1673</v>
      </c>
      <c r="I153" s="2" t="s">
        <v>17</v>
      </c>
      <c r="J153" s="2" t="s">
        <v>271</v>
      </c>
      <c r="K153" s="2" t="s">
        <v>62</v>
      </c>
      <c r="L153" s="2" t="s">
        <v>272</v>
      </c>
      <c r="M153" s="2" t="s">
        <v>17</v>
      </c>
      <c r="N153" s="2" t="s">
        <v>17</v>
      </c>
    </row>
    <row r="154" spans="1:14">
      <c r="A154" s="3" t="s">
        <v>14</v>
      </c>
      <c r="B154" s="3" t="s">
        <v>15</v>
      </c>
      <c r="C154" s="5">
        <v>14167395</v>
      </c>
      <c r="D154" s="5">
        <v>14167395</v>
      </c>
      <c r="E154" s="7">
        <v>931776552</v>
      </c>
      <c r="F154" s="9">
        <v>44278.510231481501</v>
      </c>
      <c r="G154" s="3" t="s">
        <v>16</v>
      </c>
      <c r="H154" s="7">
        <v>1675</v>
      </c>
      <c r="I154" s="3" t="s">
        <v>17</v>
      </c>
      <c r="J154" s="3" t="s">
        <v>273</v>
      </c>
      <c r="K154" s="3" t="s">
        <v>47</v>
      </c>
      <c r="L154" s="3" t="s">
        <v>274</v>
      </c>
      <c r="M154" s="3" t="s">
        <v>17</v>
      </c>
      <c r="N154" s="3" t="s">
        <v>17</v>
      </c>
    </row>
    <row r="155" spans="1:14">
      <c r="A155" s="2" t="s">
        <v>14</v>
      </c>
      <c r="B155" s="2" t="s">
        <v>15</v>
      </c>
      <c r="C155" s="4">
        <v>14167395</v>
      </c>
      <c r="D155" s="4">
        <v>14167395</v>
      </c>
      <c r="E155" s="6">
        <v>931800768</v>
      </c>
      <c r="F155" s="8">
        <v>44278.522662037001</v>
      </c>
      <c r="G155" s="2" t="s">
        <v>16</v>
      </c>
      <c r="H155" s="6">
        <v>1676</v>
      </c>
      <c r="I155" s="2" t="s">
        <v>17</v>
      </c>
      <c r="J155" s="2" t="s">
        <v>275</v>
      </c>
      <c r="K155" s="2" t="s">
        <v>47</v>
      </c>
      <c r="L155" s="2" t="s">
        <v>276</v>
      </c>
      <c r="M155" s="2" t="s">
        <v>17</v>
      </c>
      <c r="N155" s="2" t="s">
        <v>17</v>
      </c>
    </row>
    <row r="156" spans="1:14">
      <c r="A156" s="3" t="s">
        <v>14</v>
      </c>
      <c r="B156" s="3" t="s">
        <v>15</v>
      </c>
      <c r="C156" s="5">
        <v>2484348</v>
      </c>
      <c r="D156" s="5">
        <v>2484348</v>
      </c>
      <c r="E156" s="7">
        <v>932075895</v>
      </c>
      <c r="F156" s="9">
        <v>44278.659756944398</v>
      </c>
      <c r="G156" s="3" t="s">
        <v>16</v>
      </c>
      <c r="H156" s="7">
        <v>1680</v>
      </c>
      <c r="I156" s="3" t="s">
        <v>17</v>
      </c>
      <c r="J156" s="3" t="s">
        <v>277</v>
      </c>
      <c r="K156" s="3" t="s">
        <v>210</v>
      </c>
      <c r="L156" s="3" t="s">
        <v>278</v>
      </c>
      <c r="M156" s="3" t="s">
        <v>17</v>
      </c>
      <c r="N156" s="3" t="s">
        <v>17</v>
      </c>
    </row>
    <row r="157" spans="1:14">
      <c r="A157" s="2" t="s">
        <v>14</v>
      </c>
      <c r="B157" s="2" t="s">
        <v>15</v>
      </c>
      <c r="C157" s="4">
        <v>500000</v>
      </c>
      <c r="D157" s="4">
        <v>500000</v>
      </c>
      <c r="E157" s="6">
        <v>932076065</v>
      </c>
      <c r="F157" s="8">
        <v>44278.659837963001</v>
      </c>
      <c r="G157" s="2" t="s">
        <v>16</v>
      </c>
      <c r="H157" s="6">
        <v>1681</v>
      </c>
      <c r="I157" s="2" t="s">
        <v>17</v>
      </c>
      <c r="J157" s="2" t="s">
        <v>279</v>
      </c>
      <c r="K157" s="2" t="s">
        <v>81</v>
      </c>
      <c r="L157" s="2" t="s">
        <v>280</v>
      </c>
      <c r="M157" s="2" t="s">
        <v>17</v>
      </c>
      <c r="N157" s="2" t="s">
        <v>17</v>
      </c>
    </row>
    <row r="158" spans="1:14">
      <c r="A158" s="3" t="s">
        <v>14</v>
      </c>
      <c r="B158" s="3" t="s">
        <v>15</v>
      </c>
      <c r="C158" s="5">
        <v>2302000</v>
      </c>
      <c r="D158" s="5">
        <v>2302000</v>
      </c>
      <c r="E158" s="7">
        <v>932105953</v>
      </c>
      <c r="F158" s="9">
        <v>44278.673240740703</v>
      </c>
      <c r="G158" s="3" t="s">
        <v>16</v>
      </c>
      <c r="H158" s="7">
        <v>1682</v>
      </c>
      <c r="I158" s="3" t="s">
        <v>17</v>
      </c>
      <c r="J158" s="3" t="s">
        <v>281</v>
      </c>
      <c r="K158" s="3" t="s">
        <v>62</v>
      </c>
      <c r="L158" s="3" t="s">
        <v>282</v>
      </c>
      <c r="M158" s="3" t="s">
        <v>17</v>
      </c>
      <c r="N158" s="3" t="s">
        <v>17</v>
      </c>
    </row>
    <row r="159" spans="1:14">
      <c r="A159" s="2" t="s">
        <v>14</v>
      </c>
      <c r="B159" s="2" t="s">
        <v>15</v>
      </c>
      <c r="C159" s="4">
        <v>1288700</v>
      </c>
      <c r="D159" s="4">
        <v>1288700</v>
      </c>
      <c r="E159" s="6">
        <v>932593648</v>
      </c>
      <c r="F159" s="8">
        <v>44279.3421296296</v>
      </c>
      <c r="G159" s="2" t="s">
        <v>16</v>
      </c>
      <c r="H159" s="6">
        <v>1686</v>
      </c>
      <c r="I159" s="2" t="s">
        <v>17</v>
      </c>
      <c r="J159" s="2" t="s">
        <v>283</v>
      </c>
      <c r="K159" s="35" t="s">
        <v>284</v>
      </c>
      <c r="L159" s="2" t="s">
        <v>285</v>
      </c>
      <c r="M159" s="2" t="s">
        <v>17</v>
      </c>
      <c r="N159" s="2" t="s">
        <v>17</v>
      </c>
    </row>
    <row r="160" spans="1:14">
      <c r="A160" s="3" t="s">
        <v>14</v>
      </c>
      <c r="B160" s="3" t="s">
        <v>15</v>
      </c>
      <c r="C160" s="5">
        <v>22926093</v>
      </c>
      <c r="D160" s="5">
        <v>22926093</v>
      </c>
      <c r="E160" s="7">
        <v>932706084</v>
      </c>
      <c r="F160" s="9">
        <v>44279.412673611099</v>
      </c>
      <c r="G160" s="3" t="s">
        <v>16</v>
      </c>
      <c r="H160" s="7">
        <v>1687</v>
      </c>
      <c r="I160" s="3" t="s">
        <v>17</v>
      </c>
      <c r="J160" s="3" t="s">
        <v>286</v>
      </c>
      <c r="K160" s="3" t="s">
        <v>114</v>
      </c>
      <c r="L160" s="3" t="s">
        <v>287</v>
      </c>
      <c r="M160" s="3" t="s">
        <v>17</v>
      </c>
      <c r="N160" s="3" t="s">
        <v>17</v>
      </c>
    </row>
    <row r="161" spans="1:14">
      <c r="A161" s="2" t="s">
        <v>14</v>
      </c>
      <c r="B161" s="2" t="s">
        <v>15</v>
      </c>
      <c r="C161" s="4">
        <v>32007670</v>
      </c>
      <c r="D161" s="4">
        <v>32007670</v>
      </c>
      <c r="E161" s="6">
        <v>932814080</v>
      </c>
      <c r="F161" s="8">
        <v>44279.466585648202</v>
      </c>
      <c r="G161" s="2" t="s">
        <v>16</v>
      </c>
      <c r="H161" s="6">
        <v>1688</v>
      </c>
      <c r="I161" s="2" t="s">
        <v>17</v>
      </c>
      <c r="J161" s="2" t="s">
        <v>288</v>
      </c>
      <c r="K161" s="2" t="s">
        <v>247</v>
      </c>
      <c r="L161" s="2" t="s">
        <v>289</v>
      </c>
      <c r="M161" s="2" t="s">
        <v>17</v>
      </c>
      <c r="N161" s="2" t="s">
        <v>17</v>
      </c>
    </row>
    <row r="162" spans="1:14" s="40" customFormat="1">
      <c r="A162" s="41" t="s">
        <v>14</v>
      </c>
      <c r="B162" s="41" t="s">
        <v>15</v>
      </c>
      <c r="C162" s="42">
        <v>3312464</v>
      </c>
      <c r="D162" s="42">
        <v>3312464</v>
      </c>
      <c r="E162" s="43">
        <v>932907691</v>
      </c>
      <c r="F162" s="44">
        <v>44279.511423611097</v>
      </c>
      <c r="G162" s="41" t="s">
        <v>16</v>
      </c>
      <c r="H162" s="43">
        <v>1690</v>
      </c>
      <c r="I162" s="41" t="s">
        <v>17</v>
      </c>
      <c r="J162" s="41" t="s">
        <v>290</v>
      </c>
      <c r="K162" s="41" t="s">
        <v>50</v>
      </c>
      <c r="L162" s="41" t="s">
        <v>291</v>
      </c>
      <c r="M162" s="41" t="s">
        <v>17</v>
      </c>
      <c r="N162" s="41" t="s">
        <v>17</v>
      </c>
    </row>
    <row r="163" spans="1:14">
      <c r="A163" s="2" t="s">
        <v>14</v>
      </c>
      <c r="B163" s="2" t="s">
        <v>15</v>
      </c>
      <c r="C163" s="4">
        <v>30000</v>
      </c>
      <c r="D163" s="4">
        <v>30000</v>
      </c>
      <c r="E163" s="6">
        <v>932948147</v>
      </c>
      <c r="F163" s="8">
        <v>44279.533900463</v>
      </c>
      <c r="G163" s="2" t="s">
        <v>16</v>
      </c>
      <c r="H163" s="6">
        <v>1692</v>
      </c>
      <c r="I163" s="2" t="s">
        <v>17</v>
      </c>
      <c r="J163" s="2" t="s">
        <v>292</v>
      </c>
      <c r="K163" s="2" t="s">
        <v>27</v>
      </c>
      <c r="L163" s="2" t="s">
        <v>293</v>
      </c>
      <c r="M163" s="2" t="s">
        <v>17</v>
      </c>
      <c r="N163" s="2" t="s">
        <v>17</v>
      </c>
    </row>
    <row r="164" spans="1:14">
      <c r="A164" s="3" t="s">
        <v>14</v>
      </c>
      <c r="B164" s="3" t="s">
        <v>15</v>
      </c>
      <c r="C164" s="5">
        <v>51708</v>
      </c>
      <c r="D164" s="5">
        <v>51708</v>
      </c>
      <c r="E164" s="7">
        <v>932987471</v>
      </c>
      <c r="F164" s="9">
        <v>44279.557916666701</v>
      </c>
      <c r="G164" s="3" t="s">
        <v>16</v>
      </c>
      <c r="H164" s="7">
        <v>1695</v>
      </c>
      <c r="I164" s="3" t="s">
        <v>17</v>
      </c>
      <c r="J164" s="3" t="s">
        <v>249</v>
      </c>
      <c r="K164" s="3" t="s">
        <v>226</v>
      </c>
      <c r="L164" s="3" t="s">
        <v>294</v>
      </c>
      <c r="M164" s="3" t="s">
        <v>17</v>
      </c>
      <c r="N164" s="3" t="s">
        <v>17</v>
      </c>
    </row>
    <row r="165" spans="1:14">
      <c r="A165" s="2" t="s">
        <v>14</v>
      </c>
      <c r="B165" s="2" t="s">
        <v>15</v>
      </c>
      <c r="C165" s="4">
        <v>2484348</v>
      </c>
      <c r="D165" s="4">
        <v>2484348</v>
      </c>
      <c r="E165" s="6">
        <v>933027153</v>
      </c>
      <c r="F165" s="8">
        <v>44279.581284722197</v>
      </c>
      <c r="G165" s="2" t="s">
        <v>16</v>
      </c>
      <c r="H165" s="6">
        <v>1697</v>
      </c>
      <c r="I165" s="2" t="s">
        <v>17</v>
      </c>
      <c r="J165" s="2" t="s">
        <v>295</v>
      </c>
      <c r="K165" s="2" t="s">
        <v>210</v>
      </c>
      <c r="L165" s="2" t="s">
        <v>296</v>
      </c>
      <c r="M165" s="2" t="s">
        <v>17</v>
      </c>
      <c r="N165" s="2" t="s">
        <v>17</v>
      </c>
    </row>
    <row r="166" spans="1:14">
      <c r="A166" s="3" t="s">
        <v>14</v>
      </c>
      <c r="B166" s="3" t="s">
        <v>15</v>
      </c>
      <c r="C166" s="5">
        <v>358161</v>
      </c>
      <c r="D166" s="5">
        <v>358161</v>
      </c>
      <c r="E166" s="7">
        <v>933036198</v>
      </c>
      <c r="F166" s="9">
        <v>44279.586585648103</v>
      </c>
      <c r="G166" s="3" t="s">
        <v>16</v>
      </c>
      <c r="H166" s="7">
        <v>1698</v>
      </c>
      <c r="I166" s="3" t="s">
        <v>17</v>
      </c>
      <c r="J166" s="3" t="s">
        <v>297</v>
      </c>
      <c r="K166" s="3" t="s">
        <v>59</v>
      </c>
      <c r="L166" s="3" t="s">
        <v>298</v>
      </c>
      <c r="M166" s="3" t="s">
        <v>17</v>
      </c>
      <c r="N166" s="3" t="s">
        <v>17</v>
      </c>
    </row>
    <row r="167" spans="1:14" s="40" customFormat="1">
      <c r="A167" s="41" t="s">
        <v>14</v>
      </c>
      <c r="B167" s="41" t="s">
        <v>15</v>
      </c>
      <c r="C167" s="42">
        <v>2633409</v>
      </c>
      <c r="D167" s="42">
        <v>2633409</v>
      </c>
      <c r="E167" s="43">
        <v>933232062</v>
      </c>
      <c r="F167" s="44">
        <v>44279.685601851903</v>
      </c>
      <c r="G167" s="41" t="s">
        <v>16</v>
      </c>
      <c r="H167" s="43">
        <v>1699</v>
      </c>
      <c r="I167" s="41" t="s">
        <v>17</v>
      </c>
      <c r="J167" s="41" t="s">
        <v>299</v>
      </c>
      <c r="K167" s="41" t="s">
        <v>300</v>
      </c>
      <c r="L167" s="41" t="s">
        <v>301</v>
      </c>
      <c r="M167" s="41" t="s">
        <v>17</v>
      </c>
      <c r="N167" s="41" t="s">
        <v>17</v>
      </c>
    </row>
    <row r="168" spans="1:14">
      <c r="A168" s="3" t="s">
        <v>14</v>
      </c>
      <c r="B168" s="3" t="s">
        <v>15</v>
      </c>
      <c r="C168" s="5">
        <v>2504492</v>
      </c>
      <c r="D168" s="5">
        <v>2504492</v>
      </c>
      <c r="E168" s="7">
        <v>933237238</v>
      </c>
      <c r="F168" s="9">
        <v>44279.688379629602</v>
      </c>
      <c r="G168" s="3" t="s">
        <v>16</v>
      </c>
      <c r="H168" s="7">
        <v>1700</v>
      </c>
      <c r="I168" s="3" t="s">
        <v>17</v>
      </c>
      <c r="J168" s="3" t="s">
        <v>302</v>
      </c>
      <c r="K168" s="3" t="s">
        <v>303</v>
      </c>
      <c r="L168" s="3" t="s">
        <v>304</v>
      </c>
      <c r="M168" s="3" t="s">
        <v>17</v>
      </c>
      <c r="N168" s="3" t="s">
        <v>17</v>
      </c>
    </row>
    <row r="169" spans="1:14">
      <c r="A169" s="2" t="s">
        <v>14</v>
      </c>
      <c r="B169" s="2" t="s">
        <v>15</v>
      </c>
      <c r="C169" s="4">
        <v>12000</v>
      </c>
      <c r="D169" s="4">
        <v>12000</v>
      </c>
      <c r="E169" s="6">
        <v>933246351</v>
      </c>
      <c r="F169" s="8">
        <v>44279.693449074097</v>
      </c>
      <c r="G169" s="2" t="s">
        <v>16</v>
      </c>
      <c r="H169" s="6">
        <v>1701</v>
      </c>
      <c r="I169" s="2" t="s">
        <v>17</v>
      </c>
      <c r="J169" s="2" t="s">
        <v>305</v>
      </c>
      <c r="K169" s="2" t="s">
        <v>27</v>
      </c>
      <c r="L169" s="2" t="s">
        <v>306</v>
      </c>
      <c r="M169" s="2" t="s">
        <v>17</v>
      </c>
      <c r="N169" s="2" t="s">
        <v>17</v>
      </c>
    </row>
    <row r="170" spans="1:14" s="40" customFormat="1">
      <c r="A170" s="41" t="s">
        <v>14</v>
      </c>
      <c r="B170" s="41" t="s">
        <v>15</v>
      </c>
      <c r="C170" s="42">
        <v>634878</v>
      </c>
      <c r="D170" s="42">
        <v>634878</v>
      </c>
      <c r="E170" s="43">
        <v>933263050</v>
      </c>
      <c r="F170" s="44">
        <v>44279.7028125</v>
      </c>
      <c r="G170" s="41" t="s">
        <v>16</v>
      </c>
      <c r="H170" s="43">
        <v>1702</v>
      </c>
      <c r="I170" s="41" t="s">
        <v>17</v>
      </c>
      <c r="J170" s="41" t="s">
        <v>307</v>
      </c>
      <c r="K170" s="41" t="s">
        <v>111</v>
      </c>
      <c r="L170" s="41" t="s">
        <v>112</v>
      </c>
      <c r="M170" s="41" t="s">
        <v>17</v>
      </c>
      <c r="N170" s="41" t="s">
        <v>17</v>
      </c>
    </row>
    <row r="171" spans="1:14">
      <c r="A171" s="2" t="s">
        <v>14</v>
      </c>
      <c r="B171" s="2" t="s">
        <v>15</v>
      </c>
      <c r="C171" s="4">
        <v>30000</v>
      </c>
      <c r="D171" s="4">
        <v>30000</v>
      </c>
      <c r="E171" s="6">
        <v>933384535</v>
      </c>
      <c r="F171" s="8">
        <v>44279.7796759259</v>
      </c>
      <c r="G171" s="2" t="s">
        <v>16</v>
      </c>
      <c r="H171" s="6">
        <v>1703</v>
      </c>
      <c r="I171" s="2" t="s">
        <v>17</v>
      </c>
      <c r="J171" s="2" t="s">
        <v>308</v>
      </c>
      <c r="K171" s="2" t="s">
        <v>27</v>
      </c>
      <c r="L171" s="2" t="s">
        <v>309</v>
      </c>
      <c r="M171" s="2" t="s">
        <v>17</v>
      </c>
      <c r="N171" s="2" t="s">
        <v>17</v>
      </c>
    </row>
    <row r="172" spans="1:14">
      <c r="A172" s="3" t="s">
        <v>14</v>
      </c>
      <c r="B172" s="3" t="s">
        <v>15</v>
      </c>
      <c r="C172" s="5">
        <v>1140000</v>
      </c>
      <c r="D172" s="5">
        <v>1140000</v>
      </c>
      <c r="E172" s="7">
        <v>933475272</v>
      </c>
      <c r="F172" s="9">
        <v>44279.846550925897</v>
      </c>
      <c r="G172" s="3" t="s">
        <v>16</v>
      </c>
      <c r="H172" s="7">
        <v>1704</v>
      </c>
      <c r="I172" s="3" t="s">
        <v>17</v>
      </c>
      <c r="J172" s="3" t="s">
        <v>230</v>
      </c>
      <c r="K172" s="3" t="s">
        <v>310</v>
      </c>
      <c r="L172" s="3" t="s">
        <v>311</v>
      </c>
      <c r="M172" s="3" t="s">
        <v>17</v>
      </c>
      <c r="N172" s="3" t="s">
        <v>17</v>
      </c>
    </row>
    <row r="173" spans="1:14">
      <c r="A173" s="2" t="s">
        <v>14</v>
      </c>
      <c r="B173" s="2" t="s">
        <v>15</v>
      </c>
      <c r="C173" s="4">
        <v>25000000</v>
      </c>
      <c r="D173" s="4">
        <v>25000000</v>
      </c>
      <c r="E173" s="6">
        <v>934290209</v>
      </c>
      <c r="F173" s="8">
        <v>44280.647928240702</v>
      </c>
      <c r="G173" s="2" t="s">
        <v>16</v>
      </c>
      <c r="H173" s="6">
        <v>1705</v>
      </c>
      <c r="I173" s="2" t="s">
        <v>17</v>
      </c>
      <c r="J173" s="2" t="s">
        <v>312</v>
      </c>
      <c r="K173" s="2" t="s">
        <v>62</v>
      </c>
      <c r="L173" s="2" t="s">
        <v>313</v>
      </c>
      <c r="M173" s="2" t="s">
        <v>17</v>
      </c>
      <c r="N173" s="2" t="s">
        <v>17</v>
      </c>
    </row>
    <row r="174" spans="1:14" s="40" customFormat="1">
      <c r="A174" s="41" t="s">
        <v>14</v>
      </c>
      <c r="B174" s="41" t="s">
        <v>15</v>
      </c>
      <c r="C174" s="42">
        <v>4968696</v>
      </c>
      <c r="D174" s="42">
        <v>4968696</v>
      </c>
      <c r="E174" s="43">
        <v>935417597</v>
      </c>
      <c r="F174" s="44">
        <v>44281.602569444403</v>
      </c>
      <c r="G174" s="41" t="s">
        <v>16</v>
      </c>
      <c r="H174" s="43">
        <v>1708</v>
      </c>
      <c r="I174" s="41" t="s">
        <v>17</v>
      </c>
      <c r="J174" s="41" t="s">
        <v>314</v>
      </c>
      <c r="K174" s="41" t="s">
        <v>50</v>
      </c>
      <c r="L174" s="41" t="s">
        <v>315</v>
      </c>
      <c r="M174" s="41" t="s">
        <v>17</v>
      </c>
      <c r="N174" s="41" t="s">
        <v>17</v>
      </c>
    </row>
    <row r="175" spans="1:14">
      <c r="A175" s="2" t="s">
        <v>14</v>
      </c>
      <c r="B175" s="2" t="s">
        <v>15</v>
      </c>
      <c r="C175" s="4">
        <v>122000</v>
      </c>
      <c r="D175" s="4">
        <v>122000</v>
      </c>
      <c r="E175" s="6">
        <v>935592501</v>
      </c>
      <c r="F175" s="8">
        <v>44281.678587962997</v>
      </c>
      <c r="G175" s="2" t="s">
        <v>16</v>
      </c>
      <c r="H175" s="6">
        <v>1709</v>
      </c>
      <c r="I175" s="2" t="s">
        <v>17</v>
      </c>
      <c r="J175" s="2" t="s">
        <v>316</v>
      </c>
      <c r="K175" s="2" t="s">
        <v>317</v>
      </c>
      <c r="L175" s="2" t="s">
        <v>318</v>
      </c>
      <c r="M175" s="2" t="s">
        <v>17</v>
      </c>
      <c r="N175" s="2" t="s">
        <v>17</v>
      </c>
    </row>
    <row r="176" spans="1:14">
      <c r="A176" s="3" t="s">
        <v>14</v>
      </c>
      <c r="B176" s="3" t="s">
        <v>15</v>
      </c>
      <c r="C176" s="5">
        <v>539500</v>
      </c>
      <c r="D176" s="5">
        <v>539500</v>
      </c>
      <c r="E176" s="7">
        <v>935637925</v>
      </c>
      <c r="F176" s="9">
        <v>44281.698726851901</v>
      </c>
      <c r="G176" s="3" t="s">
        <v>16</v>
      </c>
      <c r="H176" s="7">
        <v>1712</v>
      </c>
      <c r="I176" s="3" t="s">
        <v>17</v>
      </c>
      <c r="J176" s="3" t="s">
        <v>319</v>
      </c>
      <c r="K176" s="3" t="s">
        <v>317</v>
      </c>
      <c r="L176" s="3" t="s">
        <v>318</v>
      </c>
      <c r="M176" s="3" t="s">
        <v>17</v>
      </c>
      <c r="N176" s="3" t="s">
        <v>17</v>
      </c>
    </row>
    <row r="177" spans="1:14">
      <c r="B177" s="21" t="s">
        <v>203</v>
      </c>
      <c r="C177" s="22">
        <f>SUM(C151:C176)</f>
        <v>152892725</v>
      </c>
      <c r="D177">
        <v>152892725</v>
      </c>
    </row>
    <row r="178" spans="1:14">
      <c r="B178" s="23" t="s">
        <v>204</v>
      </c>
      <c r="C178" s="29">
        <f>C150</f>
        <v>43963402</v>
      </c>
    </row>
    <row r="179" spans="1:14">
      <c r="B179" s="21" t="s">
        <v>205</v>
      </c>
      <c r="C179" s="28">
        <v>191225931</v>
      </c>
    </row>
    <row r="180" spans="1:14">
      <c r="B180" s="23" t="s">
        <v>206</v>
      </c>
      <c r="C180" s="29">
        <f>C177+C178-C179</f>
        <v>5630196</v>
      </c>
    </row>
    <row r="181" spans="1:14" s="34" customFormat="1">
      <c r="A181" s="30" t="s">
        <v>14</v>
      </c>
      <c r="B181" s="30" t="s">
        <v>15</v>
      </c>
      <c r="C181" s="31">
        <v>877803</v>
      </c>
      <c r="D181" s="31">
        <v>877803</v>
      </c>
      <c r="E181" s="32">
        <v>935820914</v>
      </c>
      <c r="F181" s="33">
        <v>44281.800682870402</v>
      </c>
      <c r="G181" s="30" t="s">
        <v>16</v>
      </c>
      <c r="H181" s="32">
        <v>1713</v>
      </c>
      <c r="I181" s="30" t="s">
        <v>17</v>
      </c>
      <c r="J181" s="30" t="s">
        <v>320</v>
      </c>
      <c r="K181" s="30" t="s">
        <v>210</v>
      </c>
      <c r="L181" s="30" t="s">
        <v>321</v>
      </c>
      <c r="M181" s="30" t="s">
        <v>17</v>
      </c>
      <c r="N181" s="30" t="s">
        <v>17</v>
      </c>
    </row>
    <row r="182" spans="1:14">
      <c r="A182" s="2" t="s">
        <v>14</v>
      </c>
      <c r="B182" s="2" t="s">
        <v>15</v>
      </c>
      <c r="C182" s="4">
        <v>210515</v>
      </c>
      <c r="D182" s="4">
        <v>210515</v>
      </c>
      <c r="E182" s="6">
        <v>937347512</v>
      </c>
      <c r="F182" s="8">
        <v>44284.384965277801</v>
      </c>
      <c r="G182" s="2" t="s">
        <v>16</v>
      </c>
      <c r="H182" s="6">
        <v>1720</v>
      </c>
      <c r="I182" s="2" t="s">
        <v>17</v>
      </c>
      <c r="J182" s="2" t="s">
        <v>322</v>
      </c>
      <c r="K182" s="2" t="s">
        <v>27</v>
      </c>
      <c r="L182" s="2" t="s">
        <v>323</v>
      </c>
      <c r="M182" s="2" t="s">
        <v>17</v>
      </c>
      <c r="N182" s="2" t="s">
        <v>17</v>
      </c>
    </row>
    <row r="183" spans="1:14">
      <c r="A183" s="3" t="s">
        <v>14</v>
      </c>
      <c r="B183" s="3" t="s">
        <v>15</v>
      </c>
      <c r="C183" s="5">
        <v>1314000</v>
      </c>
      <c r="D183" s="5">
        <v>1314000</v>
      </c>
      <c r="E183" s="7">
        <v>937505332</v>
      </c>
      <c r="F183" s="9">
        <v>44284.457604166702</v>
      </c>
      <c r="G183" s="3" t="s">
        <v>16</v>
      </c>
      <c r="H183" s="7">
        <v>1721</v>
      </c>
      <c r="I183" s="3" t="s">
        <v>17</v>
      </c>
      <c r="J183" s="3" t="s">
        <v>324</v>
      </c>
      <c r="K183" s="3" t="s">
        <v>67</v>
      </c>
      <c r="L183" s="3" t="s">
        <v>325</v>
      </c>
      <c r="M183" s="3" t="s">
        <v>17</v>
      </c>
      <c r="N183" s="3" t="s">
        <v>17</v>
      </c>
    </row>
    <row r="184" spans="1:14">
      <c r="A184" s="2" t="s">
        <v>14</v>
      </c>
      <c r="B184" s="2" t="s">
        <v>15</v>
      </c>
      <c r="C184" s="4">
        <v>6473000</v>
      </c>
      <c r="D184" s="4">
        <v>6473000</v>
      </c>
      <c r="E184" s="6">
        <v>937511667</v>
      </c>
      <c r="F184" s="8">
        <v>44284.460370370398</v>
      </c>
      <c r="G184" s="2" t="s">
        <v>16</v>
      </c>
      <c r="H184" s="6">
        <v>1723</v>
      </c>
      <c r="I184" s="2" t="s">
        <v>17</v>
      </c>
      <c r="J184" s="2" t="s">
        <v>324</v>
      </c>
      <c r="K184" s="2" t="s">
        <v>67</v>
      </c>
      <c r="L184" s="2" t="s">
        <v>326</v>
      </c>
      <c r="M184" s="2" t="s">
        <v>17</v>
      </c>
      <c r="N184" s="2" t="s">
        <v>17</v>
      </c>
    </row>
    <row r="185" spans="1:14">
      <c r="A185" s="3" t="s">
        <v>14</v>
      </c>
      <c r="B185" s="3" t="s">
        <v>15</v>
      </c>
      <c r="C185" s="5">
        <v>3634104</v>
      </c>
      <c r="D185" s="5">
        <v>3634104</v>
      </c>
      <c r="E185" s="7">
        <v>937590670</v>
      </c>
      <c r="F185" s="9">
        <v>44284.494085648097</v>
      </c>
      <c r="G185" s="3" t="s">
        <v>16</v>
      </c>
      <c r="H185" s="7">
        <v>1725</v>
      </c>
      <c r="I185" s="3" t="s">
        <v>17</v>
      </c>
      <c r="J185" s="3" t="s">
        <v>327</v>
      </c>
      <c r="K185" s="3" t="s">
        <v>210</v>
      </c>
      <c r="L185" s="3" t="s">
        <v>328</v>
      </c>
      <c r="M185" s="3" t="s">
        <v>17</v>
      </c>
      <c r="N185" s="3" t="s">
        <v>17</v>
      </c>
    </row>
    <row r="186" spans="1:14">
      <c r="A186" s="2" t="s">
        <v>14</v>
      </c>
      <c r="B186" s="2" t="s">
        <v>15</v>
      </c>
      <c r="C186" s="4">
        <v>3511212</v>
      </c>
      <c r="D186" s="4">
        <v>3511212</v>
      </c>
      <c r="E186" s="6">
        <v>937615857</v>
      </c>
      <c r="F186" s="8">
        <v>44284.504988425899</v>
      </c>
      <c r="G186" s="2" t="s">
        <v>16</v>
      </c>
      <c r="H186" s="6">
        <v>1727</v>
      </c>
      <c r="I186" s="2" t="s">
        <v>17</v>
      </c>
      <c r="J186" s="2" t="s">
        <v>329</v>
      </c>
      <c r="K186" s="2" t="s">
        <v>210</v>
      </c>
      <c r="L186" s="2" t="s">
        <v>330</v>
      </c>
      <c r="M186" s="2" t="s">
        <v>17</v>
      </c>
      <c r="N186" s="2" t="s">
        <v>17</v>
      </c>
    </row>
    <row r="187" spans="1:14">
      <c r="A187" s="3" t="s">
        <v>14</v>
      </c>
      <c r="B187" s="3" t="s">
        <v>15</v>
      </c>
      <c r="C187" s="5">
        <v>2649130</v>
      </c>
      <c r="D187" s="5">
        <v>2649130</v>
      </c>
      <c r="E187" s="7">
        <v>937656399</v>
      </c>
      <c r="F187" s="9">
        <v>44284.524097222202</v>
      </c>
      <c r="G187" s="3" t="s">
        <v>16</v>
      </c>
      <c r="H187" s="7">
        <v>1728</v>
      </c>
      <c r="I187" s="3" t="s">
        <v>17</v>
      </c>
      <c r="J187" s="3" t="s">
        <v>331</v>
      </c>
      <c r="K187" s="3" t="s">
        <v>303</v>
      </c>
      <c r="L187" s="3" t="s">
        <v>304</v>
      </c>
      <c r="M187" s="3" t="s">
        <v>17</v>
      </c>
      <c r="N187" s="3" t="s">
        <v>17</v>
      </c>
    </row>
    <row r="188" spans="1:14">
      <c r="A188" s="2" t="s">
        <v>14</v>
      </c>
      <c r="B188" s="2" t="s">
        <v>15</v>
      </c>
      <c r="C188" s="4">
        <v>2550527</v>
      </c>
      <c r="D188" s="4">
        <v>2550527</v>
      </c>
      <c r="E188" s="6">
        <v>937671275</v>
      </c>
      <c r="F188" s="8">
        <v>44284.5316087963</v>
      </c>
      <c r="G188" s="2" t="s">
        <v>16</v>
      </c>
      <c r="H188" s="6">
        <v>1730</v>
      </c>
      <c r="I188" s="2" t="s">
        <v>17</v>
      </c>
      <c r="J188" s="2" t="s">
        <v>332</v>
      </c>
      <c r="K188" s="2" t="s">
        <v>303</v>
      </c>
      <c r="L188" s="2" t="s">
        <v>304</v>
      </c>
      <c r="M188" s="2" t="s">
        <v>17</v>
      </c>
      <c r="N188" s="2" t="s">
        <v>17</v>
      </c>
    </row>
    <row r="189" spans="1:14">
      <c r="A189" s="3" t="s">
        <v>14</v>
      </c>
      <c r="B189" s="3" t="s">
        <v>15</v>
      </c>
      <c r="C189" s="5">
        <v>3134488</v>
      </c>
      <c r="D189" s="5">
        <v>3134488</v>
      </c>
      <c r="E189" s="7">
        <v>937678594</v>
      </c>
      <c r="F189" s="9">
        <v>44284.535266203697</v>
      </c>
      <c r="G189" s="3" t="s">
        <v>16</v>
      </c>
      <c r="H189" s="7">
        <v>1731</v>
      </c>
      <c r="I189" s="3" t="s">
        <v>17</v>
      </c>
      <c r="J189" s="3" t="s">
        <v>333</v>
      </c>
      <c r="K189" s="3" t="s">
        <v>303</v>
      </c>
      <c r="L189" s="3" t="s">
        <v>304</v>
      </c>
      <c r="M189" s="3" t="s">
        <v>17</v>
      </c>
      <c r="N189" s="3" t="s">
        <v>17</v>
      </c>
    </row>
    <row r="190" spans="1:14">
      <c r="A190" s="2" t="s">
        <v>14</v>
      </c>
      <c r="B190" s="2" t="s">
        <v>15</v>
      </c>
      <c r="C190" s="31">
        <v>474381</v>
      </c>
      <c r="D190" s="4">
        <v>474381</v>
      </c>
      <c r="E190" s="6">
        <v>937791645</v>
      </c>
      <c r="F190" s="8">
        <v>44284.594803240703</v>
      </c>
      <c r="G190" s="2" t="s">
        <v>16</v>
      </c>
      <c r="H190" s="6">
        <v>1732</v>
      </c>
      <c r="I190" s="2" t="s">
        <v>17</v>
      </c>
      <c r="J190" s="2" t="s">
        <v>58</v>
      </c>
      <c r="K190" s="2" t="s">
        <v>59</v>
      </c>
      <c r="L190" s="2" t="s">
        <v>60</v>
      </c>
      <c r="M190" s="2" t="s">
        <v>17</v>
      </c>
      <c r="N190" s="2" t="s">
        <v>17</v>
      </c>
    </row>
    <row r="191" spans="1:14">
      <c r="A191" s="3" t="s">
        <v>14</v>
      </c>
      <c r="B191" s="3" t="s">
        <v>15</v>
      </c>
      <c r="C191" s="5">
        <v>1755606</v>
      </c>
      <c r="D191" s="5">
        <v>1755606</v>
      </c>
      <c r="E191" s="7">
        <v>938495264</v>
      </c>
      <c r="F191" s="9">
        <v>44285.323032407403</v>
      </c>
      <c r="G191" s="3" t="s">
        <v>16</v>
      </c>
      <c r="H191" s="7">
        <v>1733</v>
      </c>
      <c r="I191" s="3" t="s">
        <v>17</v>
      </c>
      <c r="J191" s="3" t="s">
        <v>334</v>
      </c>
      <c r="K191" s="3" t="s">
        <v>210</v>
      </c>
      <c r="L191" s="3" t="s">
        <v>335</v>
      </c>
      <c r="M191" s="3" t="s">
        <v>17</v>
      </c>
      <c r="N191" s="3" t="s">
        <v>17</v>
      </c>
    </row>
    <row r="192" spans="1:14">
      <c r="A192" s="2" t="s">
        <v>14</v>
      </c>
      <c r="B192" s="2" t="s">
        <v>15</v>
      </c>
      <c r="C192" s="4">
        <v>2152061</v>
      </c>
      <c r="D192" s="4">
        <v>2152061</v>
      </c>
      <c r="E192" s="6">
        <v>938588572</v>
      </c>
      <c r="F192" s="8">
        <v>44285.380868055603</v>
      </c>
      <c r="G192" s="2" t="s">
        <v>16</v>
      </c>
      <c r="H192" s="6">
        <v>1734</v>
      </c>
      <c r="I192" s="2" t="s">
        <v>17</v>
      </c>
      <c r="J192" s="2" t="s">
        <v>336</v>
      </c>
      <c r="K192" s="2" t="s">
        <v>337</v>
      </c>
      <c r="L192" s="2" t="s">
        <v>338</v>
      </c>
      <c r="M192" s="2" t="s">
        <v>17</v>
      </c>
      <c r="N192" s="2" t="s">
        <v>17</v>
      </c>
    </row>
    <row r="193" spans="1:14">
      <c r="A193" s="3" t="s">
        <v>14</v>
      </c>
      <c r="B193" s="3" t="s">
        <v>15</v>
      </c>
      <c r="C193" s="5">
        <v>1315000</v>
      </c>
      <c r="D193" s="5">
        <v>1315000</v>
      </c>
      <c r="E193" s="7">
        <v>938949917</v>
      </c>
      <c r="F193" s="9">
        <v>44285.521226851903</v>
      </c>
      <c r="G193" s="3" t="s">
        <v>16</v>
      </c>
      <c r="H193" s="7">
        <v>1738</v>
      </c>
      <c r="I193" s="3" t="s">
        <v>17</v>
      </c>
      <c r="J193" s="3" t="s">
        <v>339</v>
      </c>
      <c r="K193" s="3" t="s">
        <v>119</v>
      </c>
      <c r="L193" s="3" t="s">
        <v>117</v>
      </c>
      <c r="M193" s="3" t="s">
        <v>17</v>
      </c>
      <c r="N193" s="3" t="s">
        <v>17</v>
      </c>
    </row>
    <row r="194" spans="1:14">
      <c r="A194" s="2" t="s">
        <v>14</v>
      </c>
      <c r="B194" s="2" t="s">
        <v>15</v>
      </c>
      <c r="C194" s="4">
        <v>134000</v>
      </c>
      <c r="D194" s="4">
        <v>134000</v>
      </c>
      <c r="E194" s="6">
        <v>938961791</v>
      </c>
      <c r="F194" s="8">
        <v>44285.526157407403</v>
      </c>
      <c r="G194" s="2" t="s">
        <v>16</v>
      </c>
      <c r="H194" s="6">
        <v>1739</v>
      </c>
      <c r="I194" s="2" t="s">
        <v>17</v>
      </c>
      <c r="J194" s="2" t="s">
        <v>340</v>
      </c>
      <c r="K194" s="2" t="s">
        <v>119</v>
      </c>
      <c r="L194" s="2" t="s">
        <v>117</v>
      </c>
      <c r="M194" s="2" t="s">
        <v>17</v>
      </c>
      <c r="N194" s="2" t="s">
        <v>17</v>
      </c>
    </row>
    <row r="195" spans="1:14">
      <c r="A195" s="3" t="s">
        <v>14</v>
      </c>
      <c r="B195" s="3" t="s">
        <v>15</v>
      </c>
      <c r="C195" s="5">
        <v>270000</v>
      </c>
      <c r="D195" s="5">
        <v>270000</v>
      </c>
      <c r="E195" s="7">
        <v>938983027</v>
      </c>
      <c r="F195" s="9">
        <v>44285.534965277802</v>
      </c>
      <c r="G195" s="3" t="s">
        <v>16</v>
      </c>
      <c r="H195" s="7">
        <v>1740</v>
      </c>
      <c r="I195" s="3" t="s">
        <v>17</v>
      </c>
      <c r="J195" s="3" t="s">
        <v>341</v>
      </c>
      <c r="K195" s="3" t="s">
        <v>119</v>
      </c>
      <c r="L195" s="3" t="s">
        <v>117</v>
      </c>
      <c r="M195" s="3" t="s">
        <v>17</v>
      </c>
      <c r="N195" s="3" t="s">
        <v>17</v>
      </c>
    </row>
    <row r="196" spans="1:14">
      <c r="A196" s="2" t="s">
        <v>14</v>
      </c>
      <c r="B196" s="2" t="s">
        <v>15</v>
      </c>
      <c r="C196" s="4">
        <v>140000</v>
      </c>
      <c r="D196" s="4">
        <v>140000</v>
      </c>
      <c r="E196" s="6">
        <v>938991113</v>
      </c>
      <c r="F196" s="8">
        <v>44285.538472222201</v>
      </c>
      <c r="G196" s="2" t="s">
        <v>16</v>
      </c>
      <c r="H196" s="6">
        <v>1741</v>
      </c>
      <c r="I196" s="2" t="s">
        <v>17</v>
      </c>
      <c r="J196" s="2" t="s">
        <v>342</v>
      </c>
      <c r="K196" s="2" t="s">
        <v>119</v>
      </c>
      <c r="L196" s="2" t="s">
        <v>117</v>
      </c>
      <c r="M196" s="2" t="s">
        <v>17</v>
      </c>
      <c r="N196" s="2" t="s">
        <v>17</v>
      </c>
    </row>
    <row r="197" spans="1:14">
      <c r="A197" s="3" t="s">
        <v>14</v>
      </c>
      <c r="B197" s="3" t="s">
        <v>15</v>
      </c>
      <c r="C197" s="5">
        <v>65000</v>
      </c>
      <c r="D197" s="5">
        <v>65000</v>
      </c>
      <c r="E197" s="7">
        <v>938994607</v>
      </c>
      <c r="F197" s="9">
        <v>44285.540081018502</v>
      </c>
      <c r="G197" s="3" t="s">
        <v>16</v>
      </c>
      <c r="H197" s="7">
        <v>1742</v>
      </c>
      <c r="I197" s="3" t="s">
        <v>17</v>
      </c>
      <c r="J197" s="3" t="s">
        <v>343</v>
      </c>
      <c r="K197" s="3" t="s">
        <v>119</v>
      </c>
      <c r="L197" s="3" t="s">
        <v>117</v>
      </c>
      <c r="M197" s="3" t="s">
        <v>17</v>
      </c>
      <c r="N197" s="3" t="s">
        <v>17</v>
      </c>
    </row>
    <row r="198" spans="1:14">
      <c r="A198" s="2" t="s">
        <v>14</v>
      </c>
      <c r="B198" s="2" t="s">
        <v>15</v>
      </c>
      <c r="C198" s="4">
        <v>250000</v>
      </c>
      <c r="D198" s="4">
        <v>250000</v>
      </c>
      <c r="E198" s="6">
        <v>938999680</v>
      </c>
      <c r="F198" s="8">
        <v>44285.542395833298</v>
      </c>
      <c r="G198" s="2" t="s">
        <v>16</v>
      </c>
      <c r="H198" s="6">
        <v>1743</v>
      </c>
      <c r="I198" s="2" t="s">
        <v>17</v>
      </c>
      <c r="J198" s="2" t="s">
        <v>344</v>
      </c>
      <c r="K198" s="2" t="s">
        <v>119</v>
      </c>
      <c r="L198" s="2" t="s">
        <v>117</v>
      </c>
      <c r="M198" s="2" t="s">
        <v>17</v>
      </c>
      <c r="N198" s="2" t="s">
        <v>17</v>
      </c>
    </row>
    <row r="199" spans="1:14">
      <c r="A199" s="3" t="s">
        <v>14</v>
      </c>
      <c r="B199" s="3" t="s">
        <v>15</v>
      </c>
      <c r="C199" s="5">
        <v>1143761</v>
      </c>
      <c r="D199" s="5">
        <v>1143761</v>
      </c>
      <c r="E199" s="7">
        <v>939225848</v>
      </c>
      <c r="F199" s="9">
        <v>44285.633425925902</v>
      </c>
      <c r="G199" s="3" t="s">
        <v>16</v>
      </c>
      <c r="H199" s="7">
        <v>1745</v>
      </c>
      <c r="I199" s="3" t="s">
        <v>17</v>
      </c>
      <c r="J199" s="3" t="s">
        <v>345</v>
      </c>
      <c r="K199" s="3" t="s">
        <v>218</v>
      </c>
      <c r="L199" s="3" t="s">
        <v>346</v>
      </c>
      <c r="M199" s="3" t="s">
        <v>17</v>
      </c>
      <c r="N199" s="3" t="s">
        <v>17</v>
      </c>
    </row>
    <row r="200" spans="1:14" s="49" customFormat="1">
      <c r="A200" s="45" t="s">
        <v>14</v>
      </c>
      <c r="B200" s="45" t="s">
        <v>15</v>
      </c>
      <c r="C200" s="46">
        <v>14006836.560000001</v>
      </c>
      <c r="D200" s="46">
        <v>14006836.560000001</v>
      </c>
      <c r="E200" s="47">
        <v>939238229</v>
      </c>
      <c r="F200" s="48">
        <v>44285.637766203698</v>
      </c>
      <c r="G200" s="45" t="s">
        <v>16</v>
      </c>
      <c r="H200" s="47">
        <v>1746</v>
      </c>
      <c r="I200" s="45" t="s">
        <v>17</v>
      </c>
      <c r="J200" s="45" t="s">
        <v>347</v>
      </c>
      <c r="K200" s="45" t="s">
        <v>218</v>
      </c>
      <c r="L200" s="45" t="s">
        <v>346</v>
      </c>
      <c r="M200" s="45" t="s">
        <v>17</v>
      </c>
      <c r="N200" s="45" t="s">
        <v>17</v>
      </c>
    </row>
    <row r="201" spans="1:14">
      <c r="A201" s="3" t="s">
        <v>14</v>
      </c>
      <c r="B201" s="3" t="s">
        <v>15</v>
      </c>
      <c r="C201" s="5">
        <v>300000</v>
      </c>
      <c r="D201" s="5">
        <v>300000</v>
      </c>
      <c r="E201" s="7">
        <v>939246067</v>
      </c>
      <c r="F201" s="9">
        <v>44285.640567129602</v>
      </c>
      <c r="G201" s="3" t="s">
        <v>16</v>
      </c>
      <c r="H201" s="7">
        <v>1747</v>
      </c>
      <c r="I201" s="3" t="s">
        <v>17</v>
      </c>
      <c r="J201" s="3" t="s">
        <v>348</v>
      </c>
      <c r="K201" s="3" t="s">
        <v>119</v>
      </c>
      <c r="L201" s="3" t="s">
        <v>117</v>
      </c>
      <c r="M201" s="3" t="s">
        <v>17</v>
      </c>
      <c r="N201" s="3" t="s">
        <v>17</v>
      </c>
    </row>
    <row r="202" spans="1:14">
      <c r="A202" s="2" t="s">
        <v>14</v>
      </c>
      <c r="B202" s="2" t="s">
        <v>15</v>
      </c>
      <c r="C202" s="4">
        <v>950000</v>
      </c>
      <c r="D202" s="4">
        <v>950000</v>
      </c>
      <c r="E202" s="6">
        <v>939260927</v>
      </c>
      <c r="F202" s="8">
        <v>44285.645960648202</v>
      </c>
      <c r="G202" s="2" t="s">
        <v>16</v>
      </c>
      <c r="H202" s="6">
        <v>1750</v>
      </c>
      <c r="I202" s="2" t="s">
        <v>17</v>
      </c>
      <c r="J202" s="2" t="s">
        <v>349</v>
      </c>
      <c r="K202" s="2" t="s">
        <v>119</v>
      </c>
      <c r="L202" s="2" t="s">
        <v>117</v>
      </c>
      <c r="M202" s="2" t="s">
        <v>17</v>
      </c>
      <c r="N202" s="2" t="s">
        <v>17</v>
      </c>
    </row>
    <row r="203" spans="1:14">
      <c r="A203" s="3" t="s">
        <v>14</v>
      </c>
      <c r="B203" s="3" t="s">
        <v>15</v>
      </c>
      <c r="C203" s="5">
        <v>300000</v>
      </c>
      <c r="D203" s="5">
        <v>300000</v>
      </c>
      <c r="E203" s="7">
        <v>939281728</v>
      </c>
      <c r="F203" s="9">
        <v>44285.653460648202</v>
      </c>
      <c r="G203" s="3" t="s">
        <v>16</v>
      </c>
      <c r="H203" s="7">
        <v>1751</v>
      </c>
      <c r="I203" s="3" t="s">
        <v>17</v>
      </c>
      <c r="J203" s="3" t="s">
        <v>350</v>
      </c>
      <c r="K203" s="3" t="s">
        <v>119</v>
      </c>
      <c r="L203" s="3" t="s">
        <v>117</v>
      </c>
      <c r="M203" s="3" t="s">
        <v>17</v>
      </c>
      <c r="N203" s="3" t="s">
        <v>17</v>
      </c>
    </row>
    <row r="204" spans="1:14">
      <c r="A204" s="2" t="s">
        <v>14</v>
      </c>
      <c r="B204" s="2" t="s">
        <v>15</v>
      </c>
      <c r="C204" s="4">
        <v>265000</v>
      </c>
      <c r="D204" s="4">
        <v>265000</v>
      </c>
      <c r="E204" s="6">
        <v>939293654</v>
      </c>
      <c r="F204" s="8">
        <v>44285.6575578704</v>
      </c>
      <c r="G204" s="2" t="s">
        <v>16</v>
      </c>
      <c r="H204" s="6">
        <v>1752</v>
      </c>
      <c r="I204" s="2" t="s">
        <v>17</v>
      </c>
      <c r="J204" s="2" t="s">
        <v>351</v>
      </c>
      <c r="K204" s="2" t="s">
        <v>119</v>
      </c>
      <c r="L204" s="2" t="s">
        <v>117</v>
      </c>
      <c r="M204" s="2" t="s">
        <v>17</v>
      </c>
      <c r="N204" s="2" t="s">
        <v>17</v>
      </c>
    </row>
    <row r="205" spans="1:14">
      <c r="A205" s="3" t="s">
        <v>14</v>
      </c>
      <c r="B205" s="3" t="s">
        <v>15</v>
      </c>
      <c r="C205" s="5">
        <v>68000</v>
      </c>
      <c r="D205" s="5">
        <v>68000</v>
      </c>
      <c r="E205" s="7">
        <v>939311338</v>
      </c>
      <c r="F205" s="9">
        <v>44285.6636111111</v>
      </c>
      <c r="G205" s="3" t="s">
        <v>16</v>
      </c>
      <c r="H205" s="7">
        <v>1753</v>
      </c>
      <c r="I205" s="3" t="s">
        <v>17</v>
      </c>
      <c r="J205" s="3" t="s">
        <v>352</v>
      </c>
      <c r="K205" s="3" t="s">
        <v>136</v>
      </c>
      <c r="L205" s="3" t="s">
        <v>117</v>
      </c>
      <c r="M205" s="3" t="s">
        <v>17</v>
      </c>
      <c r="N205" s="3" t="s">
        <v>17</v>
      </c>
    </row>
    <row r="206" spans="1:14">
      <c r="A206" s="2" t="s">
        <v>14</v>
      </c>
      <c r="B206" s="2" t="s">
        <v>15</v>
      </c>
      <c r="C206" s="4">
        <v>115000</v>
      </c>
      <c r="D206" s="4">
        <v>115000</v>
      </c>
      <c r="E206" s="6">
        <v>939315452</v>
      </c>
      <c r="F206" s="8">
        <v>44285.665081018502</v>
      </c>
      <c r="G206" s="2" t="s">
        <v>16</v>
      </c>
      <c r="H206" s="6">
        <v>1754</v>
      </c>
      <c r="I206" s="2" t="s">
        <v>17</v>
      </c>
      <c r="J206" s="2" t="s">
        <v>353</v>
      </c>
      <c r="K206" s="2" t="s">
        <v>136</v>
      </c>
      <c r="L206" s="2" t="s">
        <v>117</v>
      </c>
      <c r="M206" s="2" t="s">
        <v>17</v>
      </c>
      <c r="N206" s="2" t="s">
        <v>17</v>
      </c>
    </row>
    <row r="207" spans="1:14">
      <c r="A207" s="3" t="s">
        <v>14</v>
      </c>
      <c r="B207" s="3" t="s">
        <v>15</v>
      </c>
      <c r="C207" s="5">
        <v>20702900</v>
      </c>
      <c r="D207" s="5">
        <v>20702900</v>
      </c>
      <c r="E207" s="7">
        <v>939317669</v>
      </c>
      <c r="F207" s="9">
        <v>44285.665879629603</v>
      </c>
      <c r="G207" s="3" t="s">
        <v>16</v>
      </c>
      <c r="H207" s="7">
        <v>1755</v>
      </c>
      <c r="I207" s="3" t="s">
        <v>17</v>
      </c>
      <c r="J207" s="3" t="s">
        <v>354</v>
      </c>
      <c r="K207" s="36">
        <v>403</v>
      </c>
      <c r="L207" s="3" t="s">
        <v>355</v>
      </c>
      <c r="M207" s="3" t="s">
        <v>17</v>
      </c>
      <c r="N207" s="3" t="s">
        <v>17</v>
      </c>
    </row>
    <row r="208" spans="1:14">
      <c r="A208" s="2" t="s">
        <v>14</v>
      </c>
      <c r="B208" s="2" t="s">
        <v>15</v>
      </c>
      <c r="C208" s="4">
        <v>130000</v>
      </c>
      <c r="D208" s="4">
        <v>130000</v>
      </c>
      <c r="E208" s="6">
        <v>939337207</v>
      </c>
      <c r="F208" s="8">
        <v>44285.673171296301</v>
      </c>
      <c r="G208" s="2" t="s">
        <v>16</v>
      </c>
      <c r="H208" s="6">
        <v>1756</v>
      </c>
      <c r="I208" s="2" t="s">
        <v>17</v>
      </c>
      <c r="J208" s="2" t="s">
        <v>356</v>
      </c>
      <c r="K208" s="2" t="s">
        <v>119</v>
      </c>
      <c r="L208" s="2" t="s">
        <v>117</v>
      </c>
      <c r="M208" s="2" t="s">
        <v>17</v>
      </c>
      <c r="N208" s="2" t="s">
        <v>17</v>
      </c>
    </row>
    <row r="209" spans="1:14">
      <c r="A209" s="3" t="s">
        <v>14</v>
      </c>
      <c r="B209" s="3" t="s">
        <v>15</v>
      </c>
      <c r="C209" s="5">
        <v>110000</v>
      </c>
      <c r="D209" s="5">
        <v>110000</v>
      </c>
      <c r="E209" s="7">
        <v>939343015</v>
      </c>
      <c r="F209" s="9">
        <v>44285.675185185202</v>
      </c>
      <c r="G209" s="3" t="s">
        <v>16</v>
      </c>
      <c r="H209" s="7">
        <v>1757</v>
      </c>
      <c r="I209" s="3" t="s">
        <v>17</v>
      </c>
      <c r="J209" s="3" t="s">
        <v>357</v>
      </c>
      <c r="K209" s="3" t="s">
        <v>119</v>
      </c>
      <c r="L209" s="3" t="s">
        <v>117</v>
      </c>
      <c r="M209" s="3" t="s">
        <v>17</v>
      </c>
      <c r="N209" s="3" t="s">
        <v>17</v>
      </c>
    </row>
    <row r="210" spans="1:14">
      <c r="A210" s="2" t="s">
        <v>14</v>
      </c>
      <c r="B210" s="2" t="s">
        <v>15</v>
      </c>
      <c r="C210" s="4">
        <v>316589</v>
      </c>
      <c r="D210" s="4">
        <v>316589</v>
      </c>
      <c r="E210" s="6">
        <v>939352444</v>
      </c>
      <c r="F210" s="8">
        <v>44285.678541666697</v>
      </c>
      <c r="G210" s="2" t="s">
        <v>16</v>
      </c>
      <c r="H210" s="6">
        <v>1758</v>
      </c>
      <c r="I210" s="2" t="s">
        <v>17</v>
      </c>
      <c r="J210" s="2" t="s">
        <v>358</v>
      </c>
      <c r="K210" s="2" t="s">
        <v>119</v>
      </c>
      <c r="L210" s="2" t="s">
        <v>117</v>
      </c>
      <c r="M210" s="2" t="s">
        <v>17</v>
      </c>
      <c r="N210" s="2" t="s">
        <v>17</v>
      </c>
    </row>
    <row r="211" spans="1:14">
      <c r="A211" s="3" t="s">
        <v>14</v>
      </c>
      <c r="B211" s="3" t="s">
        <v>15</v>
      </c>
      <c r="C211" s="5">
        <v>110000</v>
      </c>
      <c r="D211" s="5">
        <v>110000</v>
      </c>
      <c r="E211" s="7">
        <v>939358982</v>
      </c>
      <c r="F211" s="9">
        <v>44285.680891203701</v>
      </c>
      <c r="G211" s="3" t="s">
        <v>16</v>
      </c>
      <c r="H211" s="7">
        <v>1759</v>
      </c>
      <c r="I211" s="3" t="s">
        <v>17</v>
      </c>
      <c r="J211" s="3" t="s">
        <v>359</v>
      </c>
      <c r="K211" s="3" t="s">
        <v>119</v>
      </c>
      <c r="L211" s="3" t="s">
        <v>117</v>
      </c>
      <c r="M211" s="3" t="s">
        <v>17</v>
      </c>
      <c r="N211" s="3" t="s">
        <v>17</v>
      </c>
    </row>
    <row r="212" spans="1:14">
      <c r="A212" s="2" t="s">
        <v>14</v>
      </c>
      <c r="B212" s="2" t="s">
        <v>15</v>
      </c>
      <c r="C212" s="4">
        <v>350000</v>
      </c>
      <c r="D212" s="4">
        <v>350000</v>
      </c>
      <c r="E212" s="6">
        <v>939364709</v>
      </c>
      <c r="F212" s="8">
        <v>44285.682928240698</v>
      </c>
      <c r="G212" s="2" t="s">
        <v>16</v>
      </c>
      <c r="H212" s="6">
        <v>1760</v>
      </c>
      <c r="I212" s="2" t="s">
        <v>17</v>
      </c>
      <c r="J212" s="2" t="s">
        <v>360</v>
      </c>
      <c r="K212" s="2" t="s">
        <v>119</v>
      </c>
      <c r="L212" s="2" t="s">
        <v>117</v>
      </c>
      <c r="M212" s="2" t="s">
        <v>17</v>
      </c>
      <c r="N212" s="2" t="s">
        <v>17</v>
      </c>
    </row>
    <row r="213" spans="1:14">
      <c r="A213" s="3" t="s">
        <v>14</v>
      </c>
      <c r="B213" s="3" t="s">
        <v>15</v>
      </c>
      <c r="C213" s="5">
        <v>75000</v>
      </c>
      <c r="D213" s="5">
        <v>75000</v>
      </c>
      <c r="E213" s="7">
        <v>939372683</v>
      </c>
      <c r="F213" s="9">
        <v>44285.6858333333</v>
      </c>
      <c r="G213" s="3" t="s">
        <v>16</v>
      </c>
      <c r="H213" s="7">
        <v>1761</v>
      </c>
      <c r="I213" s="3" t="s">
        <v>17</v>
      </c>
      <c r="J213" s="3" t="s">
        <v>361</v>
      </c>
      <c r="K213" s="3" t="s">
        <v>119</v>
      </c>
      <c r="L213" s="3" t="s">
        <v>117</v>
      </c>
      <c r="M213" s="3" t="s">
        <v>17</v>
      </c>
      <c r="N213" s="3" t="s">
        <v>17</v>
      </c>
    </row>
    <row r="214" spans="1:14">
      <c r="A214" s="2" t="s">
        <v>14</v>
      </c>
      <c r="B214" s="2" t="s">
        <v>15</v>
      </c>
      <c r="C214" s="4">
        <v>367682</v>
      </c>
      <c r="D214" s="4">
        <v>367682</v>
      </c>
      <c r="E214" s="6">
        <v>939378457</v>
      </c>
      <c r="F214" s="8">
        <v>44285.688067129602</v>
      </c>
      <c r="G214" s="2" t="s">
        <v>16</v>
      </c>
      <c r="H214" s="6">
        <v>1762</v>
      </c>
      <c r="I214" s="2" t="s">
        <v>17</v>
      </c>
      <c r="J214" s="2" t="s">
        <v>362</v>
      </c>
      <c r="K214" s="2" t="s">
        <v>119</v>
      </c>
      <c r="L214" s="2" t="s">
        <v>117</v>
      </c>
      <c r="M214" s="2" t="s">
        <v>17</v>
      </c>
      <c r="N214" s="2" t="s">
        <v>17</v>
      </c>
    </row>
    <row r="215" spans="1:14">
      <c r="A215" s="3" t="s">
        <v>14</v>
      </c>
      <c r="B215" s="3" t="s">
        <v>15</v>
      </c>
      <c r="C215" s="5">
        <v>304096</v>
      </c>
      <c r="D215" s="5">
        <v>304096</v>
      </c>
      <c r="E215" s="7">
        <v>939385287</v>
      </c>
      <c r="F215" s="9">
        <v>44285.690775463001</v>
      </c>
      <c r="G215" s="3" t="s">
        <v>16</v>
      </c>
      <c r="H215" s="7">
        <v>1763</v>
      </c>
      <c r="I215" s="3" t="s">
        <v>17</v>
      </c>
      <c r="J215" s="3" t="s">
        <v>363</v>
      </c>
      <c r="K215" s="3" t="s">
        <v>119</v>
      </c>
      <c r="L215" s="3" t="s">
        <v>117</v>
      </c>
      <c r="M215" s="3" t="s">
        <v>17</v>
      </c>
      <c r="N215" s="3" t="s">
        <v>17</v>
      </c>
    </row>
    <row r="216" spans="1:14">
      <c r="A216" s="2" t="s">
        <v>14</v>
      </c>
      <c r="B216" s="2" t="s">
        <v>15</v>
      </c>
      <c r="C216" s="31">
        <v>315000</v>
      </c>
      <c r="D216" s="4">
        <v>315000</v>
      </c>
      <c r="E216" s="6">
        <v>939413347</v>
      </c>
      <c r="F216" s="8">
        <v>44285.701689814799</v>
      </c>
      <c r="G216" s="2" t="s">
        <v>16</v>
      </c>
      <c r="H216" s="6">
        <v>1764</v>
      </c>
      <c r="I216" s="2" t="s">
        <v>17</v>
      </c>
      <c r="J216" s="2" t="s">
        <v>364</v>
      </c>
      <c r="K216" s="2" t="s">
        <v>119</v>
      </c>
      <c r="L216" s="2" t="s">
        <v>117</v>
      </c>
      <c r="M216" s="2" t="s">
        <v>17</v>
      </c>
      <c r="N216" s="2" t="s">
        <v>17</v>
      </c>
    </row>
    <row r="217" spans="1:14">
      <c r="A217" s="3" t="s">
        <v>14</v>
      </c>
      <c r="B217" s="3" t="s">
        <v>15</v>
      </c>
      <c r="C217" s="5">
        <v>30000</v>
      </c>
      <c r="D217" s="5">
        <v>30000</v>
      </c>
      <c r="E217" s="7">
        <v>940132897</v>
      </c>
      <c r="F217" s="9">
        <v>44286.389293981498</v>
      </c>
      <c r="G217" s="3" t="s">
        <v>16</v>
      </c>
      <c r="H217" s="7">
        <v>1766</v>
      </c>
      <c r="I217" s="3" t="s">
        <v>17</v>
      </c>
      <c r="J217" s="3" t="s">
        <v>365</v>
      </c>
      <c r="K217" s="3" t="s">
        <v>27</v>
      </c>
      <c r="L217" s="3" t="s">
        <v>366</v>
      </c>
      <c r="M217" s="3" t="s">
        <v>17</v>
      </c>
      <c r="N217" s="3" t="s">
        <v>17</v>
      </c>
    </row>
    <row r="218" spans="1:14">
      <c r="A218" s="2" t="s">
        <v>14</v>
      </c>
      <c r="B218" s="2" t="s">
        <v>15</v>
      </c>
      <c r="C218" s="4">
        <v>26000</v>
      </c>
      <c r="D218" s="4">
        <v>26000</v>
      </c>
      <c r="E218" s="6">
        <v>940726709</v>
      </c>
      <c r="F218" s="8">
        <v>44286.612546296303</v>
      </c>
      <c r="G218" s="2" t="s">
        <v>16</v>
      </c>
      <c r="H218" s="6">
        <v>1767</v>
      </c>
      <c r="I218" s="2" t="s">
        <v>17</v>
      </c>
      <c r="J218" s="2" t="s">
        <v>367</v>
      </c>
      <c r="K218" s="2" t="s">
        <v>86</v>
      </c>
      <c r="L218" s="2" t="s">
        <v>368</v>
      </c>
      <c r="M218" s="2" t="s">
        <v>17</v>
      </c>
      <c r="N218" s="2" t="s">
        <v>17</v>
      </c>
    </row>
    <row r="219" spans="1:14">
      <c r="A219" s="3" t="s">
        <v>14</v>
      </c>
      <c r="B219" s="3" t="s">
        <v>15</v>
      </c>
      <c r="C219" s="5">
        <v>9772</v>
      </c>
      <c r="D219" s="5">
        <v>9772</v>
      </c>
      <c r="E219" s="7">
        <v>940796120</v>
      </c>
      <c r="F219" s="9">
        <v>44286.638124999998</v>
      </c>
      <c r="G219" s="3" t="s">
        <v>16</v>
      </c>
      <c r="H219" s="7">
        <v>1768</v>
      </c>
      <c r="I219" s="3" t="s">
        <v>17</v>
      </c>
      <c r="J219" s="3" t="s">
        <v>369</v>
      </c>
      <c r="K219" s="3" t="s">
        <v>59</v>
      </c>
      <c r="L219" s="3" t="s">
        <v>108</v>
      </c>
      <c r="M219" s="3" t="s">
        <v>17</v>
      </c>
      <c r="N219" s="3" t="s">
        <v>17</v>
      </c>
    </row>
    <row r="220" spans="1:14">
      <c r="A220" s="2" t="s">
        <v>14</v>
      </c>
      <c r="B220" s="2" t="s">
        <v>15</v>
      </c>
      <c r="C220" s="4">
        <v>1360568</v>
      </c>
      <c r="D220" s="4">
        <v>1360568</v>
      </c>
      <c r="E220" s="6">
        <v>940879336</v>
      </c>
      <c r="F220" s="8">
        <v>44286.668078703697</v>
      </c>
      <c r="G220" s="2" t="s">
        <v>16</v>
      </c>
      <c r="H220" s="6">
        <v>1769</v>
      </c>
      <c r="I220" s="2" t="s">
        <v>17</v>
      </c>
      <c r="J220" s="2" t="s">
        <v>370</v>
      </c>
      <c r="K220" s="2" t="s">
        <v>67</v>
      </c>
      <c r="L220" s="2" t="s">
        <v>371</v>
      </c>
      <c r="M220" s="2" t="s">
        <v>17</v>
      </c>
      <c r="N220" s="2" t="s">
        <v>17</v>
      </c>
    </row>
    <row r="221" spans="1:14">
      <c r="A221" s="3" t="s">
        <v>14</v>
      </c>
      <c r="B221" s="3" t="s">
        <v>15</v>
      </c>
      <c r="C221" s="5">
        <v>210515</v>
      </c>
      <c r="D221" s="5">
        <v>210515</v>
      </c>
      <c r="E221" s="7">
        <v>940919110</v>
      </c>
      <c r="F221" s="9">
        <v>44286.682847222197</v>
      </c>
      <c r="G221" s="3" t="s">
        <v>16</v>
      </c>
      <c r="H221" s="7">
        <v>1770</v>
      </c>
      <c r="I221" s="3" t="s">
        <v>17</v>
      </c>
      <c r="J221" s="3" t="s">
        <v>372</v>
      </c>
      <c r="K221" s="3" t="s">
        <v>27</v>
      </c>
      <c r="L221" s="3" t="s">
        <v>323</v>
      </c>
      <c r="M221" s="3" t="s">
        <v>17</v>
      </c>
      <c r="N221" s="3" t="s">
        <v>17</v>
      </c>
    </row>
    <row r="222" spans="1:14">
      <c r="B222" s="21" t="s">
        <v>203</v>
      </c>
      <c r="C222" s="22">
        <f>SUM(C181:C221)</f>
        <v>72477546.560000002</v>
      </c>
    </row>
    <row r="223" spans="1:14">
      <c r="B223" s="23" t="s">
        <v>204</v>
      </c>
      <c r="C223" s="29">
        <f>+C180</f>
        <v>5630196</v>
      </c>
    </row>
    <row r="224" spans="1:14">
      <c r="B224" s="21" t="s">
        <v>205</v>
      </c>
      <c r="C224" s="37">
        <v>76470887.560000002</v>
      </c>
    </row>
    <row r="225" spans="2:3">
      <c r="B225" s="23" t="s">
        <v>206</v>
      </c>
      <c r="C225" s="29">
        <f>+C222+C223-C224</f>
        <v>1636855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7" sqref="C17"/>
    </sheetView>
  </sheetViews>
  <sheetFormatPr baseColWidth="10" defaultRowHeight="15"/>
  <cols>
    <col min="2" max="2" width="14.140625" style="37" bestFit="1" customWidth="1"/>
  </cols>
  <sheetData>
    <row r="1" spans="1:3">
      <c r="A1">
        <v>29</v>
      </c>
      <c r="B1" s="37">
        <v>877803</v>
      </c>
    </row>
    <row r="2" spans="1:3">
      <c r="B2" s="37">
        <v>210515</v>
      </c>
    </row>
    <row r="3" spans="1:3">
      <c r="B3" s="37">
        <v>23266461</v>
      </c>
    </row>
    <row r="4" spans="1:3">
      <c r="B4" s="37">
        <v>474381</v>
      </c>
    </row>
    <row r="5" spans="1:3">
      <c r="B5" s="38">
        <f>SUM(B1:B4)</f>
        <v>24829160</v>
      </c>
      <c r="C5">
        <v>10</v>
      </c>
    </row>
    <row r="7" spans="1:3">
      <c r="A7">
        <v>30</v>
      </c>
      <c r="B7" s="37">
        <v>3907667</v>
      </c>
    </row>
    <row r="8" spans="1:3">
      <c r="B8" s="37">
        <v>2174000</v>
      </c>
    </row>
    <row r="9" spans="1:3">
      <c r="B9" s="37">
        <v>15450597.560000001</v>
      </c>
    </row>
    <row r="10" spans="1:3">
      <c r="B10" s="37">
        <v>24479267</v>
      </c>
    </row>
    <row r="11" spans="1:3">
      <c r="B11" s="38">
        <f>SUM(B7:B10)</f>
        <v>46011531.560000002</v>
      </c>
      <c r="C11">
        <v>26</v>
      </c>
    </row>
    <row r="13" spans="1:3">
      <c r="A13">
        <v>31</v>
      </c>
      <c r="B13" s="37">
        <v>30000</v>
      </c>
    </row>
    <row r="14" spans="1:3">
      <c r="B14" s="37">
        <v>35772</v>
      </c>
    </row>
    <row r="15" spans="1:3">
      <c r="B15" s="37">
        <v>1571083</v>
      </c>
    </row>
    <row r="16" spans="1:3">
      <c r="B16" s="38">
        <f>SUM(B13:B15)</f>
        <v>1636855</v>
      </c>
      <c r="C16">
        <v>5</v>
      </c>
    </row>
    <row r="17" spans="2:3">
      <c r="B17" s="37">
        <f>+B5+B11+B16</f>
        <v>72477546.560000002</v>
      </c>
      <c r="C17" s="39">
        <f>+C5+C11+C16</f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2021-03-15T13:47:05Z</dcterms:created>
  <dcterms:modified xsi:type="dcterms:W3CDTF">2022-01-24T17:05:15Z</dcterms:modified>
</cp:coreProperties>
</file>