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4 ABRIL\PSE\"/>
    </mc:Choice>
  </mc:AlternateContent>
  <bookViews>
    <workbookView xWindow="0" yWindow="0" windowWidth="20490" windowHeight="73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17" i="1" l="1"/>
  <c r="C10" i="1" l="1"/>
  <c r="C13" i="1" l="1"/>
  <c r="C18" i="1" s="1"/>
  <c r="C20" i="1" s="1"/>
</calcChain>
</file>

<file path=xl/sharedStrings.xml><?xml version="1.0" encoding="utf-8"?>
<sst xmlns="http://schemas.openxmlformats.org/spreadsheetml/2006/main" count="121" uniqueCount="47">
  <si>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</si>
  <si>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</si>
  <si>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</si>
  <si>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</si>
  <si>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</si>
  <si>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</si>
  <si>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</si>
  <si>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</si>
  <si>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</si>
  <si>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</si>
  <si>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</si>
  <si>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</si>
  <si>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</si>
  <si>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</si>
  <si>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</si>
  <si>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</si>
  <si>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</si>
  <si>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</si>
  <si>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SOBRETASA NACIONAL AL ACPM DEL MES DE MARZO DE 2021</t>
  </si>
  <si>
    <t>138</t>
  </si>
  <si>
    <t>COOPERATIVA MULTIACTIVA DE PIMPINEROS DEL NORTE - COOMULPINORT-</t>
  </si>
  <si>
    <t>Pago Sobretasa al ACPM mes de Marzo 2021</t>
  </si>
  <si>
    <t>Cooperativa Ayatawacoop</t>
  </si>
  <si>
    <t>SOBRETASA DIESEL ZEUSS PETROLEUM SAS</t>
  </si>
  <si>
    <t>ZEUSS PETROLEUM SAS</t>
  </si>
  <si>
    <t>PAGO ACPM MARZO 2021</t>
  </si>
  <si>
    <t>PUMA ENERGY COMBUSTIBLE</t>
  </si>
  <si>
    <t>PAGO SOBRETASA ACPM MARZO 2020</t>
  </si>
  <si>
    <t>PETROLEOS Y DERIVADOS DE COLOMBIA SA</t>
  </si>
  <si>
    <t>SOBRETASA AL ACPM MES DE MARZO</t>
  </si>
  <si>
    <t>P&amp;B PETROLEOS Y BIOCOMBUSTIBLES SAS</t>
  </si>
  <si>
    <t>PAGO SOBRETASA ACPM PG MARZO2021</t>
  </si>
  <si>
    <t>138 - MINISTERIO DE HACIENDA Y CREDITO PUBLICO GESTION GENERAL</t>
  </si>
  <si>
    <t>PETROMIL SAS</t>
  </si>
  <si>
    <t>221-03</t>
  </si>
  <si>
    <t>000</t>
  </si>
  <si>
    <t>COMERCIALIZADORA PROXXON SA</t>
  </si>
  <si>
    <t>SB</t>
  </si>
  <si>
    <t>SA</t>
  </si>
  <si>
    <t>DB</t>
  </si>
  <si>
    <t>TTL</t>
  </si>
  <si>
    <t>SOBRTASA AL ACPM</t>
  </si>
  <si>
    <t>ZAPATA Y VELASQUEZ SAS</t>
  </si>
  <si>
    <t>PAGO SOBRETASA MARZO</t>
  </si>
  <si>
    <t>137</t>
  </si>
  <si>
    <t>OCTANO DE COLOMBIA SAS EN RESTRUCTURACION</t>
  </si>
  <si>
    <t>PAGO SOBRETASA 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</si>
</sst>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\ * #,##0_-;\-&quot;$&quot;\ * #,##0_-;_-&quot;$&quot;\ * &quot;-&quot;_-;_-@_-"/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</font>
    <font>
      <sz val="10"/>
      <name val="Arial"/>
    </font>
    <font>
      <sz val="11"/>
      <name val="Calibri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2" fontId="3" fillId="0" borderId="0" applyFont="0" applyFill="0" applyBorder="0" applyAlignment="0" applyProtection="0"/>
  </cellStyleXfs>
  <cellXfs count="16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0" borderId="2" xfId="0" applyNumberFormat="1" applyFont="1" applyFill="1" applyBorder="1"/>
    <xf numFmtId="0" fontId="2" fillId="2" borderId="2" xfId="0" applyNumberFormat="1" applyFont="1" applyFill="1" applyBorder="1"/>
    <xf numFmtId="164" fontId="0" fillId="0" borderId="0" xfId="0" applyNumberFormat="1" applyFont="1"/>
    <xf numFmtId="39" fontId="4" fillId="3" borderId="3" xfId="1" applyNumberFormat="1" applyFont="1" applyFill="1" applyBorder="1"/>
    <xf numFmtId="4" fontId="0" fillId="0" borderId="0" xfId="0" applyNumberFormat="1" applyFont="1"/>
    <xf numFmtId="42" fontId="0" fillId="0" borderId="0" xfId="2" applyFont="1"/>
  </cellXfs>
  <cellStyles count="3">
    <cellStyle name="Millares" xfId="1" builtinId="3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workbookViewId="0">
      <selection activeCell="U1" sqref="U1"/>
    </sheetView>
  </sheetViews>
  <sheetFormatPr baseColWidth="10" defaultColWidth="9.140625" defaultRowHeight="15"/>
  <cols>
    <col min="1" max="1" width="19.28515625" customWidth="1"/>
    <col min="2" max="2" width="7.85546875" customWidth="1"/>
    <col min="3" max="4" width="16.5703125" customWidth="1"/>
    <col min="5" max="5" width="12.7109375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61.28515625" customWidth="1"/>
    <col min="11" max="11" width="71.42578125" customWidth="1"/>
    <col min="12" max="12" width="75.425781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679025000</v>
      </c>
      <c r="D2" s="4">
        <v>679025000</v>
      </c>
      <c r="E2" s="6">
        <v>954695053</v>
      </c>
      <c r="F2" s="8">
        <v>44299.412337962996</v>
      </c>
      <c r="G2" s="2" t="s">
        <v>16</v>
      </c>
      <c r="H2" s="6">
        <v>134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3" spans="1:14">
      <c r="A3" s="3" t="s">
        <v>14</v>
      </c>
      <c r="B3" s="3" t="s">
        <v>15</v>
      </c>
      <c r="C3" s="5">
        <v>295917000</v>
      </c>
      <c r="D3" s="5">
        <v>295917000</v>
      </c>
      <c r="E3" s="7">
        <v>954742121</v>
      </c>
      <c r="F3" s="9">
        <v>44299.434328703697</v>
      </c>
      <c r="G3" s="3" t="s">
        <v>16</v>
      </c>
      <c r="H3" s="7">
        <v>135</v>
      </c>
      <c r="I3" s="3" t="s">
        <v>17</v>
      </c>
      <c r="J3" s="3" t="s">
        <v>21</v>
      </c>
      <c r="K3" s="3" t="s">
        <v>19</v>
      </c>
      <c r="L3" s="3" t="s">
        <v>22</v>
      </c>
      <c r="M3" s="3" t="s">
        <v>17</v>
      </c>
      <c r="N3" s="3" t="s">
        <v>17</v>
      </c>
    </row>
    <row r="4" spans="1:14">
      <c r="A4" s="2" t="s">
        <v>14</v>
      </c>
      <c r="B4" s="2" t="s">
        <v>15</v>
      </c>
      <c r="C4" s="4">
        <v>1539486000</v>
      </c>
      <c r="D4" s="4">
        <v>1539486000</v>
      </c>
      <c r="E4" s="6">
        <v>955728048</v>
      </c>
      <c r="F4" s="8">
        <v>44300.355034722197</v>
      </c>
      <c r="G4" s="2" t="s">
        <v>16</v>
      </c>
      <c r="H4" s="6">
        <v>136</v>
      </c>
      <c r="I4" s="2" t="s">
        <v>17</v>
      </c>
      <c r="J4" s="2" t="s">
        <v>23</v>
      </c>
      <c r="K4" s="2" t="s">
        <v>19</v>
      </c>
      <c r="L4" s="2" t="s">
        <v>24</v>
      </c>
      <c r="M4" s="2" t="s">
        <v>17</v>
      </c>
      <c r="N4" s="2" t="s">
        <v>17</v>
      </c>
    </row>
    <row r="5" spans="1:14">
      <c r="A5" s="3" t="s">
        <v>14</v>
      </c>
      <c r="B5" s="3" t="s">
        <v>15</v>
      </c>
      <c r="C5" s="5">
        <v>692998000</v>
      </c>
      <c r="D5" s="5">
        <v>692998000</v>
      </c>
      <c r="E5" s="7">
        <v>955944747</v>
      </c>
      <c r="F5" s="9">
        <v>44300.464131944398</v>
      </c>
      <c r="G5" s="3" t="s">
        <v>16</v>
      </c>
      <c r="H5" s="7">
        <v>139</v>
      </c>
      <c r="I5" s="3" t="s">
        <v>17</v>
      </c>
      <c r="J5" s="3" t="s">
        <v>25</v>
      </c>
      <c r="K5" s="3" t="s">
        <v>19</v>
      </c>
      <c r="L5" s="3" t="s">
        <v>26</v>
      </c>
      <c r="M5" s="3" t="s">
        <v>17</v>
      </c>
      <c r="N5" s="3" t="s">
        <v>17</v>
      </c>
    </row>
    <row r="6" spans="1:14">
      <c r="A6" s="2" t="s">
        <v>14</v>
      </c>
      <c r="B6" s="2" t="s">
        <v>15</v>
      </c>
      <c r="C6" s="4">
        <v>70338000</v>
      </c>
      <c r="D6" s="4">
        <v>70338000</v>
      </c>
      <c r="E6" s="6">
        <v>955951667</v>
      </c>
      <c r="F6" s="8">
        <v>44300.467256944401</v>
      </c>
      <c r="G6" s="2" t="s">
        <v>16</v>
      </c>
      <c r="H6" s="6">
        <v>140</v>
      </c>
      <c r="I6" s="2" t="s">
        <v>17</v>
      </c>
      <c r="J6" s="2" t="s">
        <v>27</v>
      </c>
      <c r="K6" s="2" t="s">
        <v>19</v>
      </c>
      <c r="L6" s="2" t="s">
        <v>28</v>
      </c>
      <c r="M6" s="2" t="s">
        <v>17</v>
      </c>
      <c r="N6" s="2" t="s">
        <v>17</v>
      </c>
    </row>
    <row r="7" spans="1:14">
      <c r="A7" s="3" t="s">
        <v>14</v>
      </c>
      <c r="B7" s="3" t="s">
        <v>15</v>
      </c>
      <c r="C7" s="5">
        <v>16278000</v>
      </c>
      <c r="D7" s="5">
        <v>16278000</v>
      </c>
      <c r="E7" s="7">
        <v>957529514</v>
      </c>
      <c r="F7" s="9">
        <v>44301.604976851901</v>
      </c>
      <c r="G7" s="3" t="s">
        <v>16</v>
      </c>
      <c r="H7" s="7">
        <v>143</v>
      </c>
      <c r="I7" s="3" t="s">
        <v>17</v>
      </c>
      <c r="J7" s="3" t="s">
        <v>29</v>
      </c>
      <c r="K7" s="3" t="s">
        <v>19</v>
      </c>
      <c r="L7" s="3" t="s">
        <v>30</v>
      </c>
      <c r="M7" s="3" t="s">
        <v>17</v>
      </c>
      <c r="N7" s="3" t="s">
        <v>17</v>
      </c>
    </row>
    <row r="8" spans="1:14">
      <c r="A8" s="2" t="s">
        <v>14</v>
      </c>
      <c r="B8" s="2" t="s">
        <v>15</v>
      </c>
      <c r="C8" s="4">
        <v>2057373000</v>
      </c>
      <c r="D8" s="4">
        <v>2057373000</v>
      </c>
      <c r="E8" s="6">
        <v>957892228</v>
      </c>
      <c r="F8" s="8">
        <v>44301.7481134259</v>
      </c>
      <c r="G8" s="2" t="s">
        <v>16</v>
      </c>
      <c r="H8" s="6">
        <v>144</v>
      </c>
      <c r="I8" s="2" t="s">
        <v>17</v>
      </c>
      <c r="J8" s="2" t="s">
        <v>31</v>
      </c>
      <c r="K8" s="2" t="s">
        <v>32</v>
      </c>
      <c r="L8" s="2" t="s">
        <v>33</v>
      </c>
      <c r="M8" s="2" t="s">
        <v>17</v>
      </c>
      <c r="N8" s="2" t="s">
        <v>17</v>
      </c>
    </row>
    <row r="9" spans="1:14">
      <c r="A9" s="3" t="s">
        <v>14</v>
      </c>
      <c r="B9" s="3" t="s">
        <v>15</v>
      </c>
      <c r="C9" s="5">
        <v>58613000</v>
      </c>
      <c r="D9" s="5">
        <v>58613000</v>
      </c>
      <c r="E9" s="7">
        <v>957979794</v>
      </c>
      <c r="F9" s="9">
        <v>44301.784259259301</v>
      </c>
      <c r="G9" s="3" t="s">
        <v>16</v>
      </c>
      <c r="H9" s="7">
        <v>145</v>
      </c>
      <c r="I9" s="3" t="s">
        <v>17</v>
      </c>
      <c r="J9" s="3" t="s">
        <v>34</v>
      </c>
      <c r="K9" s="3" t="s">
        <v>35</v>
      </c>
      <c r="L9" s="3" t="s">
        <v>36</v>
      </c>
      <c r="M9" s="3" t="s">
        <v>17</v>
      </c>
      <c r="N9" s="3" t="s">
        <v>17</v>
      </c>
    </row>
    <row r="10" spans="1:14">
      <c r="B10" s="10" t="s">
        <v>37</v>
      </c>
      <c r="C10" s="12">
        <f>SUM(C2:C9)</f>
        <v>5410028000</v>
      </c>
    </row>
    <row r="11" spans="1:14">
      <c r="B11" s="11" t="s">
        <v>38</v>
      </c>
      <c r="C11">
        <v>0</v>
      </c>
    </row>
    <row r="12" spans="1:14">
      <c r="B12" s="10" t="s">
        <v>39</v>
      </c>
      <c r="C12" s="13">
        <v>3294042000</v>
      </c>
    </row>
    <row r="13" spans="1:14">
      <c r="B13" s="11" t="s">
        <v>40</v>
      </c>
      <c r="C13" s="14">
        <f>C10+C11-C12</f>
        <v>2115986000</v>
      </c>
      <c r="D13" s="15"/>
      <c r="E13" s="14"/>
    </row>
    <row r="14" spans="1:14">
      <c r="A14" s="2" t="s">
        <v>14</v>
      </c>
      <c r="B14" s="2" t="s">
        <v>15</v>
      </c>
      <c r="C14" s="4">
        <v>113060000</v>
      </c>
      <c r="D14" s="4">
        <v>113060000</v>
      </c>
      <c r="E14" s="6">
        <v>961907865</v>
      </c>
      <c r="F14" s="8">
        <v>44305.625752314802</v>
      </c>
      <c r="G14" s="2" t="s">
        <v>16</v>
      </c>
      <c r="H14" s="6">
        <v>152</v>
      </c>
      <c r="I14" s="2" t="s">
        <v>17</v>
      </c>
      <c r="J14" s="2" t="s">
        <v>41</v>
      </c>
      <c r="K14" s="2" t="s">
        <v>35</v>
      </c>
      <c r="L14" s="2" t="s">
        <v>42</v>
      </c>
      <c r="M14" s="2" t="s">
        <v>17</v>
      </c>
      <c r="N14" s="2" t="s">
        <v>17</v>
      </c>
    </row>
    <row r="15" spans="1:14">
      <c r="A15" s="3" t="s">
        <v>14</v>
      </c>
      <c r="B15" s="3" t="s">
        <v>15</v>
      </c>
      <c r="C15" s="5">
        <v>214717000</v>
      </c>
      <c r="D15" s="5">
        <v>214717000</v>
      </c>
      <c r="E15" s="7">
        <v>961955769</v>
      </c>
      <c r="F15" s="9">
        <v>44305.646018518499</v>
      </c>
      <c r="G15" s="3" t="s">
        <v>16</v>
      </c>
      <c r="H15" s="7">
        <v>153</v>
      </c>
      <c r="I15" s="3" t="s">
        <v>17</v>
      </c>
      <c r="J15" s="3" t="s">
        <v>43</v>
      </c>
      <c r="K15" s="3" t="s">
        <v>44</v>
      </c>
      <c r="L15" s="3" t="s">
        <v>45</v>
      </c>
      <c r="M15" s="3" t="s">
        <v>17</v>
      </c>
      <c r="N15" s="3" t="s">
        <v>17</v>
      </c>
    </row>
    <row r="16" spans="1:14">
      <c r="A16" s="2" t="s">
        <v>14</v>
      </c>
      <c r="B16" s="2" t="s">
        <v>15</v>
      </c>
      <c r="C16" s="4">
        <v>37237000</v>
      </c>
      <c r="D16" s="4">
        <v>37237000</v>
      </c>
      <c r="E16" s="6">
        <v>962084581</v>
      </c>
      <c r="F16" s="8">
        <v>44305.702175925901</v>
      </c>
      <c r="G16" s="2" t="s">
        <v>16</v>
      </c>
      <c r="H16" s="6">
        <v>154</v>
      </c>
      <c r="I16" s="2" t="s">
        <v>17</v>
      </c>
      <c r="J16" s="2" t="s">
        <v>46</v>
      </c>
      <c r="K16" s="2" t="s">
        <v>44</v>
      </c>
      <c r="L16" s="2" t="s">
        <v>45</v>
      </c>
      <c r="M16" s="2" t="s">
        <v>17</v>
      </c>
      <c r="N16" s="2" t="s">
        <v>17</v>
      </c>
    </row>
    <row r="17" spans="2:4">
      <c r="B17" s="10" t="s">
        <v>37</v>
      </c>
      <c r="C17" s="12">
        <f>SUM(C14:C16)</f>
        <v>365014000</v>
      </c>
      <c r="D17">
        <v>365014000</v>
      </c>
    </row>
    <row r="18" spans="2:4">
      <c r="B18" s="11" t="s">
        <v>38</v>
      </c>
      <c r="C18" s="14">
        <f>C13</f>
        <v>2115986000</v>
      </c>
    </row>
    <row r="19" spans="2:4">
      <c r="B19" s="10" t="s">
        <v>39</v>
      </c>
      <c r="C19" s="13">
        <v>2481000000</v>
      </c>
    </row>
    <row r="20" spans="2:4">
      <c r="B20" s="11" t="s">
        <v>40</v>
      </c>
      <c r="C20" s="14">
        <f>C17+C18-C19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2021-04-19T00:03:31Z</dcterms:created>
  <dcterms:modified xsi:type="dcterms:W3CDTF">2022-01-24T17:14:55Z</dcterms:modified>
</cp:coreProperties>
</file>