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2 FEBR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6" i="1" l="1"/>
  <c r="C6" i="1" l="1"/>
  <c r="C9" i="1" s="1"/>
  <c r="C17" i="1" s="1"/>
  <c r="C19" i="1" s="1"/>
</calcChain>
</file>

<file path=xl/sharedStrings.xml><?xml version="1.0" encoding="utf-8"?>
<sst xmlns="http://schemas.openxmlformats.org/spreadsheetml/2006/main" count="112" uniqueCount="46">
  <si>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</si>
  <si>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</si>
  <si>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</si>
  <si>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</si>
  <si>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</si>
  <si>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</si>
  <si>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</si>
  <si>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</si>
  <si>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</si>
  <si>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</si>
  <si>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</si>
  <si>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</si>
  <si>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</si>
  <si>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</si>
  <si>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</si>
  <si>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</si>
  <si>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</si>
  <si>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</si>
  <si>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PagoSobretasaalACPMMesDeEnero2021</t>
  </si>
  <si>
    <t>138</t>
  </si>
  <si>
    <t>Cooperativa Ayatawacoop</t>
  </si>
  <si>
    <t>PAGO ACPM ENERO 2021</t>
  </si>
  <si>
    <t>PUMA ENERGY COLOMBIA COMSBUSTIBLES</t>
  </si>
  <si>
    <t>PAGO SOBRETASA ACPM ENERO 2021</t>
  </si>
  <si>
    <t>PETROLEOS Y DERIVADOS DE COLOMBIA SA</t>
  </si>
  <si>
    <t>SOBRETASA AL ACPM MES DE ENERO</t>
  </si>
  <si>
    <t>P&amp;B PETROLEOS Y BIOCOMBUSTIBLES SAS</t>
  </si>
  <si>
    <t>SB</t>
  </si>
  <si>
    <t>SA</t>
  </si>
  <si>
    <t>DB</t>
  </si>
  <si>
    <t>TTL</t>
  </si>
  <si>
    <t>SOBRETASA NACIONAL AL ACPM DEL MES DE ENERO DE 2021</t>
  </si>
  <si>
    <t>COOPERATIVA MULTIACTIVA DE PIMPINEROS DEL NORTE - COOMULPINORT-</t>
  </si>
  <si>
    <t>2021-01</t>
  </si>
  <si>
    <t>000</t>
  </si>
  <si>
    <t>Comercializadora Proxxon SA</t>
  </si>
  <si>
    <t>SOBRETASA ACPM ENERO 2021</t>
  </si>
  <si>
    <t>PETROMIL SAS</t>
  </si>
  <si>
    <t>SOBRTASA AL ACPM</t>
  </si>
  <si>
    <t>ZAPATA Y VELASQUEZ SAS</t>
  </si>
  <si>
    <t>PAGO SOBRETASA ENERO 2021</t>
  </si>
  <si>
    <t>137</t>
  </si>
  <si>
    <t>OCTANO DE COLOMBIA SAS EN RESTRUCTURACION</t>
  </si>
  <si>
    <t>REINTEGRO SALARIOS LUIS PEREZ GUTIERRE QEPD RESOL 382-2020</t>
  </si>
  <si>
    <t>288</t>
  </si>
  <si>
    <t>INSTITUTO NACIONAL DE MEDICINA LEGAL Y C.F.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</si>
</sst>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39" fontId="4" fillId="3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8.140625" customWidth="1"/>
    <col min="11" max="11" width="20.5703125" customWidth="1"/>
    <col min="12" max="12" width="44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230703000</v>
      </c>
      <c r="D2" s="4">
        <v>230703000</v>
      </c>
      <c r="E2" s="6">
        <v>888042747</v>
      </c>
      <c r="F2" s="8">
        <v>44236.598356481503</v>
      </c>
      <c r="G2" s="2" t="s">
        <v>16</v>
      </c>
      <c r="H2" s="6">
        <v>109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592544000</v>
      </c>
      <c r="D3" s="5">
        <v>592544000</v>
      </c>
      <c r="E3" s="7">
        <v>890455108</v>
      </c>
      <c r="F3" s="9">
        <v>44238.6236921296</v>
      </c>
      <c r="G3" s="3" t="s">
        <v>16</v>
      </c>
      <c r="H3" s="7">
        <v>113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38316000</v>
      </c>
      <c r="D4" s="4">
        <v>38316000</v>
      </c>
      <c r="E4" s="6">
        <v>891123755</v>
      </c>
      <c r="F4" s="8">
        <v>44239.428136574097</v>
      </c>
      <c r="G4" s="2" t="s">
        <v>16</v>
      </c>
      <c r="H4" s="6">
        <v>114</v>
      </c>
      <c r="I4" s="2" t="s">
        <v>17</v>
      </c>
      <c r="J4" s="2" t="s">
        <v>23</v>
      </c>
      <c r="K4" s="2" t="s">
        <v>19</v>
      </c>
      <c r="L4" s="2" t="s">
        <v>24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15119000</v>
      </c>
      <c r="D5" s="5">
        <v>15119000</v>
      </c>
      <c r="E5" s="7">
        <v>891280814</v>
      </c>
      <c r="F5" s="9">
        <v>44239.494768518503</v>
      </c>
      <c r="G5" s="3" t="s">
        <v>16</v>
      </c>
      <c r="H5" s="7">
        <v>115</v>
      </c>
      <c r="I5" s="3" t="s">
        <v>17</v>
      </c>
      <c r="J5" s="3" t="s">
        <v>25</v>
      </c>
      <c r="K5" s="3" t="s">
        <v>19</v>
      </c>
      <c r="L5" s="3" t="s">
        <v>26</v>
      </c>
      <c r="M5" s="3" t="s">
        <v>17</v>
      </c>
      <c r="N5" s="3" t="s">
        <v>17</v>
      </c>
    </row>
    <row r="6" spans="1:14">
      <c r="B6" t="s">
        <v>27</v>
      </c>
      <c r="C6" s="10">
        <f>SUM(C2:C5)</f>
        <v>876682000</v>
      </c>
    </row>
    <row r="7" spans="1:14">
      <c r="B7" t="s">
        <v>28</v>
      </c>
      <c r="C7">
        <v>0</v>
      </c>
    </row>
    <row r="8" spans="1:14">
      <c r="B8" t="s">
        <v>29</v>
      </c>
      <c r="C8" s="12">
        <v>823247000</v>
      </c>
    </row>
    <row r="9" spans="1:14">
      <c r="B9" t="s">
        <v>30</v>
      </c>
      <c r="C9" s="11">
        <f>C6+C7-C8</f>
        <v>53435000</v>
      </c>
    </row>
    <row r="10" spans="1:14">
      <c r="A10" s="2" t="s">
        <v>14</v>
      </c>
      <c r="B10" s="2" t="s">
        <v>15</v>
      </c>
      <c r="C10" s="4">
        <v>568552000</v>
      </c>
      <c r="D10" s="4">
        <v>568552000</v>
      </c>
      <c r="E10" s="6">
        <v>892117882</v>
      </c>
      <c r="F10" s="8">
        <v>44240.371736111098</v>
      </c>
      <c r="G10" s="2" t="s">
        <v>16</v>
      </c>
      <c r="H10" s="6">
        <v>116</v>
      </c>
      <c r="I10" s="2" t="s">
        <v>17</v>
      </c>
      <c r="J10" s="2" t="s">
        <v>31</v>
      </c>
      <c r="K10" s="2" t="s">
        <v>19</v>
      </c>
      <c r="L10" s="2" t="s">
        <v>32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48616000</v>
      </c>
      <c r="D11" s="5">
        <v>48616000</v>
      </c>
      <c r="E11" s="7">
        <v>893975105</v>
      </c>
      <c r="F11" s="9">
        <v>44242.638101851902</v>
      </c>
      <c r="G11" s="3" t="s">
        <v>16</v>
      </c>
      <c r="H11" s="7">
        <v>119</v>
      </c>
      <c r="I11" s="3" t="s">
        <v>17</v>
      </c>
      <c r="J11" s="3" t="s">
        <v>33</v>
      </c>
      <c r="K11" s="3" t="s">
        <v>34</v>
      </c>
      <c r="L11" s="3" t="s">
        <v>35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1672134000</v>
      </c>
      <c r="D12" s="4">
        <v>1672134000</v>
      </c>
      <c r="E12" s="6">
        <v>896773679</v>
      </c>
      <c r="F12" s="8">
        <v>44244.669351851902</v>
      </c>
      <c r="G12" s="2" t="s">
        <v>16</v>
      </c>
      <c r="H12" s="6">
        <v>120</v>
      </c>
      <c r="I12" s="2" t="s">
        <v>17</v>
      </c>
      <c r="J12" s="2" t="s">
        <v>36</v>
      </c>
      <c r="K12" s="2" t="s">
        <v>19</v>
      </c>
      <c r="L12" s="2" t="s">
        <v>37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86170000</v>
      </c>
      <c r="D13" s="5">
        <v>86170000</v>
      </c>
      <c r="E13" s="7">
        <v>897849674</v>
      </c>
      <c r="F13" s="9">
        <v>44245.657083333303</v>
      </c>
      <c r="G13" s="3" t="s">
        <v>16</v>
      </c>
      <c r="H13" s="7">
        <v>121</v>
      </c>
      <c r="I13" s="3" t="s">
        <v>17</v>
      </c>
      <c r="J13" s="3" t="s">
        <v>38</v>
      </c>
      <c r="K13" s="3" t="s">
        <v>34</v>
      </c>
      <c r="L13" s="3" t="s">
        <v>39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188709000</v>
      </c>
      <c r="D14" s="4">
        <v>188709000</v>
      </c>
      <c r="E14" s="6">
        <v>897946695</v>
      </c>
      <c r="F14" s="8">
        <v>44245.7101273148</v>
      </c>
      <c r="G14" s="2" t="s">
        <v>16</v>
      </c>
      <c r="H14" s="6">
        <v>122</v>
      </c>
      <c r="I14" s="2" t="s">
        <v>17</v>
      </c>
      <c r="J14" s="2" t="s">
        <v>40</v>
      </c>
      <c r="K14" s="2" t="s">
        <v>41</v>
      </c>
      <c r="L14" s="2" t="s">
        <v>42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3761130</v>
      </c>
      <c r="D15" s="5">
        <v>3761130</v>
      </c>
      <c r="E15" s="7">
        <v>898905277</v>
      </c>
      <c r="F15" s="9">
        <v>44246.654398148101</v>
      </c>
      <c r="G15" s="3" t="s">
        <v>16</v>
      </c>
      <c r="H15" s="7">
        <v>123</v>
      </c>
      <c r="I15" s="3" t="s">
        <v>17</v>
      </c>
      <c r="J15" s="3" t="s">
        <v>43</v>
      </c>
      <c r="K15" s="3" t="s">
        <v>44</v>
      </c>
      <c r="L15" s="3" t="s">
        <v>45</v>
      </c>
      <c r="M15" s="3" t="s">
        <v>17</v>
      </c>
      <c r="N15" s="3" t="s">
        <v>17</v>
      </c>
    </row>
    <row r="16" spans="1:14">
      <c r="B16" t="s">
        <v>27</v>
      </c>
      <c r="C16" s="11">
        <f>SUM(C10:C15)</f>
        <v>2567942130</v>
      </c>
    </row>
    <row r="17" spans="2:3">
      <c r="B17" t="s">
        <v>28</v>
      </c>
      <c r="C17" s="11">
        <f>C9</f>
        <v>53435000</v>
      </c>
    </row>
    <row r="18" spans="2:3">
      <c r="B18" t="s">
        <v>29</v>
      </c>
      <c r="C18">
        <v>2617616000</v>
      </c>
    </row>
    <row r="19" spans="2:3">
      <c r="B19" t="s">
        <v>30</v>
      </c>
      <c r="C19" s="11">
        <f>C16+C17-C18</f>
        <v>3761130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2021-02-15T12:39:59Z</dcterms:created>
  <dcterms:modified xsi:type="dcterms:W3CDTF">2022-01-24T16:59:24Z</dcterms:modified>
</cp:coreProperties>
</file>