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BANCOS COMERCIALES\2025\09 SEPTIEMBRE\PSE\"/>
    </mc:Choice>
  </mc:AlternateContent>
  <xr:revisionPtr revIDLastSave="0" documentId="8_{A4436ED5-C859-4C39-A745-42B897B1C0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definedNames>
    <definedName name="_xlnm._FilterDatabase" localSheetId="0" hidden="1">Facturas!$A$2:$N$15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5" i="1" l="1"/>
</calcChain>
</file>

<file path=xl/sharedStrings.xml><?xml version="1.0" encoding="utf-8"?>
<sst xmlns="http://schemas.openxmlformats.org/spreadsheetml/2006/main" count="85" uniqueCount="55">
  <si>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</si>
  <si>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</si>
  <si>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</si>
  <si>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</si>
  <si>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</si>
  <si>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</si>
  <si>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</si>
  <si>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Identificación del Obligado</t>
  </si>
  <si>
    <t>Referencia 3</t>
  </si>
  <si>
    <t>CRÉDITO</t>
  </si>
  <si>
    <t>SA</t>
  </si>
  <si>
    <t>DÉBITO</t>
  </si>
  <si>
    <t>TOTAL</t>
  </si>
  <si>
    <t>Ticket ID</t>
  </si>
  <si>
    <t>Correo electrónico</t>
  </si>
  <si>
    <t>Identificación</t>
  </si>
  <si>
    <t>PSE</t>
  </si>
  <si>
    <t>Paga</t>
  </si>
  <si>
    <t>Aprobada</t>
  </si>
  <si>
    <t/>
  </si>
  <si>
    <t>SOBRETASA NACIONAL AL ACPM DEL MES DE AGOSTO DE 2025</t>
  </si>
  <si>
    <t>coomulpinort@hotmail.com</t>
  </si>
  <si>
    <t>COOPERATIVA MULTIACTIVA DE PIMPINEROS DEL NORTE</t>
  </si>
  <si>
    <t>9002973487</t>
  </si>
  <si>
    <t>PAGO ACPM AGOSTO 25</t>
  </si>
  <si>
    <t>gabriela.marin@pumaenergy.com</t>
  </si>
  <si>
    <t>PUMA ENERGY COLOMBIA COMBUSTIBLE</t>
  </si>
  <si>
    <t>900497906</t>
  </si>
  <si>
    <t>SOBRETASA NACION  AGOSTO 2025</t>
  </si>
  <si>
    <t>tesoreria@pluscombustibles.com</t>
  </si>
  <si>
    <t>PLUS + ENERGY</t>
  </si>
  <si>
    <t>9010658730</t>
  </si>
  <si>
    <t>ASGA</t>
  </si>
  <si>
    <t>Sobretasa ACPM PG AGOSTO 2025</t>
  </si>
  <si>
    <t>natalia.cantillo@petromil.com</t>
  </si>
  <si>
    <t>PETROLEOS DEL MILENIO SAS</t>
  </si>
  <si>
    <t>819001667</t>
  </si>
  <si>
    <t>NACION DIESEL AGOS</t>
  </si>
  <si>
    <t>ANNY.VILLA@ZEUSS.COM.CO</t>
  </si>
  <si>
    <t>ZEUSS SAS</t>
  </si>
  <si>
    <t>811043174</t>
  </si>
  <si>
    <t>SOBRETASAACPMAGOST</t>
  </si>
  <si>
    <t>DELSY.CHAPARRO@PETROMIL.COM</t>
  </si>
  <si>
    <t>PYB BIOCOMBUSTIBLE</t>
  </si>
  <si>
    <t>901150944</t>
  </si>
  <si>
    <t>1786187963</t>
  </si>
  <si>
    <t>382</t>
  </si>
  <si>
    <t>1058842440</t>
  </si>
  <si>
    <t>1784901823</t>
  </si>
  <si>
    <t>381</t>
  </si>
  <si>
    <t>900418860</t>
  </si>
  <si>
    <t>1783845526</t>
  </si>
  <si>
    <t>380</t>
  </si>
  <si>
    <t>839000693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</si>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</sst>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dd/mm/yyyy\ hh:mm:ss"/>
    <numFmt numFmtId="166" formatCode="###0"/>
  </numFmts>
  <fonts count="6" x14ac:knownFonts="1">
    <font>
      <sz val="11"/>
      <name val="Calibri"/>
    </font>
    <font>
      <b/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C0C0C0"/>
      </patternFill>
    </fill>
    <fill>
      <patternFill patternType="solid">
        <fgColor theme="3" tint="0.8999908444471571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9">
    <xf numFmtId="0" fontId="0" fillId="0" borderId="0" xfId="0"/>
    <xf numFmtId="0" fontId="1" fillId="0" borderId="2" xfId="0" applyFont="1" applyBorder="1"/>
    <xf numFmtId="0" fontId="2" fillId="2" borderId="1" xfId="0" applyFont="1" applyFill="1" applyBorder="1"/>
    <xf numFmtId="44" fontId="0" fillId="2" borderId="1" xfId="1" applyFont="1" applyFill="1" applyBorder="1"/>
    <xf numFmtId="0" fontId="2" fillId="2" borderId="3" xfId="0" applyFont="1" applyFill="1" applyBorder="1"/>
    <xf numFmtId="44" fontId="0" fillId="2" borderId="3" xfId="1" applyFont="1" applyFill="1" applyBorder="1"/>
    <xf numFmtId="0" fontId="1" fillId="0" borderId="4" xfId="0" applyFont="1" applyBorder="1"/>
    <xf numFmtId="0" fontId="4" fillId="0" borderId="0" xfId="0" applyFont="1"/>
    <xf numFmtId="0" fontId="5" fillId="0" borderId="5" xfId="0" applyFont="1" applyBorder="1" applyAlignment="1">
      <alignment vertical="center"/>
    </xf>
    <xf numFmtId="164" fontId="5" fillId="0" borderId="5" xfId="0" applyNumberFormat="1" applyFont="1" applyBorder="1" applyAlignment="1">
      <alignment vertical="center" wrapText="1"/>
    </xf>
    <xf numFmtId="166" fontId="5" fillId="0" borderId="5" xfId="0" applyNumberFormat="1" applyFont="1" applyBorder="1" applyAlignment="1">
      <alignment vertical="center"/>
    </xf>
    <xf numFmtId="165" fontId="5" fillId="0" borderId="5" xfId="0" applyNumberFormat="1" applyFont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vertical="center" wrapText="1"/>
    </xf>
    <xf numFmtId="166" fontId="5" fillId="3" borderId="5" xfId="0" applyNumberFormat="1" applyFont="1" applyFill="1" applyBorder="1" applyAlignment="1">
      <alignment vertical="center"/>
    </xf>
    <xf numFmtId="165" fontId="5" fillId="3" borderId="5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vertical="center" wrapText="1"/>
    </xf>
    <xf numFmtId="166" fontId="5" fillId="0" borderId="2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 wrapText="1"/>
    </xf>
    <xf numFmtId="166" fontId="5" fillId="0" borderId="1" xfId="0" applyNumberFormat="1" applyFont="1" applyBorder="1" applyAlignment="1">
      <alignment vertical="center"/>
    </xf>
    <xf numFmtId="0" fontId="0" fillId="0" borderId="5" xfId="0" applyBorder="1"/>
    <xf numFmtId="0" fontId="5" fillId="0" borderId="0" xfId="0" applyFont="1" applyAlignment="1">
      <alignment vertical="center"/>
    </xf>
    <xf numFmtId="0" fontId="5" fillId="3" borderId="5" xfId="0" applyFont="1" applyFill="1" applyBorder="1" applyAlignment="1">
      <alignment horizontal="right" vertical="center"/>
    </xf>
    <xf numFmtId="166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166" fontId="5" fillId="0" borderId="5" xfId="0" applyNumberFormat="1" applyFont="1" applyBorder="1" applyAlignment="1">
      <alignment horizontal="center" vertical="center"/>
    </xf>
    <xf numFmtId="166" fontId="5" fillId="3" borderId="5" xfId="0" applyNumberFormat="1" applyFont="1" applyFill="1" applyBorder="1" applyAlignment="1">
      <alignment horizontal="center" vertical="center"/>
    </xf>
    <xf numFmtId="166" fontId="5" fillId="0" borderId="2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5" fontId="5" fillId="4" borderId="5" xfId="0" applyNumberFormat="1" applyFont="1" applyFill="1" applyBorder="1" applyAlignment="1">
      <alignment vertical="center"/>
    </xf>
    <xf numFmtId="165" fontId="5" fillId="4" borderId="2" xfId="0" applyNumberFormat="1" applyFont="1" applyFill="1" applyBorder="1" applyAlignment="1">
      <alignment vertical="center"/>
    </xf>
    <xf numFmtId="165" fontId="5" fillId="4" borderId="1" xfId="0" applyNumberFormat="1" applyFont="1" applyFill="1" applyBorder="1" applyAlignment="1">
      <alignment vertical="center"/>
    </xf>
    <xf numFmtId="164" fontId="5" fillId="4" borderId="5" xfId="0" applyNumberFormat="1" applyFont="1" applyFill="1" applyBorder="1" applyAlignment="1">
      <alignment vertical="center" wrapText="1"/>
    </xf>
    <xf numFmtId="164" fontId="5" fillId="4" borderId="1" xfId="0" applyNumberFormat="1" applyFont="1" applyFill="1" applyBorder="1" applyAlignment="1">
      <alignment vertical="center" wrapText="1"/>
    </xf>
    <xf numFmtId="164" fontId="5" fillId="4" borderId="2" xfId="0" applyNumberFormat="1" applyFont="1" applyFill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workbookViewId="0">
      <selection activeCell="A16" sqref="A16"/>
    </sheetView>
  </sheetViews>
  <sheetFormatPr baseColWidth="10" defaultColWidth="9.140625" defaultRowHeight="15" x14ac:dyDescent="0.25"/>
  <cols>
    <col min="1" max="1" width="20.5703125" customWidth="1"/>
    <col min="2" max="2" width="14" customWidth="1"/>
    <col min="3" max="3" width="19.140625" customWidth="1"/>
    <col min="4" max="4" width="19.42578125" customWidth="1"/>
    <col min="5" max="5" width="18.42578125" customWidth="1"/>
    <col min="6" max="6" width="19.28515625" customWidth="1"/>
    <col min="7" max="7" width="9.7109375" customWidth="1"/>
    <col min="8" max="8" width="21.42578125" customWidth="1"/>
    <col min="9" max="9" width="26.42578125" customWidth="1"/>
    <col min="10" max="10" width="58" bestFit="1" customWidth="1"/>
    <col min="11" max="11" width="29" bestFit="1" customWidth="1"/>
    <col min="13" max="13" width="54.140625" bestFit="1" customWidth="1"/>
    <col min="14" max="14" width="13.140625" bestFit="1" customWidth="1"/>
    <col min="15" max="15" width="14.7109375" bestFit="1" customWidth="1"/>
  </cols>
  <sheetData>
    <row r="1" spans="1:14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13</v>
      </c>
      <c r="I1" s="1" t="s">
        <v>7</v>
      </c>
      <c r="J1" s="1" t="s">
        <v>8</v>
      </c>
      <c r="K1" s="6" t="s">
        <v>14</v>
      </c>
      <c r="N1" s="7" t="s">
        <v>15</v>
      </c>
    </row>
    <row r="2" spans="1:14" x14ac:dyDescent="0.25">
      <c r="A2" s="8" t="s">
        <v>16</v>
      </c>
      <c r="B2" s="8" t="s">
        <v>17</v>
      </c>
      <c r="C2" s="9">
        <v>931882000</v>
      </c>
      <c r="D2" s="36">
        <v>931882000</v>
      </c>
      <c r="E2" s="10">
        <v>1763609946</v>
      </c>
      <c r="F2" s="33">
        <v>45909.367071759298</v>
      </c>
      <c r="G2" s="8" t="s">
        <v>18</v>
      </c>
      <c r="H2" s="27">
        <v>817</v>
      </c>
      <c r="I2" s="8" t="s">
        <v>19</v>
      </c>
      <c r="J2" s="8" t="s">
        <v>20</v>
      </c>
      <c r="K2" s="8" t="s">
        <v>21</v>
      </c>
      <c r="L2" s="10">
        <v>0</v>
      </c>
      <c r="M2" s="8" t="s">
        <v>22</v>
      </c>
      <c r="N2" s="8" t="s">
        <v>23</v>
      </c>
    </row>
    <row r="3" spans="1:14" x14ac:dyDescent="0.25">
      <c r="A3" s="12" t="s">
        <v>16</v>
      </c>
      <c r="B3" s="12" t="s">
        <v>17</v>
      </c>
      <c r="C3" s="13">
        <v>1416375000</v>
      </c>
      <c r="D3" s="36">
        <v>1416375000</v>
      </c>
      <c r="E3" s="14">
        <v>1771186801</v>
      </c>
      <c r="F3" s="33">
        <v>45912.360798611102</v>
      </c>
      <c r="G3" s="12" t="s">
        <v>18</v>
      </c>
      <c r="H3" s="28">
        <v>818</v>
      </c>
      <c r="I3" s="12" t="s">
        <v>19</v>
      </c>
      <c r="J3" s="12" t="s">
        <v>24</v>
      </c>
      <c r="K3" s="12" t="s">
        <v>25</v>
      </c>
      <c r="L3" s="14">
        <v>0</v>
      </c>
      <c r="M3" s="12" t="s">
        <v>26</v>
      </c>
      <c r="N3" s="12" t="s">
        <v>27</v>
      </c>
    </row>
    <row r="4" spans="1:14" x14ac:dyDescent="0.25">
      <c r="A4" s="16" t="s">
        <v>16</v>
      </c>
      <c r="B4" s="16" t="s">
        <v>17</v>
      </c>
      <c r="C4" s="17">
        <v>436143000</v>
      </c>
      <c r="D4" s="38">
        <v>436143000</v>
      </c>
      <c r="E4" s="18">
        <v>1772152593</v>
      </c>
      <c r="F4" s="34">
        <v>45912.618819444397</v>
      </c>
      <c r="G4" s="16" t="s">
        <v>18</v>
      </c>
      <c r="H4" s="29">
        <v>819</v>
      </c>
      <c r="I4" s="16" t="s">
        <v>19</v>
      </c>
      <c r="J4" s="16" t="s">
        <v>28</v>
      </c>
      <c r="K4" s="16" t="s">
        <v>29</v>
      </c>
      <c r="L4" s="18">
        <v>0</v>
      </c>
      <c r="M4" s="16" t="s">
        <v>30</v>
      </c>
      <c r="N4" s="16" t="s">
        <v>31</v>
      </c>
    </row>
    <row r="5" spans="1:14" x14ac:dyDescent="0.25">
      <c r="A5" s="19" t="s">
        <v>32</v>
      </c>
      <c r="B5" s="19"/>
      <c r="C5" s="20">
        <v>187058000</v>
      </c>
      <c r="D5" s="37">
        <v>187058000</v>
      </c>
      <c r="E5" s="21">
        <v>1772425038</v>
      </c>
      <c r="F5" s="35">
        <v>45912.683981481503</v>
      </c>
      <c r="G5" s="19" t="s">
        <v>18</v>
      </c>
      <c r="H5" s="30">
        <v>379</v>
      </c>
      <c r="I5" s="19"/>
      <c r="J5" s="19"/>
      <c r="K5" s="19"/>
      <c r="L5" s="21"/>
      <c r="M5" s="19"/>
      <c r="N5" s="19"/>
    </row>
    <row r="6" spans="1:14" x14ac:dyDescent="0.25">
      <c r="A6" s="8" t="s">
        <v>16</v>
      </c>
      <c r="B6" s="8" t="s">
        <v>17</v>
      </c>
      <c r="C6" s="9">
        <v>3692245000</v>
      </c>
      <c r="D6" s="36">
        <v>3692245000</v>
      </c>
      <c r="E6" s="10">
        <v>1783651148</v>
      </c>
      <c r="F6" s="11">
        <v>45917.446365740703</v>
      </c>
      <c r="G6" s="8" t="s">
        <v>18</v>
      </c>
      <c r="H6" s="27">
        <v>820</v>
      </c>
      <c r="I6" s="8" t="s">
        <v>19</v>
      </c>
      <c r="J6" s="8" t="s">
        <v>33</v>
      </c>
      <c r="K6" s="8" t="s">
        <v>34</v>
      </c>
      <c r="L6" s="10">
        <v>138</v>
      </c>
      <c r="M6" s="8" t="s">
        <v>35</v>
      </c>
      <c r="N6" s="8" t="s">
        <v>36</v>
      </c>
    </row>
    <row r="7" spans="1:14" x14ac:dyDescent="0.25">
      <c r="A7" s="12" t="s">
        <v>16</v>
      </c>
      <c r="B7" s="12" t="s">
        <v>17</v>
      </c>
      <c r="C7" s="13">
        <v>2977627000</v>
      </c>
      <c r="D7" s="36">
        <v>2977627000</v>
      </c>
      <c r="E7" s="14">
        <v>1783659622</v>
      </c>
      <c r="F7" s="15">
        <v>45917.448182870401</v>
      </c>
      <c r="G7" s="12" t="s">
        <v>18</v>
      </c>
      <c r="H7" s="28">
        <v>821</v>
      </c>
      <c r="I7" s="12" t="s">
        <v>19</v>
      </c>
      <c r="J7" s="12" t="s">
        <v>37</v>
      </c>
      <c r="K7" s="12" t="s">
        <v>38</v>
      </c>
      <c r="L7" s="14">
        <v>0</v>
      </c>
      <c r="M7" s="12" t="s">
        <v>39</v>
      </c>
      <c r="N7" s="12" t="s">
        <v>40</v>
      </c>
    </row>
    <row r="8" spans="1:14" x14ac:dyDescent="0.25">
      <c r="A8" s="22" t="s">
        <v>32</v>
      </c>
      <c r="B8" s="8" t="s">
        <v>17</v>
      </c>
      <c r="C8" s="13">
        <v>394231000</v>
      </c>
      <c r="D8" s="36">
        <v>394231000</v>
      </c>
      <c r="E8" s="24" t="s">
        <v>51</v>
      </c>
      <c r="F8" s="15">
        <v>45917.486736111103</v>
      </c>
      <c r="G8" s="12" t="s">
        <v>18</v>
      </c>
      <c r="H8" s="31" t="s">
        <v>52</v>
      </c>
      <c r="I8" s="14"/>
      <c r="J8" s="14"/>
      <c r="K8" s="12"/>
      <c r="L8" s="12"/>
      <c r="M8" s="12"/>
      <c r="N8" s="12" t="s">
        <v>53</v>
      </c>
    </row>
    <row r="9" spans="1:14" x14ac:dyDescent="0.25">
      <c r="A9" s="23" t="s">
        <v>16</v>
      </c>
      <c r="B9" s="8" t="s">
        <v>17</v>
      </c>
      <c r="C9" s="9">
        <v>50320000</v>
      </c>
      <c r="D9" s="36">
        <v>50320000</v>
      </c>
      <c r="E9" s="25">
        <v>1784601683</v>
      </c>
      <c r="F9" s="11">
        <v>45917.6573263889</v>
      </c>
      <c r="G9" s="8" t="s">
        <v>18</v>
      </c>
      <c r="H9" s="27">
        <v>822</v>
      </c>
      <c r="I9" s="8" t="s">
        <v>19</v>
      </c>
      <c r="J9" s="8" t="s">
        <v>41</v>
      </c>
      <c r="K9" s="8" t="s">
        <v>42</v>
      </c>
      <c r="L9" s="10">
        <v>138</v>
      </c>
      <c r="M9" s="8" t="s">
        <v>43</v>
      </c>
      <c r="N9" s="8" t="s">
        <v>44</v>
      </c>
    </row>
    <row r="10" spans="1:14" x14ac:dyDescent="0.25">
      <c r="A10" t="s">
        <v>32</v>
      </c>
      <c r="B10" s="8" t="s">
        <v>17</v>
      </c>
      <c r="C10" s="9">
        <v>279324000</v>
      </c>
      <c r="D10" s="36">
        <v>279324000</v>
      </c>
      <c r="E10" s="26" t="s">
        <v>48</v>
      </c>
      <c r="F10" s="11">
        <v>45917.730104166701</v>
      </c>
      <c r="G10" s="8" t="s">
        <v>18</v>
      </c>
      <c r="H10" s="32" t="s">
        <v>49</v>
      </c>
      <c r="I10" s="10"/>
      <c r="J10" s="10"/>
      <c r="K10" s="8"/>
      <c r="L10" s="8"/>
      <c r="M10" s="8"/>
      <c r="N10" s="8" t="s">
        <v>50</v>
      </c>
    </row>
    <row r="11" spans="1:14" x14ac:dyDescent="0.25">
      <c r="A11" t="s">
        <v>32</v>
      </c>
      <c r="B11" s="8" t="s">
        <v>17</v>
      </c>
      <c r="C11" s="13">
        <v>1755882000</v>
      </c>
      <c r="D11" s="36">
        <v>1755882000</v>
      </c>
      <c r="E11" s="24" t="s">
        <v>45</v>
      </c>
      <c r="F11" s="15">
        <v>45918.414479166699</v>
      </c>
      <c r="G11" s="12" t="s">
        <v>18</v>
      </c>
      <c r="H11" s="31" t="s">
        <v>46</v>
      </c>
      <c r="I11" s="14"/>
      <c r="J11" s="12" t="s">
        <v>54</v>
      </c>
      <c r="K11" s="12"/>
      <c r="L11" s="12"/>
      <c r="M11" s="12"/>
      <c r="N11" s="12" t="s">
        <v>47</v>
      </c>
    </row>
    <row r="12" spans="1:14" x14ac:dyDescent="0.25">
      <c r="B12" s="4" t="s">
        <v>9</v>
      </c>
      <c r="C12" s="5">
        <f>SUM(C6:C11)</f>
        <v>9149629000</v>
      </c>
    </row>
    <row r="13" spans="1:14" x14ac:dyDescent="0.25">
      <c r="B13" s="4" t="s">
        <v>10</v>
      </c>
      <c r="C13" s="5">
        <v>2039576000</v>
      </c>
    </row>
    <row r="14" spans="1:14" x14ac:dyDescent="0.25">
      <c r="B14" s="2" t="s">
        <v>11</v>
      </c>
      <c r="C14" s="3">
        <v>11189205000</v>
      </c>
    </row>
    <row r="15" spans="1:14" x14ac:dyDescent="0.25">
      <c r="B15" s="2" t="s">
        <v>12</v>
      </c>
      <c r="C15" s="3">
        <f>+C12+C13-C14</f>
        <v>0</v>
      </c>
    </row>
  </sheetData>
  <autoFilter ref="A2:N15" xr:uid="{00000000-0001-0000-0000-000000000000}"/>
  <sortState xmlns:xlrd2="http://schemas.microsoft.com/office/spreadsheetml/2017/richdata2" ref="A3:O15">
    <sortCondition ref="F1:F15"/>
  </sortState>
  <pageMargins left="0.7" right="0.7" top="0.75" bottom="0.75" header="0.3" footer="0.3"/>
  <ignoredErrors>
    <ignoredError sqref="E8:E11 H8:H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Johnny Herbert Del Real Pedraza</cp:lastModifiedBy>
  <dcterms:created xsi:type="dcterms:W3CDTF">2024-12-16T17:42:50Z</dcterms:created>
  <dcterms:modified xsi:type="dcterms:W3CDTF">2025-09-29T21:24:27Z</dcterms:modified>
</cp:coreProperties>
</file>