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1 ENERO\PSE\"/>
    </mc:Choice>
  </mc:AlternateContent>
  <bookViews>
    <workbookView xWindow="0" yWindow="0" windowWidth="20490" windowHeight="76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22" i="1" l="1"/>
  <c r="C17" i="1" l="1"/>
  <c r="C10" i="1" l="1"/>
  <c r="C13" i="1" s="1"/>
  <c r="C18" i="1" s="1"/>
  <c r="C20" i="1" s="1"/>
  <c r="C23" i="1" s="1"/>
  <c r="C25" i="1" s="1"/>
</calcChain>
</file>

<file path=xl/sharedStrings.xml><?xml version="1.0" encoding="utf-8"?>
<sst xmlns="http://schemas.openxmlformats.org/spreadsheetml/2006/main" count="134" uniqueCount="51">
  <si>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</si>
  <si>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</si>
  <si>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</si>
  <si>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</si>
  <si>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</si>
  <si>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</si>
  <si>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</si>
  <si>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</si>
  <si>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</si>
  <si>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</si>
  <si>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</si>
  <si>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</si>
  <si>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Apellido Cliente</t>
  </si>
  <si>
    <t>Referencia 3</t>
  </si>
  <si>
    <t>PSE</t>
  </si>
  <si>
    <t>Paga</t>
  </si>
  <si>
    <t>Aprobada</t>
  </si>
  <si>
    <t/>
  </si>
  <si>
    <t>Rendimientos convenio interadministrativo No 394 de 2016</t>
  </si>
  <si>
    <t>alcaldia@tutaza-boyaca.gov.co</t>
  </si>
  <si>
    <t>280</t>
  </si>
  <si>
    <t>SOBRETASA NACIONAL AL ACPM DEL MES DE DICIEMBRE DE 2020</t>
  </si>
  <si>
    <t>coomulpinort@hotmail.com</t>
  </si>
  <si>
    <t>138</t>
  </si>
  <si>
    <t>PagoSobretasaalACPMmesdeDiciembre2020</t>
  </si>
  <si>
    <t>yj.mejia@ayatawacoop.co</t>
  </si>
  <si>
    <t>SOBRETASA AL ACPM MES DE DICIEMBRE 2020</t>
  </si>
  <si>
    <t>informacion@pybiocombustibles.com</t>
  </si>
  <si>
    <t>PAGO ACPM DICIEMBRE 2020</t>
  </si>
  <si>
    <t>tesoreria@pumaenergy.com</t>
  </si>
  <si>
    <t>SOBRETASA ACPM DICIEMBRE2020-PETROMIL SAS</t>
  </si>
  <si>
    <t>maciel.cadena@petromil.com</t>
  </si>
  <si>
    <t>2020-12</t>
  </si>
  <si>
    <t>tesoreria@proxxon.co</t>
  </si>
  <si>
    <t>000</t>
  </si>
  <si>
    <t>IMPUESTO SOBRETASA DIC 2020</t>
  </si>
  <si>
    <t>cmanrique@bravopetroleum.com</t>
  </si>
  <si>
    <t>SB</t>
  </si>
  <si>
    <t>SA</t>
  </si>
  <si>
    <t>DB</t>
  </si>
  <si>
    <t>TTL</t>
  </si>
  <si>
    <t>SOBRTASA AL ACPM</t>
  </si>
  <si>
    <t>administracion@zavel.com.co</t>
  </si>
  <si>
    <t>PAGO SOBRETASA ACPM DIC 2020</t>
  </si>
  <si>
    <t>contabilidad@petrodecol.com</t>
  </si>
  <si>
    <t>PAGO SOBRETASA DICIEMBRE 2020</t>
  </si>
  <si>
    <t>liliana.mendez@octano.com</t>
  </si>
  <si>
    <t>137</t>
  </si>
  <si>
    <t>2017-2020 devoluciòn rendimientos mes de diciembre de 2020 por valor de $191.935</t>
  </si>
  <si>
    <t>tesoreria@subrednorte.gov.co</t>
  </si>
  <si>
    <t>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</si>
</sst>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7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0" borderId="2" xfId="0" applyNumberFormat="1" applyFont="1" applyFill="1" applyBorder="1"/>
    <xf numFmtId="0" fontId="2" fillId="2" borderId="2" xfId="0" applyNumberFormat="1" applyFont="1" applyFill="1" applyBorder="1"/>
    <xf numFmtId="42" fontId="0" fillId="0" borderId="0" xfId="1" applyFont="1"/>
    <xf numFmtId="42" fontId="4" fillId="3" borderId="3" xfId="1" applyFont="1" applyFill="1" applyBorder="1"/>
    <xf numFmtId="42" fontId="0" fillId="0" borderId="0" xfId="0" applyNumberFormat="1" applyFont="1"/>
    <xf numFmtId="164" fontId="0" fillId="0" borderId="0" xfId="0" applyNumberFormat="1" applyFont="1"/>
    <xf numFmtId="39" fontId="4" fillId="3" borderId="3" xfId="2" applyNumberFormat="1" applyFont="1" applyFill="1" applyBorder="1"/>
  </cellXfs>
  <cellStyles count="3">
    <cellStyle name="Millares" xfId="2" builtinId="3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O1" activeCellId="1" sqref="M1:M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6.570312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5.140625" customWidth="1"/>
    <col min="11" max="11" width="33.85546875" customWidth="1"/>
    <col min="12" max="12" width="20.5703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307</v>
      </c>
      <c r="D2" s="4">
        <v>307</v>
      </c>
      <c r="E2" s="6">
        <v>857937216</v>
      </c>
      <c r="F2" s="8">
        <v>44208.514178240701</v>
      </c>
      <c r="G2" s="2" t="s">
        <v>16</v>
      </c>
      <c r="H2" s="6">
        <v>96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488645000</v>
      </c>
      <c r="D3" s="5">
        <v>488645000</v>
      </c>
      <c r="E3" s="7">
        <v>859385601</v>
      </c>
      <c r="F3" s="9">
        <v>44209.644791666702</v>
      </c>
      <c r="G3" s="3" t="s">
        <v>16</v>
      </c>
      <c r="H3" s="7">
        <v>97</v>
      </c>
      <c r="I3" s="3" t="s">
        <v>17</v>
      </c>
      <c r="J3" s="3" t="s">
        <v>21</v>
      </c>
      <c r="K3" s="3" t="s">
        <v>22</v>
      </c>
      <c r="L3" s="3" t="s">
        <v>23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199505000</v>
      </c>
      <c r="D4" s="4">
        <v>199505000</v>
      </c>
      <c r="E4" s="6">
        <v>859926551</v>
      </c>
      <c r="F4" s="8">
        <v>44210.354027777801</v>
      </c>
      <c r="G4" s="2" t="s">
        <v>16</v>
      </c>
      <c r="H4" s="6">
        <v>98</v>
      </c>
      <c r="I4" s="2" t="s">
        <v>17</v>
      </c>
      <c r="J4" s="2" t="s">
        <v>24</v>
      </c>
      <c r="K4" s="2" t="s">
        <v>25</v>
      </c>
      <c r="L4" s="2" t="s">
        <v>23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26491000</v>
      </c>
      <c r="D5" s="5">
        <v>26491000</v>
      </c>
      <c r="E5" s="7">
        <v>860026356</v>
      </c>
      <c r="F5" s="9">
        <v>44210.409803240698</v>
      </c>
      <c r="G5" s="3" t="s">
        <v>16</v>
      </c>
      <c r="H5" s="7">
        <v>99</v>
      </c>
      <c r="I5" s="3" t="s">
        <v>17</v>
      </c>
      <c r="J5" s="3" t="s">
        <v>26</v>
      </c>
      <c r="K5" s="3" t="s">
        <v>27</v>
      </c>
      <c r="L5" s="3" t="s">
        <v>23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600102000</v>
      </c>
      <c r="D6" s="4">
        <v>600102000</v>
      </c>
      <c r="E6" s="6">
        <v>860493663</v>
      </c>
      <c r="F6" s="8">
        <v>44210.630486111098</v>
      </c>
      <c r="G6" s="2" t="s">
        <v>16</v>
      </c>
      <c r="H6" s="6">
        <v>100</v>
      </c>
      <c r="I6" s="2" t="s">
        <v>17</v>
      </c>
      <c r="J6" s="2" t="s">
        <v>28</v>
      </c>
      <c r="K6" s="2" t="s">
        <v>29</v>
      </c>
      <c r="L6" s="2" t="s">
        <v>23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1853094000</v>
      </c>
      <c r="D7" s="5">
        <v>1853094000</v>
      </c>
      <c r="E7" s="7">
        <v>861429771</v>
      </c>
      <c r="F7" s="9">
        <v>44211.494722222204</v>
      </c>
      <c r="G7" s="3" t="s">
        <v>16</v>
      </c>
      <c r="H7" s="7">
        <v>101</v>
      </c>
      <c r="I7" s="3" t="s">
        <v>17</v>
      </c>
      <c r="J7" s="3" t="s">
        <v>30</v>
      </c>
      <c r="K7" s="3" t="s">
        <v>31</v>
      </c>
      <c r="L7" s="3" t="s">
        <v>23</v>
      </c>
      <c r="M7" s="3" t="s">
        <v>17</v>
      </c>
      <c r="N7" s="3" t="s">
        <v>17</v>
      </c>
    </row>
    <row r="8" spans="1:14">
      <c r="A8" s="2" t="s">
        <v>14</v>
      </c>
      <c r="B8" s="2" t="s">
        <v>15</v>
      </c>
      <c r="C8" s="4">
        <v>51702000</v>
      </c>
      <c r="D8" s="4">
        <v>51702000</v>
      </c>
      <c r="E8" s="6">
        <v>861698347</v>
      </c>
      <c r="F8" s="8">
        <v>44211.603877314803</v>
      </c>
      <c r="G8" s="2" t="s">
        <v>16</v>
      </c>
      <c r="H8" s="6">
        <v>102</v>
      </c>
      <c r="I8" s="2" t="s">
        <v>17</v>
      </c>
      <c r="J8" s="2" t="s">
        <v>32</v>
      </c>
      <c r="K8" s="2" t="s">
        <v>33</v>
      </c>
      <c r="L8" s="2" t="s">
        <v>34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641000</v>
      </c>
      <c r="D9" s="5">
        <v>641000</v>
      </c>
      <c r="E9" s="7">
        <v>862029894</v>
      </c>
      <c r="F9" s="9">
        <v>44211.7128240741</v>
      </c>
      <c r="G9" s="3" t="s">
        <v>16</v>
      </c>
      <c r="H9" s="7">
        <v>103</v>
      </c>
      <c r="I9" s="3" t="s">
        <v>17</v>
      </c>
      <c r="J9" s="3" t="s">
        <v>35</v>
      </c>
      <c r="K9" s="3" t="s">
        <v>36</v>
      </c>
      <c r="L9" s="3" t="s">
        <v>34</v>
      </c>
      <c r="M9" s="3" t="s">
        <v>17</v>
      </c>
      <c r="N9" s="3" t="s">
        <v>17</v>
      </c>
    </row>
    <row r="10" spans="1:14">
      <c r="B10" s="10" t="s">
        <v>37</v>
      </c>
      <c r="C10" s="12">
        <f>SUM(C2:C9)</f>
        <v>3220180307</v>
      </c>
    </row>
    <row r="11" spans="1:14">
      <c r="B11" s="11" t="s">
        <v>38</v>
      </c>
      <c r="C11" s="12">
        <v>0</v>
      </c>
    </row>
    <row r="12" spans="1:14">
      <c r="B12" s="10" t="s">
        <v>39</v>
      </c>
      <c r="C12" s="13">
        <v>1314743307</v>
      </c>
    </row>
    <row r="13" spans="1:14">
      <c r="B13" s="11" t="s">
        <v>40</v>
      </c>
      <c r="C13" s="12">
        <f>C10+C11-C12</f>
        <v>1905437000</v>
      </c>
    </row>
    <row r="14" spans="1:14">
      <c r="A14" s="2" t="s">
        <v>14</v>
      </c>
      <c r="B14" s="2" t="s">
        <v>15</v>
      </c>
      <c r="C14" s="4">
        <v>110893000</v>
      </c>
      <c r="D14" s="4">
        <v>110893000</v>
      </c>
      <c r="E14" s="6">
        <v>864551710</v>
      </c>
      <c r="F14" s="8">
        <v>44214.552199074104</v>
      </c>
      <c r="G14" s="2" t="s">
        <v>16</v>
      </c>
      <c r="H14" s="6">
        <v>104</v>
      </c>
      <c r="I14" s="2" t="s">
        <v>17</v>
      </c>
      <c r="J14" s="2" t="s">
        <v>41</v>
      </c>
      <c r="K14" s="2" t="s">
        <v>42</v>
      </c>
      <c r="L14" s="2" t="s">
        <v>34</v>
      </c>
      <c r="M14" s="2" t="s">
        <v>17</v>
      </c>
      <c r="N14" s="2" t="s">
        <v>17</v>
      </c>
    </row>
    <row r="15" spans="1:14">
      <c r="A15" s="3" t="s">
        <v>14</v>
      </c>
      <c r="B15" s="3" t="s">
        <v>15</v>
      </c>
      <c r="C15" s="5">
        <v>49712000</v>
      </c>
      <c r="D15" s="5">
        <v>49712000</v>
      </c>
      <c r="E15" s="7">
        <v>864734715</v>
      </c>
      <c r="F15" s="9">
        <v>44214.630312499998</v>
      </c>
      <c r="G15" s="3" t="s">
        <v>16</v>
      </c>
      <c r="H15" s="7">
        <v>105</v>
      </c>
      <c r="I15" s="3" t="s">
        <v>17</v>
      </c>
      <c r="J15" s="3" t="s">
        <v>43</v>
      </c>
      <c r="K15" s="3" t="s">
        <v>44</v>
      </c>
      <c r="L15" s="3" t="s">
        <v>23</v>
      </c>
      <c r="M15" s="3" t="s">
        <v>17</v>
      </c>
      <c r="N15" s="3" t="s">
        <v>17</v>
      </c>
    </row>
    <row r="16" spans="1:14">
      <c r="A16" s="2" t="s">
        <v>14</v>
      </c>
      <c r="B16" s="2" t="s">
        <v>15</v>
      </c>
      <c r="C16" s="4">
        <v>217715000</v>
      </c>
      <c r="D16" s="4">
        <v>217715000</v>
      </c>
      <c r="E16" s="6">
        <v>864851524</v>
      </c>
      <c r="F16" s="8">
        <v>44214.674814814804</v>
      </c>
      <c r="G16" s="2" t="s">
        <v>16</v>
      </c>
      <c r="H16" s="6">
        <v>107</v>
      </c>
      <c r="I16" s="2" t="s">
        <v>17</v>
      </c>
      <c r="J16" s="2" t="s">
        <v>45</v>
      </c>
      <c r="K16" s="2" t="s">
        <v>46</v>
      </c>
      <c r="L16" s="2" t="s">
        <v>47</v>
      </c>
      <c r="M16" s="2" t="s">
        <v>17</v>
      </c>
      <c r="N16" s="2" t="s">
        <v>17</v>
      </c>
    </row>
    <row r="17" spans="1:14">
      <c r="B17" s="10" t="s">
        <v>37</v>
      </c>
      <c r="C17" s="15">
        <f>SUM(C14:C16)</f>
        <v>378320000</v>
      </c>
    </row>
    <row r="18" spans="1:14">
      <c r="B18" s="11" t="s">
        <v>38</v>
      </c>
      <c r="C18" s="14">
        <f>C13</f>
        <v>1905437000</v>
      </c>
    </row>
    <row r="19" spans="1:14">
      <c r="B19" s="10" t="s">
        <v>39</v>
      </c>
      <c r="C19" s="16">
        <v>2283757000</v>
      </c>
    </row>
    <row r="20" spans="1:14">
      <c r="B20" s="11" t="s">
        <v>40</v>
      </c>
      <c r="C20" s="12">
        <f>C17+C18-C19</f>
        <v>0</v>
      </c>
    </row>
    <row r="21" spans="1:14">
      <c r="A21" s="2" t="s">
        <v>14</v>
      </c>
      <c r="B21" s="2" t="s">
        <v>15</v>
      </c>
      <c r="C21" s="4">
        <v>191935.48</v>
      </c>
      <c r="D21" s="4">
        <v>191935.48</v>
      </c>
      <c r="E21" s="6">
        <v>870989318</v>
      </c>
      <c r="F21" s="8">
        <v>44221.395520833299</v>
      </c>
      <c r="G21" s="2" t="s">
        <v>16</v>
      </c>
      <c r="H21" s="6">
        <v>108</v>
      </c>
      <c r="I21" s="2" t="s">
        <v>17</v>
      </c>
      <c r="J21" s="2" t="s">
        <v>48</v>
      </c>
      <c r="K21" s="2" t="s">
        <v>49</v>
      </c>
      <c r="L21" s="2" t="s">
        <v>50</v>
      </c>
      <c r="M21" s="2" t="s">
        <v>17</v>
      </c>
      <c r="N21" s="2" t="s">
        <v>17</v>
      </c>
    </row>
    <row r="22" spans="1:14">
      <c r="B22" s="10" t="s">
        <v>37</v>
      </c>
      <c r="C22" s="15">
        <f>C21</f>
        <v>191935.48</v>
      </c>
    </row>
    <row r="23" spans="1:14">
      <c r="B23" s="11" t="s">
        <v>38</v>
      </c>
      <c r="C23" s="14">
        <f>C20</f>
        <v>0</v>
      </c>
    </row>
    <row r="24" spans="1:14">
      <c r="B24" s="10" t="s">
        <v>39</v>
      </c>
      <c r="C24" s="16">
        <v>191935.48</v>
      </c>
    </row>
    <row r="25" spans="1:14">
      <c r="B25" s="11" t="s">
        <v>40</v>
      </c>
      <c r="C25" s="12">
        <f>C22+C23-C24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2021-01-18T16:50:44Z</dcterms:created>
  <dcterms:modified xsi:type="dcterms:W3CDTF">2022-01-24T16:39:13Z</dcterms:modified>
</cp:coreProperties>
</file>