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2\10 OCTUBRE\PSE\"/>
    </mc:Choice>
  </mc:AlternateContent>
  <xr:revisionPtr revIDLastSave="0" documentId="13_ncr:1_{8363B39A-34C0-4F86-95AE-AB33E6409A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acturas" sheetId="1" r:id="rId1"/>
  </sheets>
  <definedNames>
    <definedName name="_xlnm._FilterDatabase" localSheetId="0" hidden="1">Facturas!$A$1:$N$31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C11" i="1"/>
  <c r="C3" i="1"/>
  <c r="C6" i="1" s="1"/>
  <c r="C12" i="1" s="1"/>
  <c r="C14" i="1" l="1"/>
  <c r="C25" i="1" s="1"/>
  <c r="C27" i="1" s="1"/>
</calcChain>
</file>

<file path=xl/sharedStrings.xml><?xml version="1.0" encoding="utf-8"?>
<sst xmlns="http://schemas.openxmlformats.org/spreadsheetml/2006/main" count="142" uniqueCount="65">
  <si>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</si>
  <si>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</si>
  <si>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</si>
  <si>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</si>
  <si>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</si>
  <si>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</si>
  <si>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</si>
  <si>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</si>
  <si>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</si>
  <si>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</si>
  <si>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</si>
  <si>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</si>
  <si>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</si>
  <si>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</si>
  <si>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</si>
  <si>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</si>
  <si>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</si>
  <si>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</si>
  <si>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Pago Sobretasa Septiembre2022</t>
  </si>
  <si>
    <t>ie.ibarra@ayatawacoop.co</t>
  </si>
  <si>
    <t>138</t>
  </si>
  <si>
    <t>COOPERATIVA AYATAWACOOP</t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</si>
  <si>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</si>
  <si>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</si>
  <si>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</si>
  <si>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>SA</t>
  </si>
  <si>
    <t>DB</t>
  </si>
  <si>
    <t>TTL</t>
  </si>
  <si>
    <t>SOBRETASA NACION SEPTIEMBRE 2022</t>
  </si>
  <si>
    <t>tesoreria@pluscombustibles.com</t>
  </si>
  <si>
    <t>PLUS + ENERGY SAS</t>
  </si>
  <si>
    <t>Comisión numero 207622 reintegro transporte terrestre</t>
  </si>
  <si>
    <t>nathaliaquijano@hotmail.com</t>
  </si>
  <si>
    <t>natalia vanessa quijano lozano</t>
  </si>
  <si>
    <t>PAGO SOBRETASA ACPM SEPTIEMBRE 2022</t>
  </si>
  <si>
    <t>cmanrique@bravopetroleum.com</t>
  </si>
  <si>
    <t>BRAVO PETROLEUM LOGISTICS COLOMBIA</t>
  </si>
  <si>
    <t>PAGO ACPM SEPTIEMBRE 2022</t>
  </si>
  <si>
    <t>maria.gonzalez@pumaenergy.com</t>
  </si>
  <si>
    <t>PUMA ENERGY COLOMBIA COMSBUSTIBLES</t>
  </si>
  <si>
    <t>SOBRETASA NACIONAL AL ACPM DEL MES DE SEPTIEMBRE DE 2022</t>
  </si>
  <si>
    <t>coomulpinort@hotmail.com</t>
  </si>
  <si>
    <t>COOPERATIVA MULTIACTIVA DE PIMPINEROS DEL NORTE - COOMULPINORT-</t>
  </si>
  <si>
    <t>PAGO SOBRETASA ACPM PERIODO GRAVABLE SEPTIEMBRE 2022</t>
  </si>
  <si>
    <t>leslie.angulo@petromil.com</t>
  </si>
  <si>
    <t>PETROLEOS DEL MILENIO SAS</t>
  </si>
  <si>
    <t>SOBRETASA DIESEL ZEUSS</t>
  </si>
  <si>
    <t>yeison.osorno@zeuss.com.co</t>
  </si>
  <si>
    <t>ZEUSS SAS</t>
  </si>
  <si>
    <t>Rendimientos financieros CT098 Apoyo Sept2022 Reg Casanare</t>
  </si>
  <si>
    <t>gestioncontablesrpa@gmail.com</t>
  </si>
  <si>
    <t>393</t>
  </si>
  <si>
    <t>CORPORACION SOCIAL FE Y FUTURO</t>
  </si>
  <si>
    <t>Pago sobretasa ACPM periodo gravable Septiembre 2022</t>
  </si>
  <si>
    <t>P &amp; B PETROLEOS Y BIOCOMBUSTIBLES S.A.S</t>
  </si>
  <si>
    <t>2022-09</t>
  </si>
  <si>
    <t>tesoreria@proxxon.co</t>
  </si>
  <si>
    <t>Comercializadora Proxxon S.A</t>
  </si>
  <si>
    <t>SOBRETASA ACPM</t>
  </si>
  <si>
    <t>administracion@zavel.com.co</t>
  </si>
  <si>
    <t>ZAPATA Y VELASQUEZ SAS</t>
  </si>
  <si>
    <t>PAGO SOBRETASA ACPM SEPTIEMBRE</t>
  </si>
  <si>
    <t>liliana.mendez@octano.com</t>
  </si>
  <si>
    <t>OCTANO DE COLOMBIA SAS</t>
  </si>
  <si>
    <t>SOBRETASA AL ACPM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</si>
</sst>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0" fillId="2" borderId="0" xfId="0" applyFill="1"/>
    <xf numFmtId="0" fontId="0" fillId="3" borderId="0" xfId="0" applyFill="1"/>
    <xf numFmtId="44" fontId="0" fillId="0" borderId="0" xfId="1" applyFont="1"/>
    <xf numFmtId="164" fontId="0" fillId="0" borderId="0" xfId="0" applyNumberFormat="1"/>
    <xf numFmtId="0" fontId="2" fillId="4" borderId="1" xfId="0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44" fontId="0" fillId="0" borderId="0" xfId="0" applyNumberFormat="1"/>
    <xf numFmtId="43" fontId="0" fillId="0" borderId="0" xfId="2" applyFont="1"/>
    <xf numFmtId="0" fontId="2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topLeftCell="F1" workbookViewId="0">
      <selection activeCell="A18" sqref="A1:M18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8.28515625" bestFit="1" customWidth="1"/>
    <col min="4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0.28515625" customWidth="1"/>
    <col min="11" max="11" width="30.7109375" customWidth="1"/>
    <col min="12" max="12" width="20.5703125" customWidth="1"/>
    <col min="13" max="13" width="31.42578125" customWidth="1"/>
    <col min="14" max="14" width="16.1406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251486000</v>
      </c>
      <c r="D2" s="3">
        <v>251486000</v>
      </c>
      <c r="E2" s="4">
        <v>1688789873</v>
      </c>
      <c r="F2" s="5">
        <v>44838.644328703696</v>
      </c>
      <c r="G2" s="2" t="s">
        <v>16</v>
      </c>
      <c r="H2" s="4">
        <v>423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21</v>
      </c>
      <c r="N2" s="2" t="s">
        <v>17</v>
      </c>
    </row>
    <row r="3" spans="1:14">
      <c r="B3" t="s">
        <v>24</v>
      </c>
      <c r="C3" s="9">
        <f>SUM(C2)</f>
        <v>251486000</v>
      </c>
    </row>
    <row r="4" spans="1:14">
      <c r="B4" t="s">
        <v>25</v>
      </c>
      <c r="C4">
        <v>0</v>
      </c>
    </row>
    <row r="5" spans="1:14">
      <c r="B5" t="s">
        <v>26</v>
      </c>
      <c r="C5">
        <v>251486000</v>
      </c>
    </row>
    <row r="6" spans="1:14">
      <c r="B6" t="s">
        <v>27</v>
      </c>
      <c r="C6" s="8">
        <f>C3+C4-C5</f>
        <v>0</v>
      </c>
    </row>
    <row r="7" spans="1:14">
      <c r="A7" s="2" t="s">
        <v>14</v>
      </c>
      <c r="B7" s="2" t="s">
        <v>15</v>
      </c>
      <c r="C7" s="3">
        <v>326009000</v>
      </c>
      <c r="D7" s="3">
        <v>326009000</v>
      </c>
      <c r="E7" s="4">
        <v>1698604968</v>
      </c>
      <c r="F7" s="5">
        <v>44844.481192129599</v>
      </c>
      <c r="G7" s="2" t="s">
        <v>16</v>
      </c>
      <c r="H7" s="4">
        <v>424</v>
      </c>
      <c r="I7" s="2" t="s">
        <v>17</v>
      </c>
      <c r="J7" s="2" t="s">
        <v>28</v>
      </c>
      <c r="K7" s="2" t="s">
        <v>29</v>
      </c>
      <c r="L7" s="2">
        <v>143</v>
      </c>
      <c r="M7" s="2" t="s">
        <v>30</v>
      </c>
      <c r="N7" s="2" t="s">
        <v>17</v>
      </c>
    </row>
    <row r="8" spans="1:14">
      <c r="A8" s="10" t="s">
        <v>14</v>
      </c>
      <c r="B8" s="10" t="s">
        <v>15</v>
      </c>
      <c r="C8" s="11">
        <v>5260</v>
      </c>
      <c r="D8" s="11">
        <v>5260</v>
      </c>
      <c r="E8" s="12">
        <v>1699490557</v>
      </c>
      <c r="F8" s="13">
        <v>44844.743067129602</v>
      </c>
      <c r="G8" s="10" t="s">
        <v>16</v>
      </c>
      <c r="H8" s="12">
        <v>425</v>
      </c>
      <c r="I8" s="10" t="s">
        <v>17</v>
      </c>
      <c r="J8" s="10" t="s">
        <v>31</v>
      </c>
      <c r="K8" s="10" t="s">
        <v>32</v>
      </c>
      <c r="L8" s="10">
        <v>277</v>
      </c>
      <c r="M8" s="10" t="s">
        <v>33</v>
      </c>
      <c r="N8" s="10" t="s">
        <v>17</v>
      </c>
    </row>
    <row r="9" spans="1:14">
      <c r="A9" s="2" t="s">
        <v>14</v>
      </c>
      <c r="B9" s="2" t="s">
        <v>15</v>
      </c>
      <c r="C9" s="3">
        <v>74000</v>
      </c>
      <c r="D9" s="3">
        <v>74000</v>
      </c>
      <c r="E9" s="4">
        <v>1702883389</v>
      </c>
      <c r="F9" s="5">
        <v>44846.650914351798</v>
      </c>
      <c r="G9" s="2" t="s">
        <v>16</v>
      </c>
      <c r="H9" s="4">
        <v>427</v>
      </c>
      <c r="I9" s="2" t="s">
        <v>17</v>
      </c>
      <c r="J9" s="2" t="s">
        <v>34</v>
      </c>
      <c r="K9" s="2" t="s">
        <v>35</v>
      </c>
      <c r="L9" s="2">
        <v>143</v>
      </c>
      <c r="M9" s="2" t="s">
        <v>36</v>
      </c>
      <c r="N9" s="2" t="s">
        <v>17</v>
      </c>
    </row>
    <row r="10" spans="1:14">
      <c r="A10" s="10" t="s">
        <v>14</v>
      </c>
      <c r="B10" s="10" t="s">
        <v>15</v>
      </c>
      <c r="C10" s="11">
        <v>564733000</v>
      </c>
      <c r="D10" s="11">
        <v>564733000</v>
      </c>
      <c r="E10" s="12">
        <v>1704470867</v>
      </c>
      <c r="F10" s="13">
        <v>44847.647615740701</v>
      </c>
      <c r="G10" s="10" t="s">
        <v>16</v>
      </c>
      <c r="H10" s="12">
        <v>428</v>
      </c>
      <c r="I10" s="10" t="s">
        <v>17</v>
      </c>
      <c r="J10" s="10" t="s">
        <v>37</v>
      </c>
      <c r="K10" s="10" t="s">
        <v>38</v>
      </c>
      <c r="L10" s="10">
        <v>143</v>
      </c>
      <c r="M10" s="10" t="s">
        <v>39</v>
      </c>
      <c r="N10" s="10" t="s">
        <v>17</v>
      </c>
    </row>
    <row r="11" spans="1:14">
      <c r="B11" t="s">
        <v>24</v>
      </c>
      <c r="C11" s="9">
        <f>SUM(C7:C10)</f>
        <v>890821260</v>
      </c>
    </row>
    <row r="12" spans="1:14">
      <c r="B12" t="s">
        <v>25</v>
      </c>
      <c r="C12" s="14">
        <f>+C6</f>
        <v>0</v>
      </c>
    </row>
    <row r="13" spans="1:14">
      <c r="B13" t="s">
        <v>26</v>
      </c>
      <c r="C13" s="15">
        <v>890821260</v>
      </c>
    </row>
    <row r="14" spans="1:14">
      <c r="B14" t="s">
        <v>27</v>
      </c>
      <c r="C14" s="14">
        <f>+C11+C12-C13</f>
        <v>0</v>
      </c>
    </row>
    <row r="15" spans="1:14">
      <c r="A15" s="2" t="s">
        <v>14</v>
      </c>
      <c r="B15" s="2" t="s">
        <v>15</v>
      </c>
      <c r="C15" s="3">
        <v>835761000</v>
      </c>
      <c r="D15" s="3">
        <v>835761000</v>
      </c>
      <c r="E15" s="4">
        <v>1707331746</v>
      </c>
      <c r="F15" s="5">
        <v>44849.396759259304</v>
      </c>
      <c r="G15" s="2" t="s">
        <v>16</v>
      </c>
      <c r="H15" s="4">
        <v>429</v>
      </c>
      <c r="I15" s="2" t="s">
        <v>17</v>
      </c>
      <c r="J15" s="2" t="s">
        <v>40</v>
      </c>
      <c r="K15" s="2" t="s">
        <v>41</v>
      </c>
      <c r="L15" s="16">
        <v>143</v>
      </c>
      <c r="M15" s="2" t="s">
        <v>42</v>
      </c>
      <c r="N15" s="2" t="s">
        <v>17</v>
      </c>
    </row>
    <row r="16" spans="1:14">
      <c r="A16" s="10" t="s">
        <v>14</v>
      </c>
      <c r="B16" s="10" t="s">
        <v>15</v>
      </c>
      <c r="C16" s="11">
        <v>2238943000</v>
      </c>
      <c r="D16" s="11">
        <v>2238943000</v>
      </c>
      <c r="E16" s="12">
        <v>1710786879</v>
      </c>
      <c r="F16" s="13">
        <v>44852.410208333298</v>
      </c>
      <c r="G16" s="10" t="s">
        <v>16</v>
      </c>
      <c r="H16" s="12">
        <v>433</v>
      </c>
      <c r="I16" s="10" t="s">
        <v>17</v>
      </c>
      <c r="J16" s="10" t="s">
        <v>43</v>
      </c>
      <c r="K16" s="10" t="s">
        <v>44</v>
      </c>
      <c r="L16" s="17">
        <v>143</v>
      </c>
      <c r="M16" s="10" t="s">
        <v>45</v>
      </c>
      <c r="N16" s="10" t="s">
        <v>17</v>
      </c>
    </row>
    <row r="17" spans="1:14">
      <c r="A17" s="2" t="s">
        <v>14</v>
      </c>
      <c r="B17" s="2" t="s">
        <v>15</v>
      </c>
      <c r="C17" s="3">
        <v>1798635000</v>
      </c>
      <c r="D17" s="3">
        <v>1798635000</v>
      </c>
      <c r="E17" s="4">
        <v>1710792658</v>
      </c>
      <c r="F17" s="5">
        <v>44852.411805555603</v>
      </c>
      <c r="G17" s="2" t="s">
        <v>16</v>
      </c>
      <c r="H17" s="4">
        <v>434</v>
      </c>
      <c r="I17" s="2" t="s">
        <v>17</v>
      </c>
      <c r="J17" s="2" t="s">
        <v>46</v>
      </c>
      <c r="K17" s="2" t="s">
        <v>47</v>
      </c>
      <c r="L17" s="16">
        <v>143</v>
      </c>
      <c r="M17" s="2" t="s">
        <v>48</v>
      </c>
      <c r="N17" s="2" t="s">
        <v>17</v>
      </c>
    </row>
    <row r="18" spans="1:14">
      <c r="A18" s="10" t="s">
        <v>14</v>
      </c>
      <c r="B18" s="10" t="s">
        <v>15</v>
      </c>
      <c r="C18" s="11">
        <v>84.3</v>
      </c>
      <c r="D18" s="11">
        <v>84.3</v>
      </c>
      <c r="E18" s="12">
        <v>1710798264</v>
      </c>
      <c r="F18" s="13">
        <v>44852.413333333301</v>
      </c>
      <c r="G18" s="10" t="s">
        <v>16</v>
      </c>
      <c r="H18" s="12">
        <v>435</v>
      </c>
      <c r="I18" s="10" t="s">
        <v>17</v>
      </c>
      <c r="J18" s="10" t="s">
        <v>49</v>
      </c>
      <c r="K18" s="10" t="s">
        <v>50</v>
      </c>
      <c r="L18" s="17" t="s">
        <v>51</v>
      </c>
      <c r="M18" s="10" t="s">
        <v>52</v>
      </c>
      <c r="N18" s="10" t="s">
        <v>17</v>
      </c>
    </row>
    <row r="19" spans="1:14">
      <c r="A19" s="2" t="s">
        <v>14</v>
      </c>
      <c r="B19" s="2" t="s">
        <v>15</v>
      </c>
      <c r="C19" s="3">
        <v>26112000</v>
      </c>
      <c r="D19" s="3">
        <v>26112000</v>
      </c>
      <c r="E19" s="4">
        <v>1710935861</v>
      </c>
      <c r="F19" s="5">
        <v>44852.450243055602</v>
      </c>
      <c r="G19" s="2" t="s">
        <v>16</v>
      </c>
      <c r="H19" s="4">
        <v>436</v>
      </c>
      <c r="I19" s="2" t="s">
        <v>17</v>
      </c>
      <c r="J19" s="2" t="s">
        <v>53</v>
      </c>
      <c r="K19" s="2" t="s">
        <v>44</v>
      </c>
      <c r="L19" s="16">
        <v>143</v>
      </c>
      <c r="M19" s="2" t="s">
        <v>54</v>
      </c>
      <c r="N19" s="2" t="s">
        <v>17</v>
      </c>
    </row>
    <row r="20" spans="1:14">
      <c r="A20" s="10" t="s">
        <v>14</v>
      </c>
      <c r="B20" s="10" t="s">
        <v>15</v>
      </c>
      <c r="C20" s="11">
        <v>66630000</v>
      </c>
      <c r="D20" s="11">
        <v>66630000</v>
      </c>
      <c r="E20" s="12">
        <v>1711465154</v>
      </c>
      <c r="F20" s="13">
        <v>44852.599351851903</v>
      </c>
      <c r="G20" s="10" t="s">
        <v>16</v>
      </c>
      <c r="H20" s="12">
        <v>437</v>
      </c>
      <c r="I20" s="10" t="s">
        <v>17</v>
      </c>
      <c r="J20" s="10" t="s">
        <v>55</v>
      </c>
      <c r="K20" s="10" t="s">
        <v>56</v>
      </c>
      <c r="L20" s="17">
        <v>143</v>
      </c>
      <c r="M20" s="10" t="s">
        <v>57</v>
      </c>
      <c r="N20" s="10" t="s">
        <v>17</v>
      </c>
    </row>
    <row r="21" spans="1:14">
      <c r="A21" s="2" t="s">
        <v>14</v>
      </c>
      <c r="B21" s="2" t="s">
        <v>15</v>
      </c>
      <c r="C21" s="3">
        <v>177525000</v>
      </c>
      <c r="D21" s="3">
        <v>177525000</v>
      </c>
      <c r="E21" s="4">
        <v>1711653801</v>
      </c>
      <c r="F21" s="5">
        <v>44852.651076388902</v>
      </c>
      <c r="G21" s="2" t="s">
        <v>16</v>
      </c>
      <c r="H21" s="4">
        <v>438</v>
      </c>
      <c r="I21" s="2" t="s">
        <v>17</v>
      </c>
      <c r="J21" s="2" t="s">
        <v>58</v>
      </c>
      <c r="K21" s="2" t="s">
        <v>59</v>
      </c>
      <c r="L21" s="16">
        <v>14</v>
      </c>
      <c r="M21" s="2" t="s">
        <v>60</v>
      </c>
      <c r="N21" s="2" t="s">
        <v>17</v>
      </c>
    </row>
    <row r="22" spans="1:14">
      <c r="A22" s="10" t="s">
        <v>14</v>
      </c>
      <c r="B22" s="10" t="s">
        <v>15</v>
      </c>
      <c r="C22" s="11">
        <v>89000000</v>
      </c>
      <c r="D22" s="11">
        <v>89000000</v>
      </c>
      <c r="E22" s="12">
        <v>1711838505</v>
      </c>
      <c r="F22" s="13">
        <v>44852.703368055598</v>
      </c>
      <c r="G22" s="10" t="s">
        <v>16</v>
      </c>
      <c r="H22" s="12">
        <v>439</v>
      </c>
      <c r="I22" s="10" t="s">
        <v>17</v>
      </c>
      <c r="J22" s="10" t="s">
        <v>61</v>
      </c>
      <c r="K22" s="10" t="s">
        <v>62</v>
      </c>
      <c r="L22" s="17">
        <v>143</v>
      </c>
      <c r="M22" s="10" t="s">
        <v>63</v>
      </c>
      <c r="N22" s="10" t="s">
        <v>17</v>
      </c>
    </row>
    <row r="23" spans="1:14">
      <c r="A23" s="2" t="s">
        <v>14</v>
      </c>
      <c r="B23" s="2" t="s">
        <v>15</v>
      </c>
      <c r="C23" s="3">
        <v>339833000</v>
      </c>
      <c r="D23" s="3">
        <v>339833000</v>
      </c>
      <c r="E23" s="4">
        <v>1711857478</v>
      </c>
      <c r="F23" s="5">
        <v>44852.709884259297</v>
      </c>
      <c r="G23" s="2" t="s">
        <v>16</v>
      </c>
      <c r="H23" s="4">
        <v>440</v>
      </c>
      <c r="I23" s="2" t="s">
        <v>17</v>
      </c>
      <c r="J23" s="2" t="s">
        <v>64</v>
      </c>
      <c r="K23" s="2" t="s">
        <v>62</v>
      </c>
      <c r="L23" s="16">
        <v>143</v>
      </c>
      <c r="M23" s="2" t="s">
        <v>63</v>
      </c>
      <c r="N23" s="2" t="s">
        <v>17</v>
      </c>
    </row>
    <row r="24" spans="1:14">
      <c r="B24" t="s">
        <v>24</v>
      </c>
      <c r="C24" s="9">
        <f>SUM(C15:C23)</f>
        <v>5572439084.3000002</v>
      </c>
    </row>
    <row r="25" spans="1:14">
      <c r="B25" t="s">
        <v>25</v>
      </c>
      <c r="C25" s="14">
        <f>+C14</f>
        <v>0</v>
      </c>
    </row>
    <row r="26" spans="1:14">
      <c r="B26" t="s">
        <v>26</v>
      </c>
      <c r="C26" s="15">
        <v>5572439084.3000002</v>
      </c>
    </row>
    <row r="27" spans="1:14">
      <c r="B27" t="s">
        <v>27</v>
      </c>
      <c r="C27" s="14">
        <f>+C24+C25-C26</f>
        <v>0</v>
      </c>
    </row>
    <row r="30" spans="1:14">
      <c r="A30" s="6"/>
      <c r="B30" t="s">
        <v>22</v>
      </c>
    </row>
    <row r="31" spans="1:14">
      <c r="A31" s="7"/>
      <c r="B31" t="s">
        <v>23</v>
      </c>
    </row>
  </sheetData>
  <autoFilter ref="A1:N3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Denisse Julieth Torres Cassiano</cp:lastModifiedBy>
  <dcterms:created xsi:type="dcterms:W3CDTF">2022-10-10T12:56:01Z</dcterms:created>
  <dcterms:modified xsi:type="dcterms:W3CDTF">2022-10-27T19:15:04Z</dcterms:modified>
</cp:coreProperties>
</file>