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2\12 DICIEMBRE\PSE\"/>
    </mc:Choice>
  </mc:AlternateContent>
  <xr:revisionPtr revIDLastSave="0" documentId="8_{3BBA5ABD-5CB6-4314-B412-11A0C31B74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C22" i="1"/>
  <c r="C21" i="1"/>
  <c r="C15" i="1"/>
</calcChain>
</file>

<file path=xl/sharedStrings.xml><?xml version="1.0" encoding="utf-8"?>
<sst xmlns="http://schemas.openxmlformats.org/spreadsheetml/2006/main" count="216" uniqueCount="106">
  <si>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</si>
  <si>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</si>
  <si>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</si>
  <si>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</si>
  <si>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</si>
  <si>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</si>
  <si>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</si>
  <si>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</si>
  <si>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</si>
  <si>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</si>
  <si>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</si>
  <si>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</si>
  <si>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</si>
  <si>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</si>
  <si>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</si>
  <si>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</si>
  <si>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</si>
  <si>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</si>
  <si>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</si>
  <si>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</si>
  <si>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</si>
  <si>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SOBRETASA NACION NOVIEMBRE 2022</t>
  </si>
  <si>
    <t>tesoreria@pluscombustibles.com</t>
  </si>
  <si>
    <t>PLUS + ENERGY SAS</t>
  </si>
  <si>
    <t>3152913894</t>
  </si>
  <si>
    <t>901065873</t>
  </si>
  <si>
    <t>SOBRETASA NACIONAL AL ACPM DEL MES DE NOVIEMBRE DE 2022</t>
  </si>
  <si>
    <t>coomulpinort@hotmail.com</t>
  </si>
  <si>
    <t>COOPERATIVA MULTIACTIVA DE PIMPINEROS DEL NORTE</t>
  </si>
  <si>
    <t>6075720321</t>
  </si>
  <si>
    <t>9002973487</t>
  </si>
  <si>
    <t>SOBRETASA ACPM NOVIEMBRE 2022</t>
  </si>
  <si>
    <t>cmanrique@bravopetroleum.com</t>
  </si>
  <si>
    <t>BRAVO PETROLEUM LOGISTICS COLOMBIA</t>
  </si>
  <si>
    <t>3182755567</t>
  </si>
  <si>
    <t>900424296</t>
  </si>
  <si>
    <t>PAGO ACPM NOVIEMBRE 2022</t>
  </si>
  <si>
    <t>maria.gonzalez@pumaenergy.com</t>
  </si>
  <si>
    <t>PUMA ENERGY COLOMBIA COMSBUSTIBLES</t>
  </si>
  <si>
    <t>3153137398</t>
  </si>
  <si>
    <t>900497906</t>
  </si>
  <si>
    <t>SOBRETASA DIESEL ZEUSS</t>
  </si>
  <si>
    <t>yeison.osorno@zeuss.com.co</t>
  </si>
  <si>
    <t>ZEUSS SAS</t>
  </si>
  <si>
    <t>3175165231</t>
  </si>
  <si>
    <t>811043174</t>
  </si>
  <si>
    <t>PAGO SOBRETASA ACPM PERIODO GRAVABLE NOVIEMBRE 2022</t>
  </si>
  <si>
    <t>leslie.angulo@petromil.com</t>
  </si>
  <si>
    <t>P &amp; B PETROLEOS Y BIOCOMBUSTIBLES S.A.S.</t>
  </si>
  <si>
    <t>+573116652589</t>
  </si>
  <si>
    <t>901150944-9</t>
  </si>
  <si>
    <t>Pago sobretasa ACPM periodo gravable Noviembre 2022</t>
  </si>
  <si>
    <t>Petróleos del Milenio SAS</t>
  </si>
  <si>
    <t>3116652589</t>
  </si>
  <si>
    <t>819001667-8</t>
  </si>
  <si>
    <t>2022-11</t>
  </si>
  <si>
    <t>tesoreria@proxxon.co</t>
  </si>
  <si>
    <t>Comercializadora Proxxon S.A</t>
  </si>
  <si>
    <t>6044449680</t>
  </si>
  <si>
    <t>811026709</t>
  </si>
  <si>
    <t>SB</t>
  </si>
  <si>
    <t>SA</t>
  </si>
  <si>
    <t>DB</t>
  </si>
  <si>
    <t>TTL</t>
  </si>
  <si>
    <t>1811526518</t>
  </si>
  <si>
    <t>BANCO DAVIVIENDA</t>
  </si>
  <si>
    <t>00526518</t>
  </si>
  <si>
    <t>204</t>
  </si>
  <si>
    <t>10001</t>
  </si>
  <si>
    <t>Recaudo</t>
  </si>
  <si>
    <t>190.61.42.179</t>
  </si>
  <si>
    <t>NIT</t>
  </si>
  <si>
    <t>839000693</t>
  </si>
  <si>
    <t>Jurídico</t>
  </si>
  <si>
    <t>Autorización Flujo Normal</t>
  </si>
  <si>
    <t>BANCO AGRARIO</t>
  </si>
  <si>
    <t>Corriente</t>
  </si>
  <si>
    <t>300700011426</t>
  </si>
  <si>
    <t>Débito</t>
  </si>
  <si>
    <t>Débito en Cuenta</t>
  </si>
  <si>
    <t>Desktop</t>
  </si>
  <si>
    <t>Chrome - 108.0</t>
  </si>
  <si>
    <t>Pse 1.0</t>
  </si>
  <si>
    <t>1809645037</t>
  </si>
  <si>
    <t>BANCO DE OCCIDENTE</t>
  </si>
  <si>
    <t>902081</t>
  </si>
  <si>
    <t>203</t>
  </si>
  <si>
    <t>186.1.179.38</t>
  </si>
  <si>
    <t>900195626</t>
  </si>
  <si>
    <t>SOBRETASA ACPM NOVIEBRE 2022</t>
  </si>
  <si>
    <t>liliana.mendez@octano.com</t>
  </si>
  <si>
    <t>OCTANO DE COLOMBIA SAS</t>
  </si>
  <si>
    <t>3204073450</t>
  </si>
  <si>
    <t>830031824</t>
  </si>
  <si>
    <t>RESOLUCION 2426</t>
  </si>
  <si>
    <t>administracion@zavel.com.co</t>
  </si>
  <si>
    <t>ZAPATA Y VELASQUEZ SAS</t>
  </si>
  <si>
    <t>3104232255</t>
  </si>
  <si>
    <t>890903015</t>
  </si>
  <si>
    <t>SOBRETASA ACPM</t>
  </si>
  <si>
    <t>8909030155</t>
  </si>
  <si>
    <t>Rendimientos Financiero Contrato 27001762022 DIMF</t>
  </si>
  <si>
    <t>fundaciontalentosdelpacifico@gmail.com</t>
  </si>
  <si>
    <t>Fundacion Talentos del Pacifico</t>
  </si>
  <si>
    <t>3215321864</t>
  </si>
  <si>
    <t>901152586-4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</si>
</sst>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Font="1" applyBorder="1"/>
    <xf numFmtId="0" fontId="2" fillId="2" borderId="2" xfId="0" applyFont="1" applyFill="1" applyBorder="1"/>
    <xf numFmtId="164" fontId="0" fillId="0" borderId="0" xfId="0" applyNumberFormat="1"/>
    <xf numFmtId="4" fontId="0" fillId="0" borderId="0" xfId="0" applyNumberForma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4"/>
  <sheetViews>
    <sheetView tabSelected="1" workbookViewId="0">
      <selection activeCell="F26" sqref="F2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6.5703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6" customWidth="1"/>
    <col min="11" max="11" width="31.85546875" customWidth="1"/>
    <col min="12" max="12" width="20.5703125" customWidth="1"/>
    <col min="13" max="13" width="57" customWidth="1"/>
    <col min="14" max="14" width="16.140625" customWidth="1"/>
    <col min="15" max="15" width="21.42578125" customWidth="1"/>
    <col min="16" max="16" width="26.42578125" customWidth="1"/>
    <col min="17" max="17" width="13" customWidth="1"/>
  </cols>
  <sheetData>
    <row r="1" spans="1:31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31">
      <c r="A2" s="2" t="s">
        <v>17</v>
      </c>
      <c r="B2" s="2" t="s">
        <v>18</v>
      </c>
      <c r="C2" s="4">
        <v>309660000</v>
      </c>
      <c r="D2" s="4">
        <v>309660000</v>
      </c>
      <c r="E2" s="6">
        <v>1806685367</v>
      </c>
      <c r="F2" s="8">
        <v>44907.4846412037</v>
      </c>
      <c r="G2" s="2" t="s">
        <v>19</v>
      </c>
      <c r="H2" s="6">
        <v>462</v>
      </c>
      <c r="I2" s="2" t="s">
        <v>20</v>
      </c>
      <c r="J2" s="2" t="s">
        <v>21</v>
      </c>
      <c r="K2" s="2" t="s">
        <v>22</v>
      </c>
      <c r="L2" s="6">
        <v>0</v>
      </c>
      <c r="M2" s="2" t="s">
        <v>23</v>
      </c>
      <c r="N2" s="2" t="s">
        <v>20</v>
      </c>
      <c r="O2" s="2" t="s">
        <v>24</v>
      </c>
      <c r="P2" s="2" t="s">
        <v>25</v>
      </c>
      <c r="Q2" s="2" t="s">
        <v>20</v>
      </c>
    </row>
    <row r="3" spans="1:31">
      <c r="A3" s="3" t="s">
        <v>17</v>
      </c>
      <c r="B3" s="3" t="s">
        <v>18</v>
      </c>
      <c r="C3" s="5">
        <v>722570000</v>
      </c>
      <c r="D3" s="5">
        <v>722570000</v>
      </c>
      <c r="E3" s="7">
        <v>1810150377</v>
      </c>
      <c r="F3" s="9">
        <v>44909.2640046296</v>
      </c>
      <c r="G3" s="3" t="s">
        <v>19</v>
      </c>
      <c r="H3" s="7">
        <v>463</v>
      </c>
      <c r="I3" s="3" t="s">
        <v>20</v>
      </c>
      <c r="J3" s="3" t="s">
        <v>26</v>
      </c>
      <c r="K3" s="3" t="s">
        <v>27</v>
      </c>
      <c r="L3" s="7">
        <v>0</v>
      </c>
      <c r="M3" s="3" t="s">
        <v>28</v>
      </c>
      <c r="N3" s="3" t="s">
        <v>20</v>
      </c>
      <c r="O3" s="3" t="s">
        <v>29</v>
      </c>
      <c r="P3" s="3" t="s">
        <v>30</v>
      </c>
      <c r="Q3" s="3" t="s">
        <v>20</v>
      </c>
    </row>
    <row r="4" spans="1:31">
      <c r="A4" s="2" t="s">
        <v>17</v>
      </c>
      <c r="B4" s="2" t="s">
        <v>18</v>
      </c>
      <c r="C4" s="4">
        <v>41000</v>
      </c>
      <c r="D4" s="4">
        <v>41000</v>
      </c>
      <c r="E4" s="6">
        <v>1810290670</v>
      </c>
      <c r="F4" s="8">
        <v>44909.358171296299</v>
      </c>
      <c r="G4" s="2" t="s">
        <v>19</v>
      </c>
      <c r="H4" s="6">
        <v>464</v>
      </c>
      <c r="I4" s="2" t="s">
        <v>20</v>
      </c>
      <c r="J4" s="2" t="s">
        <v>31</v>
      </c>
      <c r="K4" s="2" t="s">
        <v>32</v>
      </c>
      <c r="L4" s="6">
        <v>0</v>
      </c>
      <c r="M4" s="2" t="s">
        <v>33</v>
      </c>
      <c r="N4" s="2" t="s">
        <v>20</v>
      </c>
      <c r="O4" s="2" t="s">
        <v>34</v>
      </c>
      <c r="P4" s="2" t="s">
        <v>35</v>
      </c>
      <c r="Q4" s="2" t="s">
        <v>20</v>
      </c>
    </row>
    <row r="5" spans="1:31">
      <c r="A5" s="3" t="s">
        <v>17</v>
      </c>
      <c r="B5" s="3" t="s">
        <v>18</v>
      </c>
      <c r="C5" s="5">
        <v>582064000</v>
      </c>
      <c r="D5" s="5">
        <v>582064000</v>
      </c>
      <c r="E5" s="7">
        <v>1811251940</v>
      </c>
      <c r="F5" s="9">
        <v>44909.634201388901</v>
      </c>
      <c r="G5" s="3" t="s">
        <v>19</v>
      </c>
      <c r="H5" s="7">
        <v>465</v>
      </c>
      <c r="I5" s="3" t="s">
        <v>20</v>
      </c>
      <c r="J5" s="3" t="s">
        <v>36</v>
      </c>
      <c r="K5" s="3" t="s">
        <v>37</v>
      </c>
      <c r="L5" s="7">
        <v>0</v>
      </c>
      <c r="M5" s="3" t="s">
        <v>38</v>
      </c>
      <c r="N5" s="3" t="s">
        <v>20</v>
      </c>
      <c r="O5" s="3" t="s">
        <v>39</v>
      </c>
      <c r="P5" s="3" t="s">
        <v>40</v>
      </c>
      <c r="Q5" s="3" t="s">
        <v>20</v>
      </c>
    </row>
    <row r="6" spans="1:31">
      <c r="A6" s="2" t="s">
        <v>17</v>
      </c>
      <c r="B6" s="2" t="s">
        <v>18</v>
      </c>
      <c r="C6" s="4">
        <v>1695382000</v>
      </c>
      <c r="D6" s="4">
        <v>1695382000</v>
      </c>
      <c r="E6" s="6">
        <v>1812895291</v>
      </c>
      <c r="F6" s="8">
        <v>44910.500104166698</v>
      </c>
      <c r="G6" s="2" t="s">
        <v>19</v>
      </c>
      <c r="H6" s="6">
        <v>466</v>
      </c>
      <c r="I6" s="2" t="s">
        <v>20</v>
      </c>
      <c r="J6" s="2" t="s">
        <v>41</v>
      </c>
      <c r="K6" s="2" t="s">
        <v>42</v>
      </c>
      <c r="L6" s="6">
        <v>0</v>
      </c>
      <c r="M6" s="2" t="s">
        <v>43</v>
      </c>
      <c r="N6" s="2" t="s">
        <v>20</v>
      </c>
      <c r="O6" s="2" t="s">
        <v>44</v>
      </c>
      <c r="P6" s="2" t="s">
        <v>45</v>
      </c>
      <c r="Q6" s="2" t="s">
        <v>20</v>
      </c>
    </row>
    <row r="7" spans="1:31">
      <c r="A7" s="3" t="s">
        <v>17</v>
      </c>
      <c r="B7" s="3" t="s">
        <v>18</v>
      </c>
      <c r="C7" s="5">
        <v>36087000</v>
      </c>
      <c r="D7" s="5">
        <v>36087000</v>
      </c>
      <c r="E7" s="7">
        <v>1815349014</v>
      </c>
      <c r="F7" s="9">
        <v>44911.463819444398</v>
      </c>
      <c r="G7" s="3" t="s">
        <v>19</v>
      </c>
      <c r="H7" s="7">
        <v>467</v>
      </c>
      <c r="I7" s="3" t="s">
        <v>20</v>
      </c>
      <c r="J7" s="3" t="s">
        <v>46</v>
      </c>
      <c r="K7" s="3" t="s">
        <v>47</v>
      </c>
      <c r="L7" s="7">
        <v>138</v>
      </c>
      <c r="M7" s="3" t="s">
        <v>48</v>
      </c>
      <c r="N7" s="3" t="s">
        <v>20</v>
      </c>
      <c r="O7" s="3" t="s">
        <v>49</v>
      </c>
      <c r="P7" s="3" t="s">
        <v>50</v>
      </c>
      <c r="Q7" s="3" t="s">
        <v>20</v>
      </c>
    </row>
    <row r="8" spans="1:31">
      <c r="A8" s="2" t="s">
        <v>17</v>
      </c>
      <c r="B8" s="2" t="s">
        <v>18</v>
      </c>
      <c r="C8" s="4">
        <v>2165943000</v>
      </c>
      <c r="D8" s="4">
        <v>2165943000</v>
      </c>
      <c r="E8" s="6">
        <v>1815364465</v>
      </c>
      <c r="F8" s="8">
        <v>44911.467291666697</v>
      </c>
      <c r="G8" s="2" t="s">
        <v>19</v>
      </c>
      <c r="H8" s="6">
        <v>469</v>
      </c>
      <c r="I8" s="2" t="s">
        <v>20</v>
      </c>
      <c r="J8" s="2" t="s">
        <v>51</v>
      </c>
      <c r="K8" s="2" t="s">
        <v>47</v>
      </c>
      <c r="L8" s="6">
        <v>138</v>
      </c>
      <c r="M8" s="2" t="s">
        <v>52</v>
      </c>
      <c r="N8" s="2" t="s">
        <v>20</v>
      </c>
      <c r="O8" s="2" t="s">
        <v>53</v>
      </c>
      <c r="P8" s="2" t="s">
        <v>54</v>
      </c>
      <c r="Q8" s="2" t="s">
        <v>20</v>
      </c>
    </row>
    <row r="9" spans="1:31">
      <c r="A9" s="3" t="s">
        <v>17</v>
      </c>
      <c r="B9" s="3" t="s">
        <v>18</v>
      </c>
      <c r="C9" s="5">
        <v>85860000</v>
      </c>
      <c r="D9" s="5">
        <v>85860000</v>
      </c>
      <c r="E9" s="7">
        <v>1816043297</v>
      </c>
      <c r="F9" s="9">
        <v>44911.642129629603</v>
      </c>
      <c r="G9" s="3" t="s">
        <v>19</v>
      </c>
      <c r="H9" s="7">
        <v>470</v>
      </c>
      <c r="I9" s="3" t="s">
        <v>20</v>
      </c>
      <c r="J9" s="3" t="s">
        <v>55</v>
      </c>
      <c r="K9" s="3" t="s">
        <v>56</v>
      </c>
      <c r="L9" s="7">
        <v>0</v>
      </c>
      <c r="M9" s="3" t="s">
        <v>57</v>
      </c>
      <c r="N9" s="3" t="s">
        <v>20</v>
      </c>
      <c r="O9" s="3" t="s">
        <v>58</v>
      </c>
      <c r="P9" s="3" t="s">
        <v>59</v>
      </c>
      <c r="Q9" s="3" t="s">
        <v>20</v>
      </c>
    </row>
    <row r="10" spans="1:31">
      <c r="A10" s="2" t="s">
        <v>64</v>
      </c>
      <c r="B10" s="2" t="s">
        <v>18</v>
      </c>
      <c r="C10" s="4">
        <v>243229000</v>
      </c>
      <c r="D10" s="2" t="s">
        <v>65</v>
      </c>
      <c r="E10" s="2" t="s">
        <v>19</v>
      </c>
      <c r="F10" s="2" t="s">
        <v>66</v>
      </c>
      <c r="G10" s="8">
        <v>44909.715902777803</v>
      </c>
      <c r="H10" s="8">
        <v>44909.717430555596</v>
      </c>
      <c r="I10" s="4">
        <v>0</v>
      </c>
      <c r="J10" s="2" t="s">
        <v>67</v>
      </c>
      <c r="K10" s="6">
        <v>5</v>
      </c>
      <c r="L10" s="6">
        <v>5</v>
      </c>
      <c r="M10" s="2" t="s">
        <v>68</v>
      </c>
      <c r="N10" s="2" t="s">
        <v>69</v>
      </c>
      <c r="O10" s="2" t="s">
        <v>70</v>
      </c>
      <c r="P10" s="2" t="s">
        <v>71</v>
      </c>
      <c r="Q10" s="2" t="s">
        <v>72</v>
      </c>
      <c r="R10" s="2" t="s">
        <v>73</v>
      </c>
      <c r="S10" s="2" t="s">
        <v>74</v>
      </c>
      <c r="T10" s="8">
        <v>44909.717430555596</v>
      </c>
      <c r="U10" s="2" t="s">
        <v>75</v>
      </c>
      <c r="V10" s="2" t="s">
        <v>20</v>
      </c>
      <c r="W10" s="2" t="s">
        <v>20</v>
      </c>
      <c r="X10" s="2" t="s">
        <v>20</v>
      </c>
      <c r="Y10" s="2" t="s">
        <v>76</v>
      </c>
      <c r="Z10" s="2" t="s">
        <v>77</v>
      </c>
      <c r="AA10" s="2" t="s">
        <v>78</v>
      </c>
      <c r="AB10" s="2" t="s">
        <v>79</v>
      </c>
      <c r="AC10" s="2" t="s">
        <v>80</v>
      </c>
      <c r="AD10" s="2" t="s">
        <v>81</v>
      </c>
      <c r="AE10" s="2" t="s">
        <v>82</v>
      </c>
    </row>
    <row r="11" spans="1:31">
      <c r="A11" s="2" t="s">
        <v>83</v>
      </c>
      <c r="B11" s="2" t="s">
        <v>18</v>
      </c>
      <c r="C11" s="4">
        <v>137298000</v>
      </c>
      <c r="D11" s="2" t="s">
        <v>84</v>
      </c>
      <c r="E11" s="2" t="s">
        <v>19</v>
      </c>
      <c r="F11" s="2" t="s">
        <v>85</v>
      </c>
      <c r="G11" s="8">
        <v>44908.7551157407</v>
      </c>
      <c r="H11" s="8">
        <v>44908.755972222199</v>
      </c>
      <c r="I11" s="4">
        <v>0</v>
      </c>
      <c r="J11" s="2" t="s">
        <v>86</v>
      </c>
      <c r="K11" s="6">
        <v>1</v>
      </c>
      <c r="L11" s="6">
        <v>1</v>
      </c>
      <c r="M11" s="2" t="s">
        <v>68</v>
      </c>
      <c r="N11" s="2" t="s">
        <v>69</v>
      </c>
      <c r="O11" s="2" t="s">
        <v>87</v>
      </c>
      <c r="P11" s="2" t="s">
        <v>71</v>
      </c>
      <c r="Q11" s="2" t="s">
        <v>88</v>
      </c>
      <c r="R11" s="2" t="s">
        <v>73</v>
      </c>
      <c r="S11" s="2" t="s">
        <v>74</v>
      </c>
      <c r="T11" s="8">
        <v>44908.755972222199</v>
      </c>
      <c r="U11" s="2" t="s">
        <v>75</v>
      </c>
      <c r="V11" s="2" t="s">
        <v>20</v>
      </c>
      <c r="W11" s="2" t="s">
        <v>20</v>
      </c>
      <c r="X11" s="2" t="s">
        <v>20</v>
      </c>
      <c r="Y11" s="2" t="s">
        <v>76</v>
      </c>
      <c r="Z11" s="2" t="s">
        <v>77</v>
      </c>
      <c r="AA11" s="2" t="s">
        <v>78</v>
      </c>
      <c r="AB11" s="2" t="s">
        <v>79</v>
      </c>
      <c r="AC11" s="2" t="s">
        <v>80</v>
      </c>
      <c r="AD11" s="2" t="s">
        <v>81</v>
      </c>
      <c r="AE11" s="2" t="s">
        <v>82</v>
      </c>
    </row>
    <row r="12" spans="1:31">
      <c r="B12" s="10" t="s">
        <v>60</v>
      </c>
      <c r="C12" s="12">
        <v>5978134000</v>
      </c>
    </row>
    <row r="13" spans="1:31">
      <c r="B13" s="11" t="s">
        <v>61</v>
      </c>
      <c r="C13">
        <v>0</v>
      </c>
    </row>
    <row r="14" spans="1:31">
      <c r="B14" s="10" t="s">
        <v>62</v>
      </c>
      <c r="C14" s="14">
        <v>3690244000</v>
      </c>
    </row>
    <row r="15" spans="1:31">
      <c r="B15" s="11" t="s">
        <v>63</v>
      </c>
      <c r="C15" s="13">
        <f>C12+C13-C14</f>
        <v>2287890000</v>
      </c>
    </row>
    <row r="16" spans="1:31">
      <c r="A16" s="2" t="s">
        <v>17</v>
      </c>
      <c r="B16" s="2" t="s">
        <v>18</v>
      </c>
      <c r="C16" s="4">
        <v>157000000</v>
      </c>
      <c r="D16" s="4">
        <v>157000000</v>
      </c>
      <c r="E16" s="6">
        <v>1821257676</v>
      </c>
      <c r="F16" s="8">
        <v>44914.741446759297</v>
      </c>
      <c r="G16" s="2" t="s">
        <v>19</v>
      </c>
      <c r="H16" s="6">
        <v>471</v>
      </c>
      <c r="I16" s="2" t="s">
        <v>20</v>
      </c>
      <c r="J16" s="2" t="s">
        <v>89</v>
      </c>
      <c r="K16" s="2" t="s">
        <v>90</v>
      </c>
      <c r="L16" s="6">
        <v>138</v>
      </c>
      <c r="M16" s="2" t="s">
        <v>91</v>
      </c>
      <c r="N16" s="2" t="s">
        <v>20</v>
      </c>
      <c r="O16" s="2" t="s">
        <v>92</v>
      </c>
      <c r="P16" s="2" t="s">
        <v>93</v>
      </c>
      <c r="Q16" s="2" t="s">
        <v>20</v>
      </c>
    </row>
    <row r="17" spans="1:17">
      <c r="A17" s="3" t="s">
        <v>17</v>
      </c>
      <c r="B17" s="3" t="s">
        <v>18</v>
      </c>
      <c r="C17" s="5">
        <v>210518000</v>
      </c>
      <c r="D17" s="5">
        <v>210518000</v>
      </c>
      <c r="E17" s="7">
        <v>1821278267</v>
      </c>
      <c r="F17" s="9">
        <v>44914.7499537037</v>
      </c>
      <c r="G17" s="3" t="s">
        <v>19</v>
      </c>
      <c r="H17" s="7">
        <v>472</v>
      </c>
      <c r="I17" s="3" t="s">
        <v>20</v>
      </c>
      <c r="J17" s="3" t="s">
        <v>31</v>
      </c>
      <c r="K17" s="3" t="s">
        <v>90</v>
      </c>
      <c r="L17" s="6">
        <v>138</v>
      </c>
      <c r="M17" s="3" t="s">
        <v>91</v>
      </c>
      <c r="N17" s="3" t="s">
        <v>20</v>
      </c>
      <c r="O17" s="3" t="s">
        <v>92</v>
      </c>
      <c r="P17" s="3" t="s">
        <v>93</v>
      </c>
      <c r="Q17" s="3" t="s">
        <v>20</v>
      </c>
    </row>
    <row r="18" spans="1:17">
      <c r="A18" s="2" t="s">
        <v>17</v>
      </c>
      <c r="B18" s="2" t="s">
        <v>18</v>
      </c>
      <c r="C18" s="4">
        <v>30696300</v>
      </c>
      <c r="D18" s="4">
        <v>30696300</v>
      </c>
      <c r="E18" s="6">
        <v>1822195924</v>
      </c>
      <c r="F18" s="8">
        <v>44915.3977199074</v>
      </c>
      <c r="G18" s="2" t="s">
        <v>19</v>
      </c>
      <c r="H18" s="6">
        <v>473</v>
      </c>
      <c r="I18" s="2" t="s">
        <v>20</v>
      </c>
      <c r="J18" s="2" t="s">
        <v>94</v>
      </c>
      <c r="K18" s="2" t="s">
        <v>95</v>
      </c>
      <c r="L18" s="6">
        <v>138</v>
      </c>
      <c r="M18" s="2" t="s">
        <v>96</v>
      </c>
      <c r="N18" s="2" t="s">
        <v>20</v>
      </c>
      <c r="O18" s="2" t="s">
        <v>97</v>
      </c>
      <c r="P18" s="2" t="s">
        <v>98</v>
      </c>
      <c r="Q18" s="2" t="s">
        <v>20</v>
      </c>
    </row>
    <row r="19" spans="1:17">
      <c r="A19" s="3" t="s">
        <v>17</v>
      </c>
      <c r="B19" s="3" t="s">
        <v>18</v>
      </c>
      <c r="C19" s="5">
        <v>154190000</v>
      </c>
      <c r="D19" s="5">
        <v>154190000</v>
      </c>
      <c r="E19" s="7">
        <v>1822207055</v>
      </c>
      <c r="F19" s="9">
        <v>44915.400694444397</v>
      </c>
      <c r="G19" s="3" t="s">
        <v>19</v>
      </c>
      <c r="H19" s="7">
        <v>474</v>
      </c>
      <c r="I19" s="3" t="s">
        <v>20</v>
      </c>
      <c r="J19" s="3" t="s">
        <v>99</v>
      </c>
      <c r="K19" s="3" t="s">
        <v>95</v>
      </c>
      <c r="L19" s="6">
        <v>138</v>
      </c>
      <c r="M19" s="3" t="s">
        <v>96</v>
      </c>
      <c r="N19" s="3" t="s">
        <v>20</v>
      </c>
      <c r="O19" s="3" t="s">
        <v>97</v>
      </c>
      <c r="P19" s="3" t="s">
        <v>100</v>
      </c>
      <c r="Q19" s="3" t="s">
        <v>20</v>
      </c>
    </row>
    <row r="20" spans="1:17">
      <c r="A20" s="2" t="s">
        <v>17</v>
      </c>
      <c r="B20" s="2" t="s">
        <v>18</v>
      </c>
      <c r="C20" s="4">
        <v>25257</v>
      </c>
      <c r="D20" s="4">
        <v>25257</v>
      </c>
      <c r="E20" s="6">
        <v>1824803666</v>
      </c>
      <c r="F20" s="8">
        <v>44916.444201388898</v>
      </c>
      <c r="G20" s="2" t="s">
        <v>19</v>
      </c>
      <c r="H20" s="6">
        <v>475</v>
      </c>
      <c r="I20" s="2" t="s">
        <v>20</v>
      </c>
      <c r="J20" s="2" t="s">
        <v>101</v>
      </c>
      <c r="K20" s="2" t="s">
        <v>102</v>
      </c>
      <c r="L20" s="6">
        <v>393</v>
      </c>
      <c r="M20" s="2" t="s">
        <v>103</v>
      </c>
      <c r="N20" s="2" t="s">
        <v>20</v>
      </c>
      <c r="O20" s="2" t="s">
        <v>104</v>
      </c>
      <c r="P20" s="2" t="s">
        <v>105</v>
      </c>
      <c r="Q20" s="2" t="s">
        <v>20</v>
      </c>
    </row>
    <row r="21" spans="1:17">
      <c r="B21" s="10" t="s">
        <v>60</v>
      </c>
      <c r="C21" s="12">
        <f>SUM(C16:C20)</f>
        <v>552429557</v>
      </c>
    </row>
    <row r="22" spans="1:17">
      <c r="B22" s="11" t="s">
        <v>61</v>
      </c>
      <c r="C22" s="13">
        <f>+C15</f>
        <v>2287890000</v>
      </c>
    </row>
    <row r="23" spans="1:17">
      <c r="B23" s="10" t="s">
        <v>62</v>
      </c>
      <c r="C23" s="14">
        <v>2840319557</v>
      </c>
    </row>
    <row r="24" spans="1:17">
      <c r="B24" s="11" t="s">
        <v>63</v>
      </c>
      <c r="C24" s="13">
        <f>+C21+C22-C23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Johnny Herbert Del Real Pedraza</cp:lastModifiedBy>
  <dcterms:created xsi:type="dcterms:W3CDTF">2022-12-17T17:00:12Z</dcterms:created>
  <dcterms:modified xsi:type="dcterms:W3CDTF">2022-12-28T15:49:35Z</dcterms:modified>
</cp:coreProperties>
</file>