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7D82AD03-3DB5-4286-AEF2-055D7730B4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6" i="1" l="1"/>
  <c r="C49" i="1"/>
  <c r="C32" i="1"/>
  <c r="C7" i="1"/>
  <c r="C14" i="1"/>
  <c r="C8" i="1" l="1"/>
  <c r="C10" i="1" s="1"/>
  <c r="C15" i="1" s="1"/>
  <c r="C17" i="1" s="1"/>
  <c r="C28" i="1" l="1"/>
  <c r="C27" i="1" l="1"/>
  <c r="C30" i="1" s="1"/>
  <c r="C33" i="1" s="1"/>
  <c r="C35" i="1" s="1"/>
  <c r="C50" i="1" s="1"/>
  <c r="C52" i="1" s="1"/>
  <c r="C57" i="1" s="1"/>
  <c r="C59" i="1" s="1"/>
</calcChain>
</file>

<file path=xl/sharedStrings.xml><?xml version="1.0" encoding="utf-8"?>
<sst xmlns="http://schemas.openxmlformats.org/spreadsheetml/2006/main" count="231" uniqueCount="56">
  <si>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</si>
  <si>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</si>
  <si>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</si>
  <si>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</si>
  <si>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</si>
  <si>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</si>
  <si>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</si>
  <si>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</si>
  <si>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</si>
  <si>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</si>
  <si>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</si>
  <si>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</si>
  <si>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</si>
  <si>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</si>
  <si>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</si>
  <si>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</si>
  <si>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</si>
  <si>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</si>
  <si>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PLUS + ENERGY SAS</t>
  </si>
  <si>
    <t>PUMA ENERGY COLOMBIA COMSBUSTIBLES</t>
  </si>
  <si>
    <t>SB</t>
  </si>
  <si>
    <t>SA</t>
  </si>
  <si>
    <t>DB</t>
  </si>
  <si>
    <t>TTL</t>
  </si>
  <si>
    <t>SOBRETASA NACION DICIEMBRE 2022</t>
  </si>
  <si>
    <t>Pago sobretasa ACPM periodo gravable Diciembre 2022</t>
  </si>
  <si>
    <t>PETROLEOS Y BIOCOMBUSTIBLES</t>
  </si>
  <si>
    <t>PAGO ACPM DICIEMBRE 2022</t>
  </si>
  <si>
    <t xml:space="preserve"> </t>
  </si>
  <si>
    <t>SOBRETASA NACIONAL AL ACPM DEL MES DE DICIEMBRE DE 2022</t>
  </si>
  <si>
    <t>COOPERATIVA MULTIACTIVA DE PIMPINEROS DEL NORTE</t>
  </si>
  <si>
    <t>SOBRETASA DIESEL ZEUSS</t>
  </si>
  <si>
    <t>ZEUSS SAS</t>
  </si>
  <si>
    <t>SOBRETASA ACPM DIC 2022</t>
  </si>
  <si>
    <t>PETROLEOS DEL MILENIO SAS</t>
  </si>
  <si>
    <t>2022-12</t>
  </si>
  <si>
    <t>Comercializadora Proxxon S.A</t>
  </si>
  <si>
    <t>SOBRETASA ACPM</t>
  </si>
  <si>
    <t>ZAPATA Y VELASQUEZ SAS</t>
  </si>
  <si>
    <t>RESOLUCION 0269</t>
  </si>
  <si>
    <t>PAGO SOBRETASA ACPM DICIEMBRE 2022</t>
  </si>
  <si>
    <t>PRIMAX COLOMBIA S.A.</t>
  </si>
  <si>
    <t>no genero PSE</t>
  </si>
  <si>
    <t>SOBRETASA NACION ENERO 2023</t>
  </si>
  <si>
    <t>PAGO ACPM ENERO 2023</t>
  </si>
  <si>
    <t>RENDIMIENTOS FROS ENERO/2023 CONV-821/19</t>
  </si>
  <si>
    <t>MUNICIPIO DE FRESNO</t>
  </si>
  <si>
    <t>SOBRETASA NACIONAL AL ACPM DEL MES DE ENEREO DE 2023</t>
  </si>
  <si>
    <t>SOBRETASA ACPM ENERO 2023</t>
  </si>
  <si>
    <t>PAGO SOBRETASA ACPM PERIODO GRAVABLE ENERO 2023</t>
  </si>
  <si>
    <t>P &amp; B PETROLEOS Y BIOCOMBUSTIBLES S.A.S.</t>
  </si>
  <si>
    <t>PAGO SOBRETASA</t>
  </si>
  <si>
    <t>RESOLUCION 3106</t>
  </si>
  <si>
    <t>2023-01</t>
  </si>
  <si>
    <t>Comercializadora Proxxon S.A.</t>
  </si>
  <si>
    <t>OCTANO DE COLOMBIA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</si>
</sst>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Font="1" applyBorder="1"/>
    <xf numFmtId="0" fontId="2" fillId="2" borderId="2" xfId="0" applyFont="1" applyFill="1" applyBorder="1"/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0" fontId="0" fillId="0" borderId="3" xfId="0" applyBorder="1"/>
    <xf numFmtId="4" fontId="0" fillId="0" borderId="3" xfId="0" applyNumberFormat="1" applyBorder="1"/>
    <xf numFmtId="4" fontId="0" fillId="3" borderId="3" xfId="0" applyNumberFormat="1" applyFill="1" applyBorder="1"/>
    <xf numFmtId="4" fontId="0" fillId="4" borderId="0" xfId="0" applyNumberFormat="1" applyFill="1"/>
    <xf numFmtId="43" fontId="0" fillId="4" borderId="0" xfId="1" applyFont="1" applyFill="1"/>
    <xf numFmtId="14" fontId="0" fillId="4" borderId="0" xfId="0" applyNumberFormat="1" applyFill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topLeftCell="K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3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6" customWidth="1"/>
    <col min="11" max="11" width="20.5703125" customWidth="1"/>
    <col min="12" max="12" width="57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0" t="s">
        <v>20</v>
      </c>
      <c r="C2" s="12">
        <v>552429557</v>
      </c>
    </row>
    <row r="3" spans="1:14">
      <c r="B3" s="11" t="s">
        <v>21</v>
      </c>
      <c r="C3" s="13">
        <v>2287890000</v>
      </c>
    </row>
    <row r="4" spans="1:14">
      <c r="B4" s="10" t="s">
        <v>22</v>
      </c>
      <c r="C4" s="14">
        <v>2840319557</v>
      </c>
    </row>
    <row r="5" spans="1:14">
      <c r="B5" s="11" t="s">
        <v>23</v>
      </c>
      <c r="C5" s="13">
        <v>0</v>
      </c>
    </row>
    <row r="6" spans="1:14">
      <c r="A6" s="15"/>
      <c r="B6" s="16"/>
      <c r="C6" s="17">
        <v>230764000</v>
      </c>
      <c r="D6" s="15"/>
      <c r="E6" s="15"/>
      <c r="F6" s="8">
        <v>44932</v>
      </c>
      <c r="G6" s="15"/>
      <c r="H6" s="15"/>
      <c r="I6" s="15"/>
      <c r="J6" s="15"/>
      <c r="K6" s="15"/>
      <c r="L6" s="15"/>
      <c r="M6" s="15"/>
      <c r="N6" s="15"/>
    </row>
    <row r="7" spans="1:14">
      <c r="B7" s="10" t="s">
        <v>20</v>
      </c>
      <c r="C7" s="13">
        <f>+C6</f>
        <v>230764000</v>
      </c>
    </row>
    <row r="8" spans="1:14">
      <c r="B8" s="11" t="s">
        <v>21</v>
      </c>
      <c r="C8" s="13">
        <f>+C5</f>
        <v>0</v>
      </c>
    </row>
    <row r="9" spans="1:14">
      <c r="B9" s="10" t="s">
        <v>22</v>
      </c>
      <c r="C9" s="13"/>
    </row>
    <row r="10" spans="1:14">
      <c r="B10" s="11" t="s">
        <v>23</v>
      </c>
      <c r="C10" s="13">
        <f>+C7+C8-C9</f>
        <v>230764000</v>
      </c>
    </row>
    <row r="11" spans="1:14">
      <c r="A11" s="2" t="s">
        <v>14</v>
      </c>
      <c r="B11" s="2" t="s">
        <v>15</v>
      </c>
      <c r="C11" s="4">
        <v>331690000</v>
      </c>
      <c r="D11" s="4">
        <v>331690000</v>
      </c>
      <c r="E11" s="6">
        <v>1856157552</v>
      </c>
      <c r="F11" s="8">
        <v>44936.499131944402</v>
      </c>
      <c r="G11" s="2" t="s">
        <v>16</v>
      </c>
      <c r="H11" s="6">
        <v>476</v>
      </c>
      <c r="I11" s="2" t="s">
        <v>17</v>
      </c>
      <c r="J11" s="2" t="s">
        <v>24</v>
      </c>
      <c r="K11" s="6">
        <v>138</v>
      </c>
      <c r="L11" s="2" t="s">
        <v>18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55395000</v>
      </c>
      <c r="D12" s="5">
        <v>55395000</v>
      </c>
      <c r="E12" s="7">
        <v>1862157242</v>
      </c>
      <c r="F12" s="9">
        <v>44939.605451388903</v>
      </c>
      <c r="G12" s="3" t="s">
        <v>16</v>
      </c>
      <c r="H12" s="7">
        <v>477</v>
      </c>
      <c r="I12" s="3" t="s">
        <v>17</v>
      </c>
      <c r="J12" s="3" t="s">
        <v>25</v>
      </c>
      <c r="K12" s="7">
        <v>138</v>
      </c>
      <c r="L12" s="3" t="s">
        <v>26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630630000</v>
      </c>
      <c r="D13" s="4">
        <v>630630000</v>
      </c>
      <c r="E13" s="6">
        <v>1862232889</v>
      </c>
      <c r="F13" s="8">
        <v>44939.6260763889</v>
      </c>
      <c r="G13" s="2" t="s">
        <v>16</v>
      </c>
      <c r="H13" s="6">
        <v>478</v>
      </c>
      <c r="I13" s="2" t="s">
        <v>17</v>
      </c>
      <c r="J13" s="2" t="s">
        <v>27</v>
      </c>
      <c r="K13" s="6">
        <v>138</v>
      </c>
      <c r="L13" s="2" t="s">
        <v>19</v>
      </c>
      <c r="M13" s="2" t="s">
        <v>17</v>
      </c>
      <c r="N13" s="2" t="s">
        <v>17</v>
      </c>
    </row>
    <row r="14" spans="1:14">
      <c r="B14" s="10" t="s">
        <v>20</v>
      </c>
      <c r="C14" s="12">
        <f>SUM(C11:C13)</f>
        <v>1017715000</v>
      </c>
    </row>
    <row r="15" spans="1:14">
      <c r="B15" s="11" t="s">
        <v>21</v>
      </c>
      <c r="C15" s="13">
        <f>+C10</f>
        <v>230764000</v>
      </c>
    </row>
    <row r="16" spans="1:14">
      <c r="B16" s="10" t="s">
        <v>22</v>
      </c>
      <c r="C16" s="14">
        <v>562454000</v>
      </c>
    </row>
    <row r="17" spans="1:14">
      <c r="B17" s="11" t="s">
        <v>23</v>
      </c>
      <c r="C17" s="13">
        <f>+C14+C15-C16</f>
        <v>686025000</v>
      </c>
      <c r="D17" s="14" t="s">
        <v>28</v>
      </c>
      <c r="E17" s="13" t="s">
        <v>28</v>
      </c>
    </row>
    <row r="18" spans="1:14">
      <c r="B18" s="13"/>
      <c r="C18" s="18">
        <v>116902000</v>
      </c>
      <c r="D18" s="19" t="s">
        <v>42</v>
      </c>
      <c r="E18" s="18"/>
      <c r="F18" s="20">
        <v>44942</v>
      </c>
      <c r="K18">
        <v>138</v>
      </c>
    </row>
    <row r="19" spans="1:14">
      <c r="A19" s="2" t="s">
        <v>14</v>
      </c>
      <c r="B19" s="2" t="s">
        <v>15</v>
      </c>
      <c r="C19" s="4">
        <v>679795000</v>
      </c>
      <c r="D19" s="4">
        <v>679795000</v>
      </c>
      <c r="E19" s="6">
        <v>1867954862</v>
      </c>
      <c r="F19" s="8">
        <v>44943.349282407398</v>
      </c>
      <c r="G19" s="2" t="s">
        <v>16</v>
      </c>
      <c r="H19" s="6">
        <v>479</v>
      </c>
      <c r="I19" s="2" t="s">
        <v>17</v>
      </c>
      <c r="J19" s="2" t="s">
        <v>29</v>
      </c>
      <c r="K19" s="6">
        <v>138</v>
      </c>
      <c r="L19" s="2" t="s">
        <v>30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1741525000</v>
      </c>
      <c r="D20" s="5">
        <v>1741525000</v>
      </c>
      <c r="E20" s="7">
        <v>1868308175</v>
      </c>
      <c r="F20" s="9">
        <v>44943.459131944401</v>
      </c>
      <c r="G20" s="3" t="s">
        <v>16</v>
      </c>
      <c r="H20" s="7">
        <v>480</v>
      </c>
      <c r="I20" s="3" t="s">
        <v>17</v>
      </c>
      <c r="J20" s="3" t="s">
        <v>31</v>
      </c>
      <c r="K20" s="6">
        <v>138</v>
      </c>
      <c r="L20" s="3" t="s">
        <v>32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2205575000</v>
      </c>
      <c r="D21" s="4">
        <v>2205575000</v>
      </c>
      <c r="E21" s="6">
        <v>1869047410</v>
      </c>
      <c r="F21" s="8">
        <v>44943.682407407403</v>
      </c>
      <c r="G21" s="2" t="s">
        <v>16</v>
      </c>
      <c r="H21" s="6">
        <v>481</v>
      </c>
      <c r="I21" s="2" t="s">
        <v>17</v>
      </c>
      <c r="J21" s="2" t="s">
        <v>33</v>
      </c>
      <c r="K21" s="6">
        <v>138</v>
      </c>
      <c r="L21" s="2" t="s">
        <v>34</v>
      </c>
      <c r="M21" s="2" t="s">
        <v>17</v>
      </c>
      <c r="N21" s="2" t="s">
        <v>17</v>
      </c>
    </row>
    <row r="22" spans="1:14">
      <c r="A22" s="2"/>
      <c r="B22" s="2"/>
      <c r="C22" s="21">
        <v>17000</v>
      </c>
      <c r="D22" s="19" t="s">
        <v>42</v>
      </c>
      <c r="E22" s="22"/>
      <c r="F22" s="23">
        <v>44943</v>
      </c>
      <c r="G22" s="2"/>
      <c r="H22" s="6"/>
      <c r="I22" s="2"/>
      <c r="J22" s="2"/>
      <c r="K22" s="6">
        <v>138</v>
      </c>
      <c r="L22" s="2"/>
      <c r="M22" s="2"/>
      <c r="N22" s="2"/>
    </row>
    <row r="23" spans="1:14">
      <c r="A23" s="2"/>
      <c r="B23" s="2"/>
      <c r="C23" s="21">
        <v>429125000</v>
      </c>
      <c r="D23" s="19" t="s">
        <v>42</v>
      </c>
      <c r="E23" s="22"/>
      <c r="F23" s="23">
        <v>44944</v>
      </c>
      <c r="G23" s="2"/>
      <c r="H23" s="6"/>
      <c r="I23" s="2"/>
      <c r="J23" s="2"/>
      <c r="K23" s="6">
        <v>138</v>
      </c>
      <c r="L23" s="2"/>
      <c r="M23" s="2"/>
      <c r="N23" s="2"/>
    </row>
    <row r="24" spans="1:14">
      <c r="A24" s="3" t="s">
        <v>14</v>
      </c>
      <c r="B24" s="3" t="s">
        <v>15</v>
      </c>
      <c r="C24" s="5">
        <v>107899000</v>
      </c>
      <c r="D24" s="5">
        <v>107899000</v>
      </c>
      <c r="E24" s="7">
        <v>1869916048</v>
      </c>
      <c r="F24" s="9">
        <v>44944.3530902778</v>
      </c>
      <c r="G24" s="3" t="s">
        <v>16</v>
      </c>
      <c r="H24" s="7">
        <v>482</v>
      </c>
      <c r="I24" s="3" t="s">
        <v>17</v>
      </c>
      <c r="J24" s="3" t="s">
        <v>35</v>
      </c>
      <c r="K24" s="6">
        <v>138</v>
      </c>
      <c r="L24" s="3" t="s">
        <v>36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182549000</v>
      </c>
      <c r="D25" s="4">
        <v>182549000</v>
      </c>
      <c r="E25" s="6">
        <v>1870417838</v>
      </c>
      <c r="F25" s="8">
        <v>44944.515844907401</v>
      </c>
      <c r="G25" s="2" t="s">
        <v>16</v>
      </c>
      <c r="H25" s="6">
        <v>483</v>
      </c>
      <c r="I25" s="2" t="s">
        <v>17</v>
      </c>
      <c r="J25" s="2" t="s">
        <v>37</v>
      </c>
      <c r="K25" s="6">
        <v>138</v>
      </c>
      <c r="L25" s="2" t="s">
        <v>38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30969300</v>
      </c>
      <c r="D26" s="5">
        <v>30969300</v>
      </c>
      <c r="E26" s="7">
        <v>1870441106</v>
      </c>
      <c r="F26" s="9">
        <v>44944.523541666698</v>
      </c>
      <c r="G26" s="3" t="s">
        <v>16</v>
      </c>
      <c r="H26" s="7">
        <v>484</v>
      </c>
      <c r="I26" s="3" t="s">
        <v>17</v>
      </c>
      <c r="J26" s="3" t="s">
        <v>39</v>
      </c>
      <c r="K26" s="6">
        <v>138</v>
      </c>
      <c r="L26" s="3" t="s">
        <v>38</v>
      </c>
      <c r="M26" s="3" t="s">
        <v>17</v>
      </c>
      <c r="N26" s="3" t="s">
        <v>17</v>
      </c>
    </row>
    <row r="27" spans="1:14">
      <c r="B27" s="10" t="s">
        <v>20</v>
      </c>
      <c r="C27" s="12">
        <f>SUM(C18:C26)</f>
        <v>5494356300</v>
      </c>
    </row>
    <row r="28" spans="1:14">
      <c r="B28" s="11" t="s">
        <v>21</v>
      </c>
      <c r="C28" s="13">
        <f>+C17</f>
        <v>686025000</v>
      </c>
    </row>
    <row r="29" spans="1:14">
      <c r="B29" s="10" t="s">
        <v>22</v>
      </c>
      <c r="C29" s="14">
        <v>6180381300</v>
      </c>
    </row>
    <row r="30" spans="1:14">
      <c r="B30" s="11" t="s">
        <v>23</v>
      </c>
      <c r="C30" s="13">
        <f>+C27+C28-C29</f>
        <v>0</v>
      </c>
    </row>
    <row r="31" spans="1:14">
      <c r="A31" s="24" t="s">
        <v>14</v>
      </c>
      <c r="B31" s="24" t="s">
        <v>15</v>
      </c>
      <c r="C31" s="25">
        <v>11015000</v>
      </c>
      <c r="D31" s="25">
        <v>11015000</v>
      </c>
      <c r="E31" s="26">
        <v>1874639754</v>
      </c>
      <c r="F31" s="27">
        <v>44946.7828703704</v>
      </c>
      <c r="G31" s="24" t="s">
        <v>16</v>
      </c>
      <c r="H31" s="26">
        <v>485</v>
      </c>
      <c r="I31" s="24" t="s">
        <v>17</v>
      </c>
      <c r="J31" s="24" t="s">
        <v>40</v>
      </c>
      <c r="K31" s="26">
        <v>138</v>
      </c>
      <c r="L31" s="24" t="s">
        <v>41</v>
      </c>
      <c r="M31" s="24" t="s">
        <v>17</v>
      </c>
      <c r="N31" s="24" t="s">
        <v>17</v>
      </c>
    </row>
    <row r="32" spans="1:14">
      <c r="B32" s="10" t="s">
        <v>20</v>
      </c>
      <c r="C32" s="12">
        <f>+C31</f>
        <v>11015000</v>
      </c>
    </row>
    <row r="33" spans="1:14">
      <c r="B33" s="11" t="s">
        <v>21</v>
      </c>
      <c r="C33" s="13">
        <f>+C30</f>
        <v>0</v>
      </c>
    </row>
    <row r="34" spans="1:14">
      <c r="B34" s="10" t="s">
        <v>22</v>
      </c>
      <c r="C34" s="14">
        <v>11015000</v>
      </c>
    </row>
    <row r="35" spans="1:14">
      <c r="B35" s="11" t="s">
        <v>23</v>
      </c>
      <c r="C35" s="13">
        <f>+C32+C33-C34</f>
        <v>0</v>
      </c>
    </row>
    <row r="36" spans="1:14">
      <c r="A36" s="28" t="s">
        <v>14</v>
      </c>
      <c r="B36" s="28" t="s">
        <v>15</v>
      </c>
      <c r="C36" s="29">
        <v>377904000</v>
      </c>
      <c r="D36" s="29">
        <v>377904000</v>
      </c>
      <c r="E36" s="30">
        <v>1914933948</v>
      </c>
      <c r="F36" s="31">
        <v>44970.503252314797</v>
      </c>
      <c r="G36" s="28" t="s">
        <v>16</v>
      </c>
      <c r="H36" s="30">
        <v>486</v>
      </c>
      <c r="I36" s="28" t="s">
        <v>17</v>
      </c>
      <c r="J36" s="28" t="s">
        <v>43</v>
      </c>
      <c r="K36" s="30">
        <v>138</v>
      </c>
      <c r="L36" s="28" t="s">
        <v>18</v>
      </c>
      <c r="M36" s="28" t="s">
        <v>17</v>
      </c>
      <c r="N36" s="28" t="s">
        <v>17</v>
      </c>
    </row>
    <row r="37" spans="1:14">
      <c r="A37" s="28"/>
      <c r="B37" s="28"/>
      <c r="C37" s="29">
        <v>135574000</v>
      </c>
      <c r="D37" s="29">
        <v>135574000</v>
      </c>
      <c r="E37" s="30"/>
      <c r="F37" s="31">
        <v>44970.503252314797</v>
      </c>
      <c r="G37" s="28"/>
      <c r="H37" s="30"/>
      <c r="I37" s="28"/>
      <c r="J37" s="28"/>
      <c r="K37" s="30">
        <v>138</v>
      </c>
      <c r="L37" s="28"/>
      <c r="M37" s="28"/>
      <c r="N37" s="28"/>
    </row>
    <row r="38" spans="1:14">
      <c r="A38" s="32" t="s">
        <v>14</v>
      </c>
      <c r="B38" s="32" t="s">
        <v>15</v>
      </c>
      <c r="C38" s="33">
        <v>1840099000</v>
      </c>
      <c r="D38" s="33">
        <v>1840099000</v>
      </c>
      <c r="E38" s="34">
        <v>1916262278</v>
      </c>
      <c r="F38" s="35">
        <v>44971.309490740699</v>
      </c>
      <c r="G38" s="32" t="s">
        <v>16</v>
      </c>
      <c r="H38" s="34">
        <v>487</v>
      </c>
      <c r="I38" s="32" t="s">
        <v>17</v>
      </c>
      <c r="J38" s="32" t="s">
        <v>31</v>
      </c>
      <c r="K38" s="34">
        <v>138</v>
      </c>
      <c r="L38" s="32" t="s">
        <v>32</v>
      </c>
      <c r="M38" s="32" t="s">
        <v>17</v>
      </c>
      <c r="N38" s="32" t="s">
        <v>17</v>
      </c>
    </row>
    <row r="39" spans="1:14">
      <c r="A39" s="32"/>
      <c r="B39" s="32"/>
      <c r="C39" s="33">
        <v>80000</v>
      </c>
      <c r="D39" s="33"/>
      <c r="E39" s="34"/>
      <c r="F39" s="35">
        <v>44971.309490740699</v>
      </c>
      <c r="G39" s="32"/>
      <c r="H39" s="34"/>
      <c r="I39" s="32"/>
      <c r="J39" s="32"/>
      <c r="K39" s="34">
        <v>138</v>
      </c>
      <c r="L39" s="32"/>
      <c r="M39" s="32"/>
      <c r="N39" s="32"/>
    </row>
    <row r="40" spans="1:14">
      <c r="A40" s="28" t="s">
        <v>14</v>
      </c>
      <c r="B40" s="28" t="s">
        <v>15</v>
      </c>
      <c r="C40" s="29">
        <v>750512000</v>
      </c>
      <c r="D40" s="29">
        <v>750512000</v>
      </c>
      <c r="E40" s="30">
        <v>1917209018</v>
      </c>
      <c r="F40" s="31">
        <v>44971.606157407397</v>
      </c>
      <c r="G40" s="28" t="s">
        <v>16</v>
      </c>
      <c r="H40" s="30">
        <v>488</v>
      </c>
      <c r="I40" s="28" t="s">
        <v>17</v>
      </c>
      <c r="J40" s="28" t="s">
        <v>44</v>
      </c>
      <c r="K40" s="30">
        <v>138</v>
      </c>
      <c r="L40" s="28" t="s">
        <v>19</v>
      </c>
      <c r="M40" s="28" t="s">
        <v>17</v>
      </c>
      <c r="N40" s="28" t="s">
        <v>17</v>
      </c>
    </row>
    <row r="41" spans="1:14">
      <c r="A41" s="32" t="s">
        <v>14</v>
      </c>
      <c r="B41" s="32" t="s">
        <v>15</v>
      </c>
      <c r="C41" s="33">
        <v>201199.66</v>
      </c>
      <c r="D41" s="33">
        <v>201199.66</v>
      </c>
      <c r="E41" s="34">
        <v>1917268333</v>
      </c>
      <c r="F41" s="35">
        <v>44971.621192129598</v>
      </c>
      <c r="G41" s="32" t="s">
        <v>16</v>
      </c>
      <c r="H41" s="34">
        <v>489</v>
      </c>
      <c r="I41" s="32" t="s">
        <v>17</v>
      </c>
      <c r="J41" s="32" t="s">
        <v>45</v>
      </c>
      <c r="K41" s="34">
        <v>426</v>
      </c>
      <c r="L41" s="32" t="s">
        <v>46</v>
      </c>
      <c r="M41" s="32" t="s">
        <v>17</v>
      </c>
      <c r="N41" s="32" t="s">
        <v>17</v>
      </c>
    </row>
    <row r="42" spans="1:14">
      <c r="A42" s="32"/>
      <c r="B42" s="32"/>
      <c r="C42" s="33">
        <v>252655000</v>
      </c>
      <c r="D42" s="33"/>
      <c r="E42" s="34"/>
      <c r="F42" s="35">
        <v>44972</v>
      </c>
      <c r="G42" s="32"/>
      <c r="H42" s="34"/>
      <c r="I42" s="32"/>
      <c r="J42" s="32"/>
      <c r="K42" s="34">
        <v>138</v>
      </c>
      <c r="L42" s="32"/>
      <c r="M42" s="32"/>
      <c r="N42" s="32"/>
    </row>
    <row r="43" spans="1:14">
      <c r="A43" s="28" t="s">
        <v>14</v>
      </c>
      <c r="B43" s="28" t="s">
        <v>15</v>
      </c>
      <c r="C43" s="29">
        <v>760696000</v>
      </c>
      <c r="D43" s="29">
        <v>760696000</v>
      </c>
      <c r="E43" s="30">
        <v>1921028253</v>
      </c>
      <c r="F43" s="31">
        <v>44973.370810185203</v>
      </c>
      <c r="G43" s="28" t="s">
        <v>16</v>
      </c>
      <c r="H43" s="30">
        <v>490</v>
      </c>
      <c r="I43" s="28" t="s">
        <v>17</v>
      </c>
      <c r="J43" s="28" t="s">
        <v>47</v>
      </c>
      <c r="K43" s="30">
        <v>138</v>
      </c>
      <c r="L43" s="28" t="s">
        <v>30</v>
      </c>
      <c r="M43" s="28" t="s">
        <v>17</v>
      </c>
      <c r="N43" s="28" t="s">
        <v>17</v>
      </c>
    </row>
    <row r="44" spans="1:14">
      <c r="A44" s="32" t="s">
        <v>14</v>
      </c>
      <c r="B44" s="32" t="s">
        <v>15</v>
      </c>
      <c r="C44" s="33">
        <v>2328304000</v>
      </c>
      <c r="D44" s="33">
        <v>2328304000</v>
      </c>
      <c r="E44" s="34">
        <v>1921653851</v>
      </c>
      <c r="F44" s="35">
        <v>44973.5339467593</v>
      </c>
      <c r="G44" s="32" t="s">
        <v>16</v>
      </c>
      <c r="H44" s="34">
        <v>491</v>
      </c>
      <c r="I44" s="32" t="s">
        <v>17</v>
      </c>
      <c r="J44" s="32" t="s">
        <v>48</v>
      </c>
      <c r="K44" s="34">
        <v>138</v>
      </c>
      <c r="L44" s="32" t="s">
        <v>34</v>
      </c>
      <c r="M44" s="32" t="s">
        <v>17</v>
      </c>
      <c r="N44" s="32" t="s">
        <v>17</v>
      </c>
    </row>
    <row r="45" spans="1:14">
      <c r="A45" s="28" t="s">
        <v>14</v>
      </c>
      <c r="B45" s="28" t="s">
        <v>15</v>
      </c>
      <c r="C45" s="29">
        <v>56187000</v>
      </c>
      <c r="D45" s="29">
        <v>56187000</v>
      </c>
      <c r="E45" s="30">
        <v>1923718375</v>
      </c>
      <c r="F45" s="31">
        <v>44974.518611111103</v>
      </c>
      <c r="G45" s="28" t="s">
        <v>16</v>
      </c>
      <c r="H45" s="30">
        <v>492</v>
      </c>
      <c r="I45" s="28" t="s">
        <v>17</v>
      </c>
      <c r="J45" s="28" t="s">
        <v>49</v>
      </c>
      <c r="K45" s="30">
        <v>138</v>
      </c>
      <c r="L45" s="28" t="s">
        <v>50</v>
      </c>
      <c r="M45" s="28" t="s">
        <v>17</v>
      </c>
      <c r="N45" s="28" t="s">
        <v>17</v>
      </c>
    </row>
    <row r="46" spans="1:14">
      <c r="A46" s="32" t="s">
        <v>14</v>
      </c>
      <c r="B46" s="32" t="s">
        <v>15</v>
      </c>
      <c r="C46" s="33">
        <v>176290000</v>
      </c>
      <c r="D46" s="33">
        <v>176290000</v>
      </c>
      <c r="E46" s="34">
        <v>1923770184</v>
      </c>
      <c r="F46" s="35">
        <v>44974.535902777803</v>
      </c>
      <c r="G46" s="32" t="s">
        <v>16</v>
      </c>
      <c r="H46" s="34">
        <v>493</v>
      </c>
      <c r="I46" s="32" t="s">
        <v>17</v>
      </c>
      <c r="J46" s="32" t="s">
        <v>51</v>
      </c>
      <c r="K46" s="34">
        <v>138</v>
      </c>
      <c r="L46" s="32" t="s">
        <v>37</v>
      </c>
      <c r="M46" s="32" t="s">
        <v>17</v>
      </c>
      <c r="N46" s="32" t="s">
        <v>17</v>
      </c>
    </row>
    <row r="47" spans="1:14">
      <c r="A47" s="28" t="s">
        <v>14</v>
      </c>
      <c r="B47" s="28" t="s">
        <v>15</v>
      </c>
      <c r="C47" s="29">
        <v>39798000</v>
      </c>
      <c r="D47" s="29">
        <v>39798000</v>
      </c>
      <c r="E47" s="30">
        <v>1923777829</v>
      </c>
      <c r="F47" s="31">
        <v>44974.5385648148</v>
      </c>
      <c r="G47" s="28" t="s">
        <v>16</v>
      </c>
      <c r="H47" s="30">
        <v>494</v>
      </c>
      <c r="I47" s="28" t="s">
        <v>17</v>
      </c>
      <c r="J47" s="28" t="s">
        <v>52</v>
      </c>
      <c r="K47" s="30">
        <v>138</v>
      </c>
      <c r="L47" s="28" t="s">
        <v>37</v>
      </c>
      <c r="M47" s="28" t="s">
        <v>17</v>
      </c>
      <c r="N47" s="28" t="s">
        <v>17</v>
      </c>
    </row>
    <row r="48" spans="1:14">
      <c r="A48" s="32" t="s">
        <v>14</v>
      </c>
      <c r="B48" s="32" t="s">
        <v>15</v>
      </c>
      <c r="C48" s="33">
        <v>99087000</v>
      </c>
      <c r="D48" s="33">
        <v>99087000</v>
      </c>
      <c r="E48" s="34">
        <v>1924065208</v>
      </c>
      <c r="F48" s="35">
        <v>44974.632534722201</v>
      </c>
      <c r="G48" s="32" t="s">
        <v>16</v>
      </c>
      <c r="H48" s="34">
        <v>496</v>
      </c>
      <c r="I48" s="32" t="s">
        <v>17</v>
      </c>
      <c r="J48" s="32" t="s">
        <v>53</v>
      </c>
      <c r="K48" s="34">
        <v>138</v>
      </c>
      <c r="L48" s="32" t="s">
        <v>54</v>
      </c>
      <c r="M48" s="32" t="s">
        <v>17</v>
      </c>
      <c r="N48" s="32" t="s">
        <v>17</v>
      </c>
    </row>
    <row r="49" spans="1:14">
      <c r="B49" s="10" t="s">
        <v>20</v>
      </c>
      <c r="C49" s="12">
        <f>SUM(C36:C48)</f>
        <v>6817387199.6599998</v>
      </c>
    </row>
    <row r="50" spans="1:14">
      <c r="B50" s="11" t="s">
        <v>21</v>
      </c>
      <c r="C50" s="13">
        <f>+C35</f>
        <v>0</v>
      </c>
    </row>
    <row r="51" spans="1:14">
      <c r="B51" s="10" t="s">
        <v>22</v>
      </c>
      <c r="C51" s="14">
        <v>6446025199.6599998</v>
      </c>
    </row>
    <row r="52" spans="1:14">
      <c r="B52" s="11" t="s">
        <v>23</v>
      </c>
      <c r="C52" s="13">
        <f>+C49+C50-C51</f>
        <v>371362000</v>
      </c>
    </row>
    <row r="53" spans="1:14">
      <c r="A53" s="28" t="s">
        <v>14</v>
      </c>
      <c r="B53" s="28" t="s">
        <v>15</v>
      </c>
      <c r="C53" s="29">
        <v>250000000</v>
      </c>
      <c r="D53" s="29">
        <v>250000000</v>
      </c>
      <c r="E53" s="30">
        <v>1928503938</v>
      </c>
      <c r="F53" s="31">
        <v>44977.770312499997</v>
      </c>
      <c r="G53" s="28" t="s">
        <v>16</v>
      </c>
      <c r="H53" s="30">
        <v>498</v>
      </c>
      <c r="I53" s="28" t="s">
        <v>17</v>
      </c>
      <c r="J53" s="28" t="s">
        <v>48</v>
      </c>
      <c r="K53" s="30">
        <v>138</v>
      </c>
      <c r="L53" s="28" t="s">
        <v>55</v>
      </c>
      <c r="M53" s="28" t="s">
        <v>17</v>
      </c>
      <c r="N53" s="28" t="s">
        <v>17</v>
      </c>
    </row>
    <row r="54" spans="1:14">
      <c r="A54" s="32" t="s">
        <v>14</v>
      </c>
      <c r="B54" s="32" t="s">
        <v>15</v>
      </c>
      <c r="C54" s="33">
        <v>91909000</v>
      </c>
      <c r="D54" s="33">
        <v>91909000</v>
      </c>
      <c r="E54" s="34">
        <v>1928546245</v>
      </c>
      <c r="F54" s="35">
        <v>44977.784965277802</v>
      </c>
      <c r="G54" s="32" t="s">
        <v>16</v>
      </c>
      <c r="H54" s="34">
        <v>500</v>
      </c>
      <c r="I54" s="32" t="s">
        <v>17</v>
      </c>
      <c r="J54" s="32" t="s">
        <v>48</v>
      </c>
      <c r="K54" s="34">
        <v>138</v>
      </c>
      <c r="L54" s="32" t="s">
        <v>55</v>
      </c>
      <c r="M54" s="32" t="s">
        <v>17</v>
      </c>
      <c r="N54" s="32" t="s">
        <v>17</v>
      </c>
    </row>
    <row r="55" spans="1:14">
      <c r="A55" s="28" t="s">
        <v>14</v>
      </c>
      <c r="B55" s="28" t="s">
        <v>15</v>
      </c>
      <c r="C55" s="29">
        <v>600</v>
      </c>
      <c r="D55" s="29">
        <v>600</v>
      </c>
      <c r="E55" s="30">
        <v>1934451547</v>
      </c>
      <c r="F55" s="31">
        <v>44981.429745370398</v>
      </c>
      <c r="G55" s="28" t="s">
        <v>16</v>
      </c>
      <c r="H55" s="30">
        <v>501</v>
      </c>
      <c r="I55" s="28" t="s">
        <v>17</v>
      </c>
      <c r="J55" s="28" t="s">
        <v>51</v>
      </c>
      <c r="K55" s="30">
        <v>138</v>
      </c>
      <c r="L55" s="28" t="s">
        <v>38</v>
      </c>
      <c r="M55" s="28" t="s">
        <v>17</v>
      </c>
      <c r="N55" s="28" t="s">
        <v>17</v>
      </c>
    </row>
    <row r="56" spans="1:14">
      <c r="B56" s="10" t="s">
        <v>20</v>
      </c>
      <c r="C56" s="12">
        <f>SUM(C53:C55)</f>
        <v>341909600</v>
      </c>
    </row>
    <row r="57" spans="1:14">
      <c r="B57" s="11" t="s">
        <v>21</v>
      </c>
      <c r="C57" s="13">
        <f>+C52</f>
        <v>371362000</v>
      </c>
    </row>
    <row r="58" spans="1:14">
      <c r="B58" s="10" t="s">
        <v>22</v>
      </c>
      <c r="C58" s="14">
        <v>713271000</v>
      </c>
    </row>
    <row r="59" spans="1:14">
      <c r="B59" s="11" t="s">
        <v>23</v>
      </c>
      <c r="C59" s="13">
        <f>+C56+C57-C58</f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2022-12-17T17:00:12Z</dcterms:created>
  <dcterms:modified xsi:type="dcterms:W3CDTF">2023-02-28T14:10:51Z</dcterms:modified>
</cp:coreProperties>
</file>