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5EBDF09B-1574-4617-8216-6982B317F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2" i="1"/>
  <c r="C44" i="1" s="1"/>
  <c r="C47" i="1" s="1"/>
  <c r="C41" i="1"/>
  <c r="C35" i="1"/>
  <c r="C38" i="1"/>
  <c r="C36" i="1"/>
  <c r="C49" i="1" l="1"/>
</calcChain>
</file>

<file path=xl/sharedStrings.xml><?xml version="1.0" encoding="utf-8"?>
<sst xmlns="http://schemas.openxmlformats.org/spreadsheetml/2006/main" count="256" uniqueCount="67">
  <si>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</si>
  <si>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</si>
  <si>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</si>
  <si>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</si>
  <si>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</si>
  <si>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</si>
  <si>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</si>
  <si>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</si>
  <si>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</si>
  <si>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</si>
  <si>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</si>
  <si>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</si>
  <si>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</si>
  <si>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</si>
  <si>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</si>
  <si>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</si>
  <si>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</si>
  <si>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</si>
  <si>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tesoreria@pluscombustibles.com</t>
  </si>
  <si>
    <t>PLUS + ENERGY SAS</t>
  </si>
  <si>
    <t>SB</t>
  </si>
  <si>
    <t>SA</t>
  </si>
  <si>
    <t>DB</t>
  </si>
  <si>
    <t>TTL</t>
  </si>
  <si>
    <t>delsy.chaparro@petromil.com</t>
  </si>
  <si>
    <t xml:space="preserve"> </t>
  </si>
  <si>
    <t>coomulpinort@hotmail.com</t>
  </si>
  <si>
    <t>COOPERATIVA MULTIACTIVA DE PIMPINEROS DEL NORTE</t>
  </si>
  <si>
    <t>SOBRETASA DIESEL ZEUSS</t>
  </si>
  <si>
    <t>yeison.osorno@zeuss.com.co</t>
  </si>
  <si>
    <t>ZEUSS SAS</t>
  </si>
  <si>
    <t>tesoreria@proxxon.co</t>
  </si>
  <si>
    <t>Comercializadora Proxxon S.A</t>
  </si>
  <si>
    <t>SOBRETASA ACPM</t>
  </si>
  <si>
    <t>administracion@zavel.com.co</t>
  </si>
  <si>
    <t>ZAPATA Y VELASQUEZ SAS</t>
  </si>
  <si>
    <t>leslie.angulo@petromil.com</t>
  </si>
  <si>
    <t>P &amp; B PETROLEOS Y BIOCOMBUSTIBLES S.A.S.</t>
  </si>
  <si>
    <t>liliana.mendez@octano.com</t>
  </si>
  <si>
    <t>OCTANO DE COLOMBIA SAS</t>
  </si>
  <si>
    <t>PETROMIL SAS</t>
  </si>
  <si>
    <t>gabriela.marin@pumaenergy.com</t>
  </si>
  <si>
    <t>RESOLUCION 0499</t>
  </si>
  <si>
    <t>RECUPERACION DE COSTOS</t>
  </si>
  <si>
    <t>PAGO SOBRETASA ACPM PERIODO GRAVABLE MARZO 2023</t>
  </si>
  <si>
    <t>ACH</t>
  </si>
  <si>
    <t>SOBRETASA NACIONAL AL ACPM DEL MES DE MARZO DE 2023</t>
  </si>
  <si>
    <t>PAGO ACPM MARZO 2023</t>
  </si>
  <si>
    <t>PUMA ENERGY COLOMBIA COMBUSTIBLES SAS</t>
  </si>
  <si>
    <t>03-2023</t>
  </si>
  <si>
    <t>Pago sobretasa marzo 2023</t>
  </si>
  <si>
    <t>SOBRETASA NACION MARZO 2023</t>
  </si>
  <si>
    <t>SOBRETASA ACPM MARZO 2023</t>
  </si>
  <si>
    <t>RESOLUCION 0739</t>
  </si>
  <si>
    <t>SOBRETASA NACION ABRIL 2023</t>
  </si>
  <si>
    <t>PAGO ACPM ABRIL 2023</t>
  </si>
  <si>
    <t>PUMA ENERGY COLOMBIA COMBUSTIBLE</t>
  </si>
  <si>
    <t>SOBRETASA NACIONAL AL ACPM DEL MES DE ABRIL DE 2023</t>
  </si>
  <si>
    <t>PAGO SOBRETASA ACPM PERIODO GRAVABLE ABRIL 2023</t>
  </si>
  <si>
    <t>Pago sobretasa ACPM abril 2023</t>
  </si>
  <si>
    <t>04-2023</t>
  </si>
  <si>
    <t>Comercializadora Proxxon SA</t>
  </si>
  <si>
    <t>INTERNET BANCA VIRTU</t>
  </si>
  <si>
    <t>RESOLUCION 1072</t>
  </si>
  <si>
    <t>OCTUBRE 2021</t>
  </si>
  <si>
    <t>hacienda@combita-boyaca.gov.co</t>
  </si>
  <si>
    <t>MUNICIPIO DE COMBITA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</si>
</sst>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5" fontId="2" fillId="0" borderId="0" xfId="0" applyNumberFormat="1" applyFont="1"/>
    <xf numFmtId="164" fontId="2" fillId="3" borderId="0" xfId="0" applyNumberFormat="1" applyFont="1" applyFill="1"/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0" borderId="4" xfId="0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166" fontId="5" fillId="0" borderId="4" xfId="0" applyNumberFormat="1" applyFont="1" applyBorder="1"/>
    <xf numFmtId="0" fontId="0" fillId="0" borderId="3" xfId="0" applyBorder="1"/>
    <xf numFmtId="4" fontId="0" fillId="3" borderId="3" xfId="0" applyNumberFormat="1" applyFill="1" applyBorder="1"/>
    <xf numFmtId="0" fontId="0" fillId="3" borderId="3" xfId="0" applyFill="1" applyBorder="1"/>
    <xf numFmtId="14" fontId="0" fillId="0" borderId="3" xfId="0" applyNumberFormat="1" applyBorder="1"/>
    <xf numFmtId="4" fontId="0" fillId="3" borderId="0" xfId="0" applyNumberFormat="1" applyFill="1"/>
    <xf numFmtId="14" fontId="0" fillId="0" borderId="0" xfId="0" applyNumberFormat="1"/>
    <xf numFmtId="0" fontId="5" fillId="0" borderId="5" xfId="0" applyFont="1" applyBorder="1"/>
    <xf numFmtId="164" fontId="5" fillId="0" borderId="5" xfId="0" applyNumberFormat="1" applyFont="1" applyBorder="1"/>
    <xf numFmtId="165" fontId="5" fillId="0" borderId="5" xfId="0" applyNumberFormat="1" applyFont="1" applyBorder="1"/>
    <xf numFmtId="166" fontId="5" fillId="0" borderId="5" xfId="0" applyNumberFormat="1" applyFont="1" applyBorder="1"/>
    <xf numFmtId="0" fontId="5" fillId="0" borderId="3" xfId="0" applyFont="1" applyBorder="1"/>
    <xf numFmtId="164" fontId="5" fillId="3" borderId="3" xfId="0" applyNumberFormat="1" applyFont="1" applyFill="1" applyBorder="1"/>
    <xf numFmtId="164" fontId="5" fillId="0" borderId="3" xfId="0" applyNumberFormat="1" applyFont="1" applyBorder="1"/>
    <xf numFmtId="165" fontId="5" fillId="0" borderId="3" xfId="0" applyNumberFormat="1" applyFont="1" applyBorder="1"/>
    <xf numFmtId="166" fontId="5" fillId="0" borderId="3" xfId="0" applyNumberFormat="1" applyFont="1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5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1.85546875" customWidth="1"/>
    <col min="12" max="12" width="20.5703125" customWidth="1"/>
    <col min="13" max="13" width="57" customWidth="1"/>
    <col min="14" max="14" width="16.140625" customWidth="1"/>
  </cols>
  <sheetData>
    <row r="1" spans="1:14" ht="30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</row>
    <row r="2" spans="1:14">
      <c r="A2" s="14" t="s">
        <v>14</v>
      </c>
      <c r="B2" s="14" t="s">
        <v>15</v>
      </c>
      <c r="C2" s="15">
        <v>1991900000</v>
      </c>
      <c r="D2" s="15">
        <v>1991900000</v>
      </c>
      <c r="E2" s="16">
        <v>2019394197</v>
      </c>
      <c r="F2" s="17">
        <v>45028.327175925901</v>
      </c>
      <c r="G2" s="14" t="s">
        <v>16</v>
      </c>
      <c r="H2" s="16">
        <v>518</v>
      </c>
      <c r="I2" s="14" t="s">
        <v>17</v>
      </c>
      <c r="J2" s="14" t="s">
        <v>28</v>
      </c>
      <c r="K2" s="14" t="s">
        <v>29</v>
      </c>
      <c r="L2" s="16">
        <v>138</v>
      </c>
      <c r="M2" s="14" t="s">
        <v>30</v>
      </c>
      <c r="N2" s="14" t="s">
        <v>17</v>
      </c>
    </row>
    <row r="3" spans="1:14">
      <c r="A3" s="14"/>
      <c r="B3" s="14"/>
      <c r="C3" s="27">
        <v>285411000</v>
      </c>
      <c r="D3" s="15"/>
      <c r="E3" s="5" t="s">
        <v>25</v>
      </c>
      <c r="F3" s="27">
        <v>45029.661099536999</v>
      </c>
      <c r="G3" s="27" t="s">
        <v>45</v>
      </c>
      <c r="H3" s="16"/>
      <c r="I3" s="14"/>
      <c r="J3" s="14"/>
      <c r="K3" s="14"/>
      <c r="L3" s="16">
        <v>138</v>
      </c>
      <c r="M3" s="14"/>
      <c r="N3" s="14"/>
    </row>
    <row r="4" spans="1:14">
      <c r="A4" s="18" t="s">
        <v>14</v>
      </c>
      <c r="B4" s="18" t="s">
        <v>15</v>
      </c>
      <c r="C4" s="19">
        <v>217070000</v>
      </c>
      <c r="D4" s="19">
        <v>217070000</v>
      </c>
      <c r="E4" s="20">
        <v>2022310942</v>
      </c>
      <c r="F4" s="21">
        <v>45029.661099536999</v>
      </c>
      <c r="G4" s="18" t="s">
        <v>16</v>
      </c>
      <c r="H4" s="20">
        <v>520</v>
      </c>
      <c r="I4" s="18" t="s">
        <v>17</v>
      </c>
      <c r="J4" s="18" t="s">
        <v>33</v>
      </c>
      <c r="K4" s="18" t="s">
        <v>34</v>
      </c>
      <c r="L4" s="16">
        <v>138</v>
      </c>
      <c r="M4" s="18" t="s">
        <v>35</v>
      </c>
      <c r="N4" s="18" t="s">
        <v>17</v>
      </c>
    </row>
    <row r="5" spans="1:14">
      <c r="A5" s="14" t="s">
        <v>14</v>
      </c>
      <c r="B5" s="14" t="s">
        <v>15</v>
      </c>
      <c r="C5" s="15">
        <v>30696300</v>
      </c>
      <c r="D5" s="15">
        <v>30696300</v>
      </c>
      <c r="E5" s="16">
        <v>2022339103</v>
      </c>
      <c r="F5" s="17">
        <v>45029.669548611098</v>
      </c>
      <c r="G5" s="14" t="s">
        <v>16</v>
      </c>
      <c r="H5" s="16">
        <v>521</v>
      </c>
      <c r="I5" s="14" t="s">
        <v>17</v>
      </c>
      <c r="J5" s="14" t="s">
        <v>42</v>
      </c>
      <c r="K5" s="14" t="s">
        <v>34</v>
      </c>
      <c r="L5" s="16">
        <v>138</v>
      </c>
      <c r="M5" s="14" t="s">
        <v>35</v>
      </c>
      <c r="N5" s="14" t="s">
        <v>17</v>
      </c>
    </row>
    <row r="6" spans="1:14">
      <c r="A6" s="18" t="s">
        <v>14</v>
      </c>
      <c r="B6" s="18" t="s">
        <v>15</v>
      </c>
      <c r="C6" s="19">
        <v>6295317</v>
      </c>
      <c r="D6" s="19">
        <v>6295317</v>
      </c>
      <c r="E6" s="20">
        <v>2022349056</v>
      </c>
      <c r="F6" s="21">
        <v>45029.672569444403</v>
      </c>
      <c r="G6" s="18" t="s">
        <v>16</v>
      </c>
      <c r="H6" s="20">
        <v>522</v>
      </c>
      <c r="I6" s="18" t="s">
        <v>17</v>
      </c>
      <c r="J6" s="18" t="s">
        <v>43</v>
      </c>
      <c r="K6" s="18" t="s">
        <v>34</v>
      </c>
      <c r="L6" s="16">
        <v>138</v>
      </c>
      <c r="M6" s="18" t="s">
        <v>35</v>
      </c>
      <c r="N6" s="18" t="s">
        <v>17</v>
      </c>
    </row>
    <row r="7" spans="1:14">
      <c r="A7" s="14" t="s">
        <v>14</v>
      </c>
      <c r="B7" s="14" t="s">
        <v>15</v>
      </c>
      <c r="C7" s="15">
        <v>44260000</v>
      </c>
      <c r="D7" s="15">
        <v>44260000</v>
      </c>
      <c r="E7" s="16">
        <v>2023471902</v>
      </c>
      <c r="F7" s="17">
        <v>45030.436678240701</v>
      </c>
      <c r="G7" s="14" t="s">
        <v>16</v>
      </c>
      <c r="H7" s="16">
        <v>524</v>
      </c>
      <c r="I7" s="14" t="s">
        <v>17</v>
      </c>
      <c r="J7" s="14" t="s">
        <v>44</v>
      </c>
      <c r="K7" s="14" t="s">
        <v>36</v>
      </c>
      <c r="L7" s="16">
        <v>138</v>
      </c>
      <c r="M7" s="14" t="s">
        <v>37</v>
      </c>
      <c r="N7" s="14" t="s">
        <v>17</v>
      </c>
    </row>
    <row r="8" spans="1:14">
      <c r="A8" s="1" t="s">
        <v>14</v>
      </c>
      <c r="B8" s="1" t="s">
        <v>15</v>
      </c>
      <c r="C8" s="3">
        <v>138937000</v>
      </c>
      <c r="D8" s="3">
        <v>138937000</v>
      </c>
      <c r="E8" s="5">
        <v>0</v>
      </c>
      <c r="F8" s="7">
        <v>45033.453599537002</v>
      </c>
      <c r="G8" s="1" t="s">
        <v>16</v>
      </c>
      <c r="H8" s="5">
        <v>525</v>
      </c>
      <c r="I8" s="1" t="s">
        <v>17</v>
      </c>
      <c r="J8" s="1" t="s">
        <v>46</v>
      </c>
      <c r="K8" s="1" t="s">
        <v>25</v>
      </c>
      <c r="L8" s="5">
        <v>138</v>
      </c>
      <c r="M8" s="1" t="s">
        <v>25</v>
      </c>
      <c r="N8" s="1" t="s">
        <v>17</v>
      </c>
    </row>
    <row r="9" spans="1:14">
      <c r="A9" s="1" t="s">
        <v>14</v>
      </c>
      <c r="B9" s="1" t="s">
        <v>15</v>
      </c>
      <c r="C9" s="3">
        <v>810050000</v>
      </c>
      <c r="D9" s="3">
        <v>810050000</v>
      </c>
      <c r="E9" s="5">
        <v>2028823503</v>
      </c>
      <c r="F9" s="7">
        <v>45033.453599537002</v>
      </c>
      <c r="G9" s="1" t="s">
        <v>16</v>
      </c>
      <c r="H9" s="5">
        <v>525</v>
      </c>
      <c r="I9" s="1" t="s">
        <v>17</v>
      </c>
      <c r="J9" s="1" t="s">
        <v>46</v>
      </c>
      <c r="K9" s="1" t="s">
        <v>26</v>
      </c>
      <c r="L9" s="5">
        <v>138</v>
      </c>
      <c r="M9" s="1" t="s">
        <v>27</v>
      </c>
      <c r="N9" s="1" t="s">
        <v>17</v>
      </c>
    </row>
    <row r="10" spans="1:14">
      <c r="A10" s="2" t="s">
        <v>14</v>
      </c>
      <c r="B10" s="2" t="s">
        <v>15</v>
      </c>
      <c r="C10" s="4">
        <v>832058000</v>
      </c>
      <c r="D10" s="4">
        <v>832058000</v>
      </c>
      <c r="E10" s="6">
        <v>2029498187</v>
      </c>
      <c r="F10" s="8">
        <v>45033.625023148103</v>
      </c>
      <c r="G10" s="2" t="s">
        <v>16</v>
      </c>
      <c r="H10" s="6">
        <v>527</v>
      </c>
      <c r="I10" s="2" t="s">
        <v>17</v>
      </c>
      <c r="J10" s="2" t="s">
        <v>47</v>
      </c>
      <c r="K10" s="2" t="s">
        <v>41</v>
      </c>
      <c r="L10" s="6">
        <v>138</v>
      </c>
      <c r="M10" s="2" t="s">
        <v>48</v>
      </c>
      <c r="N10" s="2" t="s">
        <v>17</v>
      </c>
    </row>
    <row r="11" spans="1:14">
      <c r="A11" s="1" t="s">
        <v>14</v>
      </c>
      <c r="B11" s="1" t="s">
        <v>15</v>
      </c>
      <c r="C11" s="3">
        <v>121077000</v>
      </c>
      <c r="D11" s="3">
        <v>121077000</v>
      </c>
      <c r="E11" s="5">
        <v>2029860012</v>
      </c>
      <c r="F11" s="7">
        <v>45033.717696759297</v>
      </c>
      <c r="G11" s="1" t="s">
        <v>16</v>
      </c>
      <c r="H11" s="5">
        <v>528</v>
      </c>
      <c r="I11" s="1" t="s">
        <v>17</v>
      </c>
      <c r="J11" s="1" t="s">
        <v>49</v>
      </c>
      <c r="K11" s="1" t="s">
        <v>31</v>
      </c>
      <c r="L11" s="5">
        <v>138</v>
      </c>
      <c r="M11" s="1" t="s">
        <v>32</v>
      </c>
      <c r="N11" s="1" t="s">
        <v>17</v>
      </c>
    </row>
    <row r="12" spans="1:14">
      <c r="A12" s="2" t="s">
        <v>14</v>
      </c>
      <c r="B12" s="2" t="s">
        <v>15</v>
      </c>
      <c r="C12" s="4">
        <v>2554276000</v>
      </c>
      <c r="D12" s="4">
        <v>2554276000</v>
      </c>
      <c r="E12" s="6">
        <v>2029889578</v>
      </c>
      <c r="F12" s="8">
        <v>45033.726261574098</v>
      </c>
      <c r="G12" s="2" t="s">
        <v>16</v>
      </c>
      <c r="H12" s="6">
        <v>529</v>
      </c>
      <c r="I12" s="2" t="s">
        <v>17</v>
      </c>
      <c r="J12" s="2" t="s">
        <v>50</v>
      </c>
      <c r="K12" s="2" t="s">
        <v>24</v>
      </c>
      <c r="L12" s="6">
        <v>138</v>
      </c>
      <c r="M12" s="2" t="s">
        <v>40</v>
      </c>
      <c r="N12" s="2" t="s">
        <v>17</v>
      </c>
    </row>
    <row r="13" spans="1:14">
      <c r="A13" s="1" t="s">
        <v>14</v>
      </c>
      <c r="B13" s="1" t="s">
        <v>15</v>
      </c>
      <c r="C13" s="3">
        <v>406694000</v>
      </c>
      <c r="D13" s="3">
        <v>406694000</v>
      </c>
      <c r="E13" s="5">
        <v>2029897901</v>
      </c>
      <c r="F13" s="7">
        <v>45033.728703703702</v>
      </c>
      <c r="G13" s="1" t="s">
        <v>16</v>
      </c>
      <c r="H13" s="5">
        <v>530</v>
      </c>
      <c r="I13" s="1" t="s">
        <v>17</v>
      </c>
      <c r="J13" s="1" t="s">
        <v>51</v>
      </c>
      <c r="K13" s="1" t="s">
        <v>18</v>
      </c>
      <c r="L13" s="5">
        <v>138</v>
      </c>
      <c r="M13" s="1" t="s">
        <v>19</v>
      </c>
      <c r="N13" s="1" t="s">
        <v>17</v>
      </c>
    </row>
    <row r="14" spans="1:14">
      <c r="A14" s="2" t="s">
        <v>14</v>
      </c>
      <c r="B14" s="2" t="s">
        <v>15</v>
      </c>
      <c r="C14" s="4">
        <v>6000000</v>
      </c>
      <c r="D14" s="4">
        <v>6000000</v>
      </c>
      <c r="E14" s="6">
        <v>2032188158</v>
      </c>
      <c r="F14" s="8">
        <v>45034.762893518498</v>
      </c>
      <c r="G14" s="2" t="s">
        <v>16</v>
      </c>
      <c r="H14" s="6">
        <v>532</v>
      </c>
      <c r="I14" s="2" t="s">
        <v>17</v>
      </c>
      <c r="J14" s="2" t="s">
        <v>52</v>
      </c>
      <c r="K14" s="2" t="s">
        <v>38</v>
      </c>
      <c r="L14" s="6">
        <v>138</v>
      </c>
      <c r="M14" s="2" t="s">
        <v>39</v>
      </c>
      <c r="N14" s="2" t="s">
        <v>17</v>
      </c>
    </row>
    <row r="15" spans="1:14">
      <c r="A15" s="1" t="s">
        <v>14</v>
      </c>
      <c r="B15" s="1" t="s">
        <v>15</v>
      </c>
      <c r="C15" s="3">
        <v>387810000</v>
      </c>
      <c r="D15" s="3">
        <v>387810000</v>
      </c>
      <c r="E15" s="5">
        <v>2032198044</v>
      </c>
      <c r="F15" s="7">
        <v>45034.766562500001</v>
      </c>
      <c r="G15" s="1" t="s">
        <v>16</v>
      </c>
      <c r="H15" s="5">
        <v>533</v>
      </c>
      <c r="I15" s="1" t="s">
        <v>17</v>
      </c>
      <c r="J15" s="1" t="s">
        <v>52</v>
      </c>
      <c r="K15" s="1" t="s">
        <v>38</v>
      </c>
      <c r="L15" s="5">
        <v>138</v>
      </c>
      <c r="M15" s="1" t="s">
        <v>39</v>
      </c>
      <c r="N15" s="1" t="s">
        <v>17</v>
      </c>
    </row>
    <row r="16" spans="1:14">
      <c r="A16" s="1" t="s">
        <v>14</v>
      </c>
      <c r="B16" s="1" t="s">
        <v>15</v>
      </c>
      <c r="C16" s="3">
        <v>6103755</v>
      </c>
      <c r="D16" s="3">
        <v>6103755</v>
      </c>
      <c r="E16" s="5">
        <v>2075437385</v>
      </c>
      <c r="F16" s="7">
        <v>45057.459108796298</v>
      </c>
      <c r="G16" s="1" t="s">
        <v>16</v>
      </c>
      <c r="H16" s="5">
        <v>535</v>
      </c>
      <c r="I16" s="1" t="s">
        <v>17</v>
      </c>
      <c r="J16" s="1" t="s">
        <v>43</v>
      </c>
      <c r="K16" s="1" t="s">
        <v>34</v>
      </c>
      <c r="L16" s="5">
        <v>138</v>
      </c>
      <c r="M16" s="1" t="s">
        <v>35</v>
      </c>
      <c r="N16" s="1" t="s">
        <v>17</v>
      </c>
    </row>
    <row r="17" spans="1:14">
      <c r="A17" s="2" t="s">
        <v>14</v>
      </c>
      <c r="B17" s="2" t="s">
        <v>15</v>
      </c>
      <c r="C17" s="4">
        <v>30696300</v>
      </c>
      <c r="D17" s="4">
        <v>30696300</v>
      </c>
      <c r="E17" s="6">
        <v>2075450226</v>
      </c>
      <c r="F17" s="8">
        <v>45057.462812500002</v>
      </c>
      <c r="G17" s="2" t="s">
        <v>16</v>
      </c>
      <c r="H17" s="6">
        <v>536</v>
      </c>
      <c r="I17" s="2" t="s">
        <v>17</v>
      </c>
      <c r="J17" s="2" t="s">
        <v>53</v>
      </c>
      <c r="K17" s="2" t="s">
        <v>34</v>
      </c>
      <c r="L17" s="5">
        <v>138</v>
      </c>
      <c r="M17" s="2" t="s">
        <v>35</v>
      </c>
      <c r="N17" s="2" t="s">
        <v>17</v>
      </c>
    </row>
    <row r="18" spans="1:14">
      <c r="A18" s="1" t="s">
        <v>14</v>
      </c>
      <c r="B18" s="1" t="s">
        <v>15</v>
      </c>
      <c r="C18" s="3">
        <v>199558000</v>
      </c>
      <c r="D18" s="3">
        <v>199558000</v>
      </c>
      <c r="E18" s="5">
        <v>2075460461</v>
      </c>
      <c r="F18" s="7">
        <v>45057.465787036999</v>
      </c>
      <c r="G18" s="1" t="s">
        <v>16</v>
      </c>
      <c r="H18" s="5">
        <v>537</v>
      </c>
      <c r="I18" s="1" t="s">
        <v>17</v>
      </c>
      <c r="J18" s="1" t="s">
        <v>33</v>
      </c>
      <c r="K18" s="1" t="s">
        <v>34</v>
      </c>
      <c r="L18" s="5">
        <v>138</v>
      </c>
      <c r="M18" s="1" t="s">
        <v>35</v>
      </c>
      <c r="N18" s="1" t="s">
        <v>17</v>
      </c>
    </row>
    <row r="19" spans="1:14">
      <c r="A19" s="2" t="s">
        <v>14</v>
      </c>
      <c r="B19" s="2" t="s">
        <v>15</v>
      </c>
      <c r="C19" s="4">
        <v>349728000</v>
      </c>
      <c r="D19" s="4">
        <v>349728000</v>
      </c>
      <c r="E19" s="6">
        <v>2075906362</v>
      </c>
      <c r="F19" s="8">
        <v>45057.609930555598</v>
      </c>
      <c r="G19" s="2" t="s">
        <v>16</v>
      </c>
      <c r="H19" s="6">
        <v>538</v>
      </c>
      <c r="I19" s="2" t="s">
        <v>17</v>
      </c>
      <c r="J19" s="2" t="s">
        <v>54</v>
      </c>
      <c r="K19" s="2" t="s">
        <v>18</v>
      </c>
      <c r="L19" s="5">
        <v>138</v>
      </c>
      <c r="M19" s="2" t="s">
        <v>19</v>
      </c>
      <c r="N19" s="2" t="s">
        <v>17</v>
      </c>
    </row>
    <row r="20" spans="1:14">
      <c r="A20" s="22"/>
      <c r="B20" s="10"/>
      <c r="C20" s="27">
        <v>126313000</v>
      </c>
      <c r="D20" s="23"/>
      <c r="E20" s="24" t="s">
        <v>25</v>
      </c>
      <c r="F20" s="25">
        <v>45058</v>
      </c>
      <c r="G20" s="27" t="s">
        <v>45</v>
      </c>
      <c r="H20" s="24"/>
      <c r="I20" s="22"/>
      <c r="J20" s="22"/>
      <c r="K20" s="22"/>
      <c r="L20" s="26">
        <v>138</v>
      </c>
      <c r="M20" s="22"/>
      <c r="N20" s="22"/>
    </row>
    <row r="21" spans="1:14">
      <c r="B21" s="9" t="s">
        <v>20</v>
      </c>
      <c r="C21" s="11">
        <v>712399055</v>
      </c>
    </row>
    <row r="22" spans="1:14">
      <c r="B22" s="10" t="s">
        <v>21</v>
      </c>
      <c r="C22" s="12">
        <v>0</v>
      </c>
    </row>
    <row r="23" spans="1:14">
      <c r="B23" s="9" t="s">
        <v>22</v>
      </c>
      <c r="C23" s="13">
        <v>586086055</v>
      </c>
    </row>
    <row r="24" spans="1:14">
      <c r="B24" s="10" t="s">
        <v>23</v>
      </c>
      <c r="C24" s="12">
        <v>126313000</v>
      </c>
    </row>
    <row r="25" spans="1:14" s="41" customFormat="1">
      <c r="B25" s="37" t="s">
        <v>15</v>
      </c>
      <c r="C25" s="42">
        <v>263889000</v>
      </c>
      <c r="F25" s="44">
        <v>45061</v>
      </c>
      <c r="G25" s="43" t="s">
        <v>62</v>
      </c>
      <c r="L25" s="39">
        <v>138</v>
      </c>
    </row>
    <row r="26" spans="1:14">
      <c r="B26" s="37" t="s">
        <v>15</v>
      </c>
      <c r="C26" s="45">
        <v>12000</v>
      </c>
      <c r="F26" s="46">
        <v>45062</v>
      </c>
      <c r="G26" s="43" t="s">
        <v>62</v>
      </c>
      <c r="L26" s="39">
        <v>138</v>
      </c>
    </row>
    <row r="27" spans="1:14">
      <c r="A27" s="37" t="s">
        <v>14</v>
      </c>
      <c r="B27" s="37" t="s">
        <v>15</v>
      </c>
      <c r="C27" s="38">
        <v>1901559000</v>
      </c>
      <c r="D27" s="38">
        <v>1901559000</v>
      </c>
      <c r="E27" s="39">
        <v>2084490112</v>
      </c>
      <c r="F27" s="40">
        <v>45062.5255555556</v>
      </c>
      <c r="G27" s="37" t="s">
        <v>16</v>
      </c>
      <c r="H27" s="39">
        <v>539</v>
      </c>
      <c r="I27" s="37" t="s">
        <v>17</v>
      </c>
      <c r="J27" s="37" t="s">
        <v>28</v>
      </c>
      <c r="K27" s="37" t="s">
        <v>29</v>
      </c>
      <c r="L27" s="39">
        <v>138</v>
      </c>
      <c r="M27" s="37" t="s">
        <v>30</v>
      </c>
      <c r="N27" s="37" t="s">
        <v>17</v>
      </c>
    </row>
    <row r="28" spans="1:14">
      <c r="A28" s="33" t="s">
        <v>14</v>
      </c>
      <c r="B28" s="33" t="s">
        <v>15</v>
      </c>
      <c r="C28" s="34">
        <v>721211000</v>
      </c>
      <c r="D28" s="34">
        <v>721211000</v>
      </c>
      <c r="E28" s="35">
        <v>2084661108</v>
      </c>
      <c r="F28" s="36">
        <v>45062.573020833297</v>
      </c>
      <c r="G28" s="33" t="s">
        <v>16</v>
      </c>
      <c r="H28" s="35">
        <v>540</v>
      </c>
      <c r="I28" s="33" t="s">
        <v>17</v>
      </c>
      <c r="J28" s="33" t="s">
        <v>55</v>
      </c>
      <c r="K28" s="33" t="s">
        <v>41</v>
      </c>
      <c r="L28" s="31">
        <v>138</v>
      </c>
      <c r="M28" s="33" t="s">
        <v>56</v>
      </c>
      <c r="N28" s="33" t="s">
        <v>17</v>
      </c>
    </row>
    <row r="29" spans="1:14">
      <c r="A29" s="29" t="s">
        <v>14</v>
      </c>
      <c r="B29" s="29" t="s">
        <v>15</v>
      </c>
      <c r="C29" s="30">
        <v>779182000</v>
      </c>
      <c r="D29" s="30">
        <v>779182000</v>
      </c>
      <c r="E29" s="31">
        <v>2085959820</v>
      </c>
      <c r="F29" s="32">
        <v>45063.285636574103</v>
      </c>
      <c r="G29" s="29" t="s">
        <v>16</v>
      </c>
      <c r="H29" s="31">
        <v>541</v>
      </c>
      <c r="I29" s="29" t="s">
        <v>17</v>
      </c>
      <c r="J29" s="29" t="s">
        <v>57</v>
      </c>
      <c r="K29" s="29" t="s">
        <v>26</v>
      </c>
      <c r="L29" s="31">
        <v>138</v>
      </c>
      <c r="M29" s="29" t="s">
        <v>27</v>
      </c>
      <c r="N29" s="29" t="s">
        <v>17</v>
      </c>
    </row>
    <row r="30" spans="1:14">
      <c r="A30" s="33" t="s">
        <v>14</v>
      </c>
      <c r="B30" s="33" t="s">
        <v>15</v>
      </c>
      <c r="C30" s="34">
        <v>1000</v>
      </c>
      <c r="D30" s="34">
        <v>1000</v>
      </c>
      <c r="E30" s="35">
        <v>2086096824</v>
      </c>
      <c r="F30" s="36">
        <v>45063.356620370403</v>
      </c>
      <c r="G30" s="33" t="s">
        <v>16</v>
      </c>
      <c r="H30" s="35">
        <v>542</v>
      </c>
      <c r="I30" s="33" t="s">
        <v>17</v>
      </c>
      <c r="J30" s="33" t="s">
        <v>28</v>
      </c>
      <c r="K30" s="33" t="s">
        <v>29</v>
      </c>
      <c r="L30" s="31">
        <v>138</v>
      </c>
      <c r="M30" s="33" t="s">
        <v>30</v>
      </c>
      <c r="N30" s="33" t="s">
        <v>17</v>
      </c>
    </row>
    <row r="31" spans="1:14">
      <c r="A31" s="29" t="s">
        <v>14</v>
      </c>
      <c r="B31" s="29" t="s">
        <v>15</v>
      </c>
      <c r="C31" s="30">
        <v>47281000</v>
      </c>
      <c r="D31" s="30">
        <v>47281000</v>
      </c>
      <c r="E31" s="31">
        <v>2086870314</v>
      </c>
      <c r="F31" s="32">
        <v>45063.5779861111</v>
      </c>
      <c r="G31" s="29" t="s">
        <v>16</v>
      </c>
      <c r="H31" s="31">
        <v>543</v>
      </c>
      <c r="I31" s="29" t="s">
        <v>17</v>
      </c>
      <c r="J31" s="29" t="s">
        <v>58</v>
      </c>
      <c r="K31" s="29" t="s">
        <v>36</v>
      </c>
      <c r="L31" s="31">
        <v>138</v>
      </c>
      <c r="M31" s="29" t="s">
        <v>37</v>
      </c>
      <c r="N31" s="29" t="s">
        <v>17</v>
      </c>
    </row>
    <row r="32" spans="1:14">
      <c r="A32" s="33" t="s">
        <v>14</v>
      </c>
      <c r="B32" s="33" t="s">
        <v>15</v>
      </c>
      <c r="C32" s="34">
        <v>2313225000</v>
      </c>
      <c r="D32" s="34">
        <v>2313225000</v>
      </c>
      <c r="E32" s="35">
        <v>2088379782</v>
      </c>
      <c r="F32" s="36">
        <v>45064.437696759298</v>
      </c>
      <c r="G32" s="33" t="s">
        <v>16</v>
      </c>
      <c r="H32" s="35">
        <v>544</v>
      </c>
      <c r="I32" s="33" t="s">
        <v>17</v>
      </c>
      <c r="J32" s="33" t="s">
        <v>59</v>
      </c>
      <c r="K32" s="33" t="s">
        <v>24</v>
      </c>
      <c r="L32" s="31">
        <v>138</v>
      </c>
      <c r="M32" s="33" t="s">
        <v>40</v>
      </c>
      <c r="N32" s="33" t="s">
        <v>17</v>
      </c>
    </row>
    <row r="33" spans="1:14">
      <c r="A33" s="47" t="s">
        <v>14</v>
      </c>
      <c r="B33" s="47" t="s">
        <v>15</v>
      </c>
      <c r="C33" s="48">
        <v>94657000</v>
      </c>
      <c r="D33" s="48">
        <v>94657000</v>
      </c>
      <c r="E33" s="49">
        <v>2089206581</v>
      </c>
      <c r="F33" s="50">
        <v>45064.710775462998</v>
      </c>
      <c r="G33" s="47" t="s">
        <v>16</v>
      </c>
      <c r="H33" s="49">
        <v>545</v>
      </c>
      <c r="I33" s="47" t="s">
        <v>17</v>
      </c>
      <c r="J33" s="47" t="s">
        <v>60</v>
      </c>
      <c r="K33" s="47" t="s">
        <v>31</v>
      </c>
      <c r="L33" s="49">
        <v>138</v>
      </c>
      <c r="M33" s="47" t="s">
        <v>61</v>
      </c>
      <c r="N33" s="47" t="s">
        <v>17</v>
      </c>
    </row>
    <row r="34" spans="1:14">
      <c r="A34" s="51"/>
      <c r="B34" s="47" t="s">
        <v>15</v>
      </c>
      <c r="C34" s="52">
        <v>393135000</v>
      </c>
      <c r="D34" s="53"/>
      <c r="E34" s="54"/>
      <c r="F34" s="55">
        <v>45065</v>
      </c>
      <c r="G34" s="43" t="s">
        <v>62</v>
      </c>
      <c r="H34" s="54"/>
      <c r="I34" s="51"/>
      <c r="J34" s="51"/>
      <c r="K34" s="51"/>
      <c r="L34" s="49">
        <v>138</v>
      </c>
      <c r="M34" s="51"/>
      <c r="N34" s="51"/>
    </row>
    <row r="35" spans="1:14">
      <c r="B35" s="9" t="s">
        <v>20</v>
      </c>
      <c r="C35" s="11">
        <f>SUM(C25:C34)</f>
        <v>6514152000</v>
      </c>
    </row>
    <row r="36" spans="1:14">
      <c r="B36" s="10" t="s">
        <v>21</v>
      </c>
      <c r="C36" s="12">
        <f>+C24</f>
        <v>126313000</v>
      </c>
    </row>
    <row r="37" spans="1:14">
      <c r="B37" s="9" t="s">
        <v>22</v>
      </c>
      <c r="C37" s="13">
        <v>6247330000</v>
      </c>
    </row>
    <row r="38" spans="1:14">
      <c r="B38" s="10" t="s">
        <v>23</v>
      </c>
      <c r="C38" s="12">
        <f>+C35+C36-C37</f>
        <v>393135000</v>
      </c>
    </row>
    <row r="39" spans="1:14">
      <c r="A39" s="1" t="s">
        <v>14</v>
      </c>
      <c r="B39" s="1" t="s">
        <v>15</v>
      </c>
      <c r="C39" s="3">
        <v>15388000</v>
      </c>
      <c r="D39" s="3">
        <v>15388000</v>
      </c>
      <c r="E39" s="5">
        <v>2100673530</v>
      </c>
      <c r="F39" s="7">
        <v>45072.493576388901</v>
      </c>
      <c r="G39" s="1" t="s">
        <v>16</v>
      </c>
      <c r="H39" s="5">
        <v>546</v>
      </c>
      <c r="I39" s="1" t="s">
        <v>17</v>
      </c>
      <c r="J39" s="1" t="s">
        <v>63</v>
      </c>
      <c r="K39" s="1" t="s">
        <v>34</v>
      </c>
      <c r="L39" s="5">
        <v>138</v>
      </c>
      <c r="M39" s="1" t="s">
        <v>35</v>
      </c>
      <c r="N39" s="1" t="s">
        <v>17</v>
      </c>
    </row>
    <row r="40" spans="1:14">
      <c r="A40" s="2" t="s">
        <v>14</v>
      </c>
      <c r="B40" s="2" t="s">
        <v>15</v>
      </c>
      <c r="C40" s="4">
        <v>194305000</v>
      </c>
      <c r="D40" s="4">
        <v>194305000</v>
      </c>
      <c r="E40" s="6">
        <v>2100690111</v>
      </c>
      <c r="F40" s="8">
        <v>45072.498310185198</v>
      </c>
      <c r="G40" s="2" t="s">
        <v>16</v>
      </c>
      <c r="H40" s="6">
        <v>547</v>
      </c>
      <c r="I40" s="2" t="s">
        <v>17</v>
      </c>
      <c r="J40" s="2" t="s">
        <v>33</v>
      </c>
      <c r="K40" s="2" t="s">
        <v>34</v>
      </c>
      <c r="L40" s="6">
        <v>138</v>
      </c>
      <c r="M40" s="2" t="s">
        <v>35</v>
      </c>
      <c r="N40" s="2" t="s">
        <v>17</v>
      </c>
    </row>
    <row r="41" spans="1:14">
      <c r="B41" s="9" t="s">
        <v>20</v>
      </c>
      <c r="C41" s="11">
        <f>SUM(C39:C40)</f>
        <v>209693000</v>
      </c>
    </row>
    <row r="42" spans="1:14">
      <c r="B42" s="10" t="s">
        <v>21</v>
      </c>
      <c r="C42" s="12">
        <f>+C38</f>
        <v>393135000</v>
      </c>
    </row>
    <row r="43" spans="1:14">
      <c r="B43" s="9" t="s">
        <v>22</v>
      </c>
      <c r="C43" s="13">
        <v>393135000</v>
      </c>
    </row>
    <row r="44" spans="1:14">
      <c r="B44" s="10" t="s">
        <v>23</v>
      </c>
      <c r="C44" s="56">
        <f>+C41+C42-C43</f>
        <v>209693000</v>
      </c>
    </row>
    <row r="45" spans="1:14">
      <c r="A45" s="1" t="s">
        <v>14</v>
      </c>
      <c r="B45" s="1" t="s">
        <v>15</v>
      </c>
      <c r="C45" s="3">
        <v>974671</v>
      </c>
      <c r="D45" s="3">
        <v>974671</v>
      </c>
      <c r="E45" s="5">
        <v>2107461873</v>
      </c>
      <c r="F45" s="7">
        <v>45076.634965277801</v>
      </c>
      <c r="G45" s="1" t="s">
        <v>16</v>
      </c>
      <c r="H45" s="5">
        <v>548</v>
      </c>
      <c r="I45" s="1" t="s">
        <v>17</v>
      </c>
      <c r="J45" s="1" t="s">
        <v>64</v>
      </c>
      <c r="K45" s="1" t="s">
        <v>65</v>
      </c>
      <c r="L45" s="5">
        <v>403</v>
      </c>
      <c r="M45" s="1" t="s">
        <v>66</v>
      </c>
      <c r="N45" s="1" t="s">
        <v>17</v>
      </c>
    </row>
    <row r="46" spans="1:14">
      <c r="B46" s="9" t="s">
        <v>20</v>
      </c>
      <c r="C46" s="11">
        <f>SUM(C45)</f>
        <v>974671</v>
      </c>
    </row>
    <row r="47" spans="1:14">
      <c r="B47" s="10" t="s">
        <v>21</v>
      </c>
      <c r="C47" s="56">
        <f>+C44</f>
        <v>209693000</v>
      </c>
    </row>
    <row r="48" spans="1:14">
      <c r="B48" s="9" t="s">
        <v>22</v>
      </c>
      <c r="C48" s="13">
        <v>210667671</v>
      </c>
    </row>
    <row r="49" spans="2:3">
      <c r="B49" s="10" t="s">
        <v>23</v>
      </c>
      <c r="C49" s="56">
        <f>+C46+C47-C48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2023-06-06T22:50:06Z</dcterms:modified>
</cp:coreProperties>
</file>