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09 SEPTIEMBRE\PSE\"/>
    </mc:Choice>
  </mc:AlternateContent>
  <xr:revisionPtr revIDLastSave="0" documentId="13_ncr:1_{077575D3-C558-4FDA-AECC-D6BFFECC7A4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1" l="1"/>
  <c r="C27" i="1"/>
  <c r="C22" i="1"/>
  <c r="C25" i="1"/>
  <c r="C28" i="1" s="1"/>
  <c r="C30" i="1" l="1"/>
  <c r="C41" i="1" l="1"/>
  <c r="C43" i="1" s="1"/>
  <c r="E30" i="1"/>
</calcChain>
</file>

<file path=xl/sharedStrings.xml><?xml version="1.0" encoding="utf-8"?>
<sst xmlns="http://schemas.openxmlformats.org/spreadsheetml/2006/main" count="327" uniqueCount="81">
  <si>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</si>
  <si>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</si>
  <si>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</si>
  <si>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</si>
  <si>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</si>
  <si>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</si>
  <si>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</si>
  <si>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</si>
  <si>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</si>
  <si>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</si>
  <si>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Correo Electrónico del Pagador</t>
  </si>
  <si>
    <t>Código</t>
  </si>
  <si>
    <t>Nombre del Obligado</t>
  </si>
  <si>
    <t>Apellido Cliente</t>
  </si>
  <si>
    <t>Código de Portafolio</t>
  </si>
  <si>
    <t>CRÉDITO</t>
  </si>
  <si>
    <t>S.A.</t>
  </si>
  <si>
    <t>DÉBITO</t>
  </si>
  <si>
    <t>TOTAL</t>
  </si>
  <si>
    <t>PSE</t>
  </si>
  <si>
    <t>Paga</t>
  </si>
  <si>
    <t>Aprobada</t>
  </si>
  <si>
    <t/>
  </si>
  <si>
    <t>287 FISCALIA GENERAL DE LA NACION - GESTION GENERAL</t>
  </si>
  <si>
    <t>AVSD PINES2024 CC1107529374 ERROR INSCRIPCIÓN</t>
  </si>
  <si>
    <t>ruth.ochoa@fiscalia.gov.co</t>
  </si>
  <si>
    <t>FISCALIA GENERAL DE LA NACION</t>
  </si>
  <si>
    <t>ACREEDORES VARIOS SUJETOS A DEVOLUCION</t>
  </si>
  <si>
    <t>mecuc.grute@policia.gov.co</t>
  </si>
  <si>
    <t>POLICIA METROPOLITANA DE CUCUTA</t>
  </si>
  <si>
    <t>174 POLICIA NACIONAL - GESTION GENERAL</t>
  </si>
  <si>
    <t>REINTEGRO CONTRATO 54001872025</t>
  </si>
  <si>
    <t>asopadreshiglobitos@gmail.com</t>
  </si>
  <si>
    <t>ASOPADRES HOGAR INFNATIL GLOBITOS</t>
  </si>
  <si>
    <t>393 INSTITUTO COLOMBIANO DE BIENESTAR FAMILIAR (ICBF)</t>
  </si>
  <si>
    <t xml:space="preserve">Reintegro recurso OV </t>
  </si>
  <si>
    <t>gimierm@sena.edu.co</t>
  </si>
  <si>
    <t>GONZALO IGNACIO MIER MADRID</t>
  </si>
  <si>
    <t>433 SERVICIO NACIONAL DE APRENDIZAJE (SENA)</t>
  </si>
  <si>
    <t>AVSD PINES2024 CC1111749603 ERROR INSCRIPCIÓN</t>
  </si>
  <si>
    <t>cesar.pedraza@fiscalia.gov.co</t>
  </si>
  <si>
    <t>AVSD PINES2024 CC1005483163 ERROR INSCRIPCIÓN</t>
  </si>
  <si>
    <t>AVSD PINES2024 CC1100961873 ERROR INSCRIPCIÓN</t>
  </si>
  <si>
    <t>AVSD PINES2024 CC1233192073 ERROR INSCRIPCIÓN</t>
  </si>
  <si>
    <t>AVSD PINES2024 CC1193377133 ERROR INSCRIPCIÓN</t>
  </si>
  <si>
    <t>AVSD PINES2024 CC80435015 ERROR INSCRIPCIÓN</t>
  </si>
  <si>
    <t>AVSD PINES2024 CC13389777 ERROR INSCRIPCIÓN</t>
  </si>
  <si>
    <t>AVSD PINES2024 CC55159274 ERROR INSCRIPCIÓN</t>
  </si>
  <si>
    <t>AVSD PINES2024 CC4151781 ERROR INSCRIPCIÓN</t>
  </si>
  <si>
    <t>AVSD PINES2024 CC43254317 ERROR INSCRIPCIÓN</t>
  </si>
  <si>
    <t>AVSD PINES2024 CC1083922763 ERROR INSCRIPCIÓN</t>
  </si>
  <si>
    <t>AVSD PINES2024 CC620956 ERROR INSCRIPCIÓN</t>
  </si>
  <si>
    <t>INCONSISTENCIAS NOMINAS PRIMA JUNIO 2025</t>
  </si>
  <si>
    <t>tesoreria@casur.gov.co</t>
  </si>
  <si>
    <t>CASUR</t>
  </si>
  <si>
    <t>170 CAJA DE SUELDOS DE RETIRO DE LA POLICIA NACIONAL CASUR</t>
  </si>
  <si>
    <t>AGRARIO CONCILIACIONES PRIMA JUNIO 2025</t>
  </si>
  <si>
    <t>CAJA DE SUELDOS DE RETIRO DE LA POLICIA NACIONAL</t>
  </si>
  <si>
    <t>PRESTACIONES SOCIALES CARMEN CECILIA VILLAMIZAR BAUTISTA, CC 28358168, NM SEPT.</t>
  </si>
  <si>
    <t>ana.cabeza@fiscalia.gov.co</t>
  </si>
  <si>
    <t>FISCALIA SECCIONAL SANTANDER</t>
  </si>
  <si>
    <t>INCONSISTENCIAS NOMINAS JULIO 2025</t>
  </si>
  <si>
    <t>lagm7310@gmail.com</t>
  </si>
  <si>
    <t>Nomina BOG 092025 4470765 OROZCO MURILLO LUIS ENRIQUE QEPD</t>
  </si>
  <si>
    <t>edgar.medina@fiscalia.gov.co</t>
  </si>
  <si>
    <t>Fiscalia General de la Nacion Bogota</t>
  </si>
  <si>
    <t>AGRARIO CONCILIACIONES JUNIO 2025</t>
  </si>
  <si>
    <t>TESORERIA@CASUR.GOV.CO</t>
  </si>
  <si>
    <t>CAJA DE SUELDOS DE RETIRO DE LA POLICI NACIONAL</t>
  </si>
  <si>
    <t>AGRARIO CONCILIACIONES RETROACTIVO 2025</t>
  </si>
  <si>
    <t>AGRARIO CONCILIACIONES JULIO 2025</t>
  </si>
  <si>
    <t xml:space="preserve">NOMINA MARZO 2025 </t>
  </si>
  <si>
    <t>jesus.restrepoh@fiscalia.gov.co</t>
  </si>
  <si>
    <t>CARDENAS LUCIO HOMERO</t>
  </si>
  <si>
    <t>PRIMA.RETRO.NOMINA 2025</t>
  </si>
  <si>
    <t>SANDOVAL GUTIERREZ LUISA FERNANDA</t>
  </si>
  <si>
    <t>CONSTITUCION ACREEDOR SEÑOR SEFAIR CALDERON (QEPD) NOM SEP 2025</t>
  </si>
  <si>
    <t xml:space="preserve">LIQUIDACION PROCESO COBRO </t>
  </si>
  <si>
    <t>consvars@hotmail.com</t>
  </si>
  <si>
    <t>CONSUELO STELLA VARGAS SANCHEZ</t>
  </si>
  <si>
    <t>474 DIRECCIÓN DE VETERANOS Y REHABILITACION INCLUSIVA - DIVRI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</si>
</sst>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7" x14ac:knownFonts="1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0C0C0"/>
      </patternFill>
    </fill>
    <fill>
      <patternFill patternType="solid">
        <fgColor theme="3" tint="0.89999084444715716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34">
    <xf numFmtId="0" fontId="0" fillId="0" borderId="0" xfId="0"/>
    <xf numFmtId="0" fontId="1" fillId="0" borderId="1" xfId="0" applyFont="1" applyBorder="1"/>
    <xf numFmtId="0" fontId="2" fillId="2" borderId="3" xfId="0" applyFont="1" applyFill="1" applyBorder="1" applyAlignment="1">
      <alignment vertical="center"/>
    </xf>
    <xf numFmtId="44" fontId="0" fillId="2" borderId="2" xfId="1" applyFont="1" applyFill="1" applyBorder="1"/>
    <xf numFmtId="0" fontId="4" fillId="0" borderId="1" xfId="0" applyFont="1" applyBorder="1" applyAlignment="1">
      <alignment vertical="center"/>
    </xf>
    <xf numFmtId="164" fontId="4" fillId="0" borderId="1" xfId="0" applyNumberFormat="1" applyFont="1" applyBorder="1" applyAlignment="1">
      <alignment vertical="center" wrapText="1"/>
    </xf>
    <xf numFmtId="165" fontId="4" fillId="0" borderId="1" xfId="0" applyNumberFormat="1" applyFont="1" applyBorder="1" applyAlignment="1">
      <alignment vertical="center"/>
    </xf>
    <xf numFmtId="166" fontId="4" fillId="0" borderId="1" xfId="0" applyNumberFormat="1" applyFont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164" fontId="4" fillId="3" borderId="1" xfId="0" applyNumberFormat="1" applyFont="1" applyFill="1" applyBorder="1" applyAlignment="1">
      <alignment vertical="center" wrapText="1"/>
    </xf>
    <xf numFmtId="165" fontId="4" fillId="3" borderId="1" xfId="0" applyNumberFormat="1" applyFont="1" applyFill="1" applyBorder="1" applyAlignment="1">
      <alignment vertical="center"/>
    </xf>
    <xf numFmtId="166" fontId="4" fillId="3" borderId="1" xfId="0" applyNumberFormat="1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164" fontId="4" fillId="4" borderId="1" xfId="0" applyNumberFormat="1" applyFont="1" applyFill="1" applyBorder="1" applyAlignment="1">
      <alignment vertical="center" wrapText="1"/>
    </xf>
    <xf numFmtId="165" fontId="4" fillId="4" borderId="1" xfId="0" applyNumberFormat="1" applyFont="1" applyFill="1" applyBorder="1" applyAlignment="1">
      <alignment vertical="center"/>
    </xf>
    <xf numFmtId="166" fontId="4" fillId="4" borderId="1" xfId="0" applyNumberFormat="1" applyFont="1" applyFill="1" applyBorder="1" applyAlignment="1">
      <alignment vertical="center"/>
    </xf>
    <xf numFmtId="0" fontId="0" fillId="4" borderId="0" xfId="0" applyFill="1"/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164" fontId="0" fillId="0" borderId="0" xfId="0" applyNumberFormat="1"/>
    <xf numFmtId="44" fontId="0" fillId="0" borderId="0" xfId="0" applyNumberFormat="1"/>
    <xf numFmtId="43" fontId="0" fillId="0" borderId="0" xfId="2" applyFont="1"/>
    <xf numFmtId="43" fontId="0" fillId="0" borderId="0" xfId="0" applyNumberFormat="1"/>
    <xf numFmtId="0" fontId="6" fillId="0" borderId="1" xfId="0" applyFont="1" applyBorder="1" applyAlignment="1">
      <alignment vertical="center"/>
    </xf>
    <xf numFmtId="164" fontId="6" fillId="0" borderId="1" xfId="0" applyNumberFormat="1" applyFont="1" applyBorder="1" applyAlignment="1">
      <alignment vertical="center" wrapText="1"/>
    </xf>
    <xf numFmtId="165" fontId="6" fillId="0" borderId="1" xfId="0" applyNumberFormat="1" applyFont="1" applyBorder="1" applyAlignment="1">
      <alignment vertical="center"/>
    </xf>
    <xf numFmtId="166" fontId="6" fillId="0" borderId="1" xfId="0" applyNumberFormat="1" applyFont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164" fontId="6" fillId="3" borderId="1" xfId="0" applyNumberFormat="1" applyFont="1" applyFill="1" applyBorder="1" applyAlignment="1">
      <alignment vertical="center" wrapText="1"/>
    </xf>
    <xf numFmtId="165" fontId="6" fillId="3" borderId="1" xfId="0" applyNumberFormat="1" applyFont="1" applyFill="1" applyBorder="1" applyAlignment="1">
      <alignment vertical="center"/>
    </xf>
    <xf numFmtId="166" fontId="6" fillId="3" borderId="1" xfId="0" applyNumberFormat="1" applyFont="1" applyFill="1" applyBorder="1" applyAlignment="1">
      <alignment vertic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3"/>
  <sheetViews>
    <sheetView tabSelected="1" topLeftCell="L26" zoomScale="97" zoomScaleNormal="97" workbookViewId="0">
      <selection activeCell="O1" sqref="O1:P1048576"/>
    </sheetView>
  </sheetViews>
  <sheetFormatPr baseColWidth="10" defaultColWidth="9.1796875" defaultRowHeight="14.5" x14ac:dyDescent="0.35"/>
  <cols>
    <col min="1" max="1" width="21" customWidth="1"/>
    <col min="2" max="2" width="10" customWidth="1"/>
    <col min="3" max="3" width="19.26953125" bestFit="1" customWidth="1"/>
    <col min="4" max="4" width="15.54296875" bestFit="1" customWidth="1"/>
    <col min="5" max="5" width="19.26953125" bestFit="1" customWidth="1"/>
    <col min="6" max="6" width="19.26953125" customWidth="1"/>
    <col min="7" max="7" width="30.26953125" customWidth="1"/>
    <col min="8" max="8" width="9.1796875" customWidth="1"/>
    <col min="9" max="9" width="4.54296875" customWidth="1"/>
    <col min="10" max="10" width="59.54296875" bestFit="1" customWidth="1"/>
    <col min="11" max="11" width="30" bestFit="1" customWidth="1"/>
    <col min="12" max="12" width="8.1796875" customWidth="1"/>
    <col min="13" max="13" width="54" bestFit="1" customWidth="1"/>
    <col min="14" max="14" width="16.1796875" customWidth="1"/>
    <col min="15" max="15" width="64.26953125" bestFit="1" customWidth="1"/>
  </cols>
  <sheetData>
    <row r="1" spans="1:15" ht="30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35">
      <c r="A2" s="4" t="s">
        <v>19</v>
      </c>
      <c r="B2" s="4" t="s">
        <v>20</v>
      </c>
      <c r="C2" s="5">
        <v>45450</v>
      </c>
      <c r="D2" s="5">
        <v>45450</v>
      </c>
      <c r="E2" s="6">
        <v>1770217225</v>
      </c>
      <c r="F2" s="7">
        <v>45911.708888888897</v>
      </c>
      <c r="G2" s="4" t="s">
        <v>21</v>
      </c>
      <c r="H2" s="6">
        <v>2584</v>
      </c>
      <c r="I2" s="4" t="s">
        <v>22</v>
      </c>
      <c r="J2" s="4" t="s">
        <v>24</v>
      </c>
      <c r="K2" s="4" t="s">
        <v>25</v>
      </c>
      <c r="L2" s="4" t="s">
        <v>22</v>
      </c>
      <c r="M2" s="4" t="s">
        <v>26</v>
      </c>
      <c r="N2" s="4" t="s">
        <v>22</v>
      </c>
      <c r="O2" s="4" t="s">
        <v>23</v>
      </c>
    </row>
    <row r="3" spans="1:15" x14ac:dyDescent="0.35">
      <c r="A3" s="8" t="s">
        <v>19</v>
      </c>
      <c r="B3" s="8" t="s">
        <v>20</v>
      </c>
      <c r="C3" s="9">
        <v>377209</v>
      </c>
      <c r="D3" s="9">
        <v>377209</v>
      </c>
      <c r="E3" s="10">
        <v>1771595021</v>
      </c>
      <c r="F3" s="11">
        <v>45912.472337963001</v>
      </c>
      <c r="G3" s="8" t="s">
        <v>21</v>
      </c>
      <c r="H3" s="10">
        <v>2585</v>
      </c>
      <c r="I3" s="8" t="s">
        <v>22</v>
      </c>
      <c r="J3" s="8" t="s">
        <v>27</v>
      </c>
      <c r="K3" s="8" t="s">
        <v>28</v>
      </c>
      <c r="L3" s="8" t="s">
        <v>22</v>
      </c>
      <c r="M3" s="8" t="s">
        <v>29</v>
      </c>
      <c r="N3" s="8" t="s">
        <v>22</v>
      </c>
      <c r="O3" s="8" t="s">
        <v>30</v>
      </c>
    </row>
    <row r="4" spans="1:15" s="16" customFormat="1" x14ac:dyDescent="0.35">
      <c r="A4" s="12" t="s">
        <v>19</v>
      </c>
      <c r="B4" s="12" t="s">
        <v>20</v>
      </c>
      <c r="C4" s="13">
        <v>4511</v>
      </c>
      <c r="D4" s="13">
        <v>4511</v>
      </c>
      <c r="E4" s="14">
        <v>1777031857</v>
      </c>
      <c r="F4" s="15">
        <v>45915.434548611098</v>
      </c>
      <c r="G4" s="12" t="s">
        <v>21</v>
      </c>
      <c r="H4" s="14">
        <v>2586</v>
      </c>
      <c r="I4" s="12" t="s">
        <v>22</v>
      </c>
      <c r="J4" s="12" t="s">
        <v>31</v>
      </c>
      <c r="K4" s="12" t="s">
        <v>32</v>
      </c>
      <c r="L4" s="12" t="s">
        <v>22</v>
      </c>
      <c r="M4" s="12" t="s">
        <v>33</v>
      </c>
      <c r="N4" s="12" t="s">
        <v>22</v>
      </c>
      <c r="O4" s="12" t="s">
        <v>34</v>
      </c>
    </row>
    <row r="5" spans="1:15" x14ac:dyDescent="0.35">
      <c r="A5" s="8" t="s">
        <v>19</v>
      </c>
      <c r="B5" s="8" t="s">
        <v>20</v>
      </c>
      <c r="C5" s="9">
        <v>510631</v>
      </c>
      <c r="D5" s="9">
        <v>510631</v>
      </c>
      <c r="E5" s="10">
        <v>1781288958</v>
      </c>
      <c r="F5" s="11">
        <v>45916.567187499997</v>
      </c>
      <c r="G5" s="8" t="s">
        <v>21</v>
      </c>
      <c r="H5" s="10">
        <v>2587</v>
      </c>
      <c r="I5" s="8" t="s">
        <v>22</v>
      </c>
      <c r="J5" s="8" t="s">
        <v>35</v>
      </c>
      <c r="K5" s="8" t="s">
        <v>36</v>
      </c>
      <c r="L5" s="8" t="s">
        <v>22</v>
      </c>
      <c r="M5" s="8" t="s">
        <v>37</v>
      </c>
      <c r="N5" s="8" t="s">
        <v>22</v>
      </c>
      <c r="O5" s="8" t="s">
        <v>38</v>
      </c>
    </row>
    <row r="6" spans="1:15" x14ac:dyDescent="0.35">
      <c r="A6" s="4" t="s">
        <v>19</v>
      </c>
      <c r="B6" s="4" t="s">
        <v>20</v>
      </c>
      <c r="C6" s="5">
        <v>30300</v>
      </c>
      <c r="D6" s="5">
        <v>30300</v>
      </c>
      <c r="E6" s="6">
        <v>1784715067</v>
      </c>
      <c r="F6" s="7">
        <v>45917.683101851901</v>
      </c>
      <c r="G6" s="4" t="s">
        <v>21</v>
      </c>
      <c r="H6" s="6">
        <v>2588</v>
      </c>
      <c r="I6" s="4" t="s">
        <v>22</v>
      </c>
      <c r="J6" s="4" t="s">
        <v>39</v>
      </c>
      <c r="K6" s="4" t="s">
        <v>40</v>
      </c>
      <c r="L6" s="4" t="s">
        <v>22</v>
      </c>
      <c r="M6" s="4" t="s">
        <v>26</v>
      </c>
      <c r="N6" s="4" t="s">
        <v>22</v>
      </c>
      <c r="O6" s="4" t="s">
        <v>23</v>
      </c>
    </row>
    <row r="7" spans="1:15" x14ac:dyDescent="0.35">
      <c r="A7" s="8" t="s">
        <v>19</v>
      </c>
      <c r="B7" s="8" t="s">
        <v>20</v>
      </c>
      <c r="C7" s="9">
        <v>45450</v>
      </c>
      <c r="D7" s="9">
        <v>45450</v>
      </c>
      <c r="E7" s="10">
        <v>1784807566</v>
      </c>
      <c r="F7" s="11">
        <v>45917.705231481501</v>
      </c>
      <c r="G7" s="8" t="s">
        <v>21</v>
      </c>
      <c r="H7" s="10">
        <v>2590</v>
      </c>
      <c r="I7" s="8" t="s">
        <v>22</v>
      </c>
      <c r="J7" s="8" t="s">
        <v>41</v>
      </c>
      <c r="K7" s="8" t="s">
        <v>40</v>
      </c>
      <c r="L7" s="8" t="s">
        <v>22</v>
      </c>
      <c r="M7" s="8" t="s">
        <v>26</v>
      </c>
      <c r="N7" s="8" t="s">
        <v>22</v>
      </c>
      <c r="O7" s="8" t="s">
        <v>23</v>
      </c>
    </row>
    <row r="8" spans="1:15" x14ac:dyDescent="0.35">
      <c r="A8" s="4" t="s">
        <v>19</v>
      </c>
      <c r="B8" s="4" t="s">
        <v>20</v>
      </c>
      <c r="C8" s="5">
        <v>45450</v>
      </c>
      <c r="D8" s="5">
        <v>45450</v>
      </c>
      <c r="E8" s="6">
        <v>1784820402</v>
      </c>
      <c r="F8" s="7">
        <v>45917.708460648202</v>
      </c>
      <c r="G8" s="4" t="s">
        <v>21</v>
      </c>
      <c r="H8" s="6">
        <v>2591</v>
      </c>
      <c r="I8" s="4" t="s">
        <v>22</v>
      </c>
      <c r="J8" s="4" t="s">
        <v>42</v>
      </c>
      <c r="K8" s="4" t="s">
        <v>40</v>
      </c>
      <c r="L8" s="4" t="s">
        <v>22</v>
      </c>
      <c r="M8" s="4" t="s">
        <v>26</v>
      </c>
      <c r="N8" s="4" t="s">
        <v>22</v>
      </c>
      <c r="O8" s="4" t="s">
        <v>23</v>
      </c>
    </row>
    <row r="9" spans="1:15" x14ac:dyDescent="0.35">
      <c r="A9" s="8" t="s">
        <v>19</v>
      </c>
      <c r="B9" s="8" t="s">
        <v>20</v>
      </c>
      <c r="C9" s="9">
        <v>45450</v>
      </c>
      <c r="D9" s="9">
        <v>45450</v>
      </c>
      <c r="E9" s="10">
        <v>1784828998</v>
      </c>
      <c r="F9" s="11">
        <v>45917.710740740702</v>
      </c>
      <c r="G9" s="8" t="s">
        <v>21</v>
      </c>
      <c r="H9" s="10">
        <v>2592</v>
      </c>
      <c r="I9" s="8" t="s">
        <v>22</v>
      </c>
      <c r="J9" s="8" t="s">
        <v>43</v>
      </c>
      <c r="K9" s="8" t="s">
        <v>40</v>
      </c>
      <c r="L9" s="8" t="s">
        <v>22</v>
      </c>
      <c r="M9" s="8" t="s">
        <v>26</v>
      </c>
      <c r="N9" s="8" t="s">
        <v>22</v>
      </c>
      <c r="O9" s="8" t="s">
        <v>23</v>
      </c>
    </row>
    <row r="10" spans="1:15" x14ac:dyDescent="0.35">
      <c r="A10" s="4" t="s">
        <v>19</v>
      </c>
      <c r="B10" s="4" t="s">
        <v>20</v>
      </c>
      <c r="C10" s="5">
        <v>45450</v>
      </c>
      <c r="D10" s="5">
        <v>45450</v>
      </c>
      <c r="E10" s="6">
        <v>1784857625</v>
      </c>
      <c r="F10" s="7">
        <v>45917.7182986111</v>
      </c>
      <c r="G10" s="4" t="s">
        <v>21</v>
      </c>
      <c r="H10" s="6">
        <v>2594</v>
      </c>
      <c r="I10" s="4" t="s">
        <v>22</v>
      </c>
      <c r="J10" s="4" t="s">
        <v>44</v>
      </c>
      <c r="K10" s="4" t="s">
        <v>40</v>
      </c>
      <c r="L10" s="4" t="s">
        <v>22</v>
      </c>
      <c r="M10" s="4" t="s">
        <v>26</v>
      </c>
      <c r="N10" s="4" t="s">
        <v>22</v>
      </c>
      <c r="O10" s="4" t="s">
        <v>23</v>
      </c>
    </row>
    <row r="11" spans="1:15" x14ac:dyDescent="0.35">
      <c r="A11" s="8" t="s">
        <v>19</v>
      </c>
      <c r="B11" s="8" t="s">
        <v>20</v>
      </c>
      <c r="C11" s="9">
        <v>30300</v>
      </c>
      <c r="D11" s="9">
        <v>30300</v>
      </c>
      <c r="E11" s="10">
        <v>1784867705</v>
      </c>
      <c r="F11" s="11">
        <v>45917.720972222203</v>
      </c>
      <c r="G11" s="8" t="s">
        <v>21</v>
      </c>
      <c r="H11" s="10">
        <v>2595</v>
      </c>
      <c r="I11" s="8" t="s">
        <v>22</v>
      </c>
      <c r="J11" s="8" t="s">
        <v>45</v>
      </c>
      <c r="K11" s="8" t="s">
        <v>40</v>
      </c>
      <c r="L11" s="8" t="s">
        <v>22</v>
      </c>
      <c r="M11" s="8" t="s">
        <v>26</v>
      </c>
      <c r="N11" s="8" t="s">
        <v>22</v>
      </c>
      <c r="O11" s="8" t="s">
        <v>23</v>
      </c>
    </row>
    <row r="12" spans="1:15" x14ac:dyDescent="0.35">
      <c r="A12" s="4" t="s">
        <v>19</v>
      </c>
      <c r="B12" s="4" t="s">
        <v>20</v>
      </c>
      <c r="C12" s="5">
        <v>45450</v>
      </c>
      <c r="D12" s="5">
        <v>45450</v>
      </c>
      <c r="E12" s="6">
        <v>1784876725</v>
      </c>
      <c r="F12" s="7">
        <v>45917.723356481503</v>
      </c>
      <c r="G12" s="4" t="s">
        <v>21</v>
      </c>
      <c r="H12" s="6">
        <v>2596</v>
      </c>
      <c r="I12" s="4" t="s">
        <v>22</v>
      </c>
      <c r="J12" s="4" t="s">
        <v>46</v>
      </c>
      <c r="K12" s="4" t="s">
        <v>40</v>
      </c>
      <c r="L12" s="4" t="s">
        <v>22</v>
      </c>
      <c r="M12" s="4" t="s">
        <v>26</v>
      </c>
      <c r="N12" s="4" t="s">
        <v>22</v>
      </c>
      <c r="O12" s="4" t="s">
        <v>23</v>
      </c>
    </row>
    <row r="13" spans="1:15" x14ac:dyDescent="0.35">
      <c r="A13" s="8" t="s">
        <v>19</v>
      </c>
      <c r="B13" s="8" t="s">
        <v>20</v>
      </c>
      <c r="C13" s="9">
        <v>45450</v>
      </c>
      <c r="D13" s="9">
        <v>45450</v>
      </c>
      <c r="E13" s="10">
        <v>1784894263</v>
      </c>
      <c r="F13" s="11">
        <v>45917.728055555599</v>
      </c>
      <c r="G13" s="8" t="s">
        <v>21</v>
      </c>
      <c r="H13" s="10">
        <v>2598</v>
      </c>
      <c r="I13" s="8" t="s">
        <v>22</v>
      </c>
      <c r="J13" s="8" t="s">
        <v>47</v>
      </c>
      <c r="K13" s="8" t="s">
        <v>40</v>
      </c>
      <c r="L13" s="8" t="s">
        <v>22</v>
      </c>
      <c r="M13" s="8" t="s">
        <v>26</v>
      </c>
      <c r="N13" s="8" t="s">
        <v>22</v>
      </c>
      <c r="O13" s="8" t="s">
        <v>23</v>
      </c>
    </row>
    <row r="14" spans="1:15" x14ac:dyDescent="0.35">
      <c r="A14" s="4" t="s">
        <v>19</v>
      </c>
      <c r="B14" s="4" t="s">
        <v>20</v>
      </c>
      <c r="C14" s="5">
        <v>45450</v>
      </c>
      <c r="D14" s="5">
        <v>45450</v>
      </c>
      <c r="E14" s="6">
        <v>1784904249</v>
      </c>
      <c r="F14" s="7">
        <v>45917.730740740699</v>
      </c>
      <c r="G14" s="4" t="s">
        <v>21</v>
      </c>
      <c r="H14" s="6">
        <v>2599</v>
      </c>
      <c r="I14" s="4" t="s">
        <v>22</v>
      </c>
      <c r="J14" s="4" t="s">
        <v>48</v>
      </c>
      <c r="K14" s="4" t="s">
        <v>40</v>
      </c>
      <c r="L14" s="4" t="s">
        <v>22</v>
      </c>
      <c r="M14" s="4" t="s">
        <v>26</v>
      </c>
      <c r="N14" s="4" t="s">
        <v>22</v>
      </c>
      <c r="O14" s="4" t="s">
        <v>23</v>
      </c>
    </row>
    <row r="15" spans="1:15" x14ac:dyDescent="0.35">
      <c r="A15" s="8" t="s">
        <v>19</v>
      </c>
      <c r="B15" s="8" t="s">
        <v>20</v>
      </c>
      <c r="C15" s="9">
        <v>45450</v>
      </c>
      <c r="D15" s="9">
        <v>45450</v>
      </c>
      <c r="E15" s="10">
        <v>1784913677</v>
      </c>
      <c r="F15" s="11">
        <v>45917.733344907399</v>
      </c>
      <c r="G15" s="8" t="s">
        <v>21</v>
      </c>
      <c r="H15" s="10">
        <v>2600</v>
      </c>
      <c r="I15" s="8" t="s">
        <v>22</v>
      </c>
      <c r="J15" s="8" t="s">
        <v>49</v>
      </c>
      <c r="K15" s="8" t="s">
        <v>40</v>
      </c>
      <c r="L15" s="8" t="s">
        <v>22</v>
      </c>
      <c r="M15" s="8" t="s">
        <v>26</v>
      </c>
      <c r="N15" s="8" t="s">
        <v>22</v>
      </c>
      <c r="O15" s="8" t="s">
        <v>23</v>
      </c>
    </row>
    <row r="16" spans="1:15" x14ac:dyDescent="0.35">
      <c r="A16" s="4" t="s">
        <v>19</v>
      </c>
      <c r="B16" s="4" t="s">
        <v>20</v>
      </c>
      <c r="C16" s="5">
        <v>45450</v>
      </c>
      <c r="D16" s="5">
        <v>45450</v>
      </c>
      <c r="E16" s="6">
        <v>1784922259</v>
      </c>
      <c r="F16" s="7">
        <v>45917.7356828704</v>
      </c>
      <c r="G16" s="4" t="s">
        <v>21</v>
      </c>
      <c r="H16" s="6">
        <v>2601</v>
      </c>
      <c r="I16" s="4" t="s">
        <v>22</v>
      </c>
      <c r="J16" s="4" t="s">
        <v>50</v>
      </c>
      <c r="K16" s="4" t="s">
        <v>40</v>
      </c>
      <c r="L16" s="4" t="s">
        <v>22</v>
      </c>
      <c r="M16" s="4" t="s">
        <v>26</v>
      </c>
      <c r="N16" s="4" t="s">
        <v>22</v>
      </c>
      <c r="O16" s="4" t="s">
        <v>23</v>
      </c>
    </row>
    <row r="17" spans="1:15" x14ac:dyDescent="0.35">
      <c r="A17" s="8" t="s">
        <v>19</v>
      </c>
      <c r="B17" s="8" t="s">
        <v>20</v>
      </c>
      <c r="C17" s="9">
        <v>45450</v>
      </c>
      <c r="D17" s="9">
        <v>45450</v>
      </c>
      <c r="E17" s="10">
        <v>1784931828</v>
      </c>
      <c r="F17" s="11">
        <v>45917.738310185203</v>
      </c>
      <c r="G17" s="8" t="s">
        <v>21</v>
      </c>
      <c r="H17" s="10">
        <v>2602</v>
      </c>
      <c r="I17" s="8" t="s">
        <v>22</v>
      </c>
      <c r="J17" s="8" t="s">
        <v>51</v>
      </c>
      <c r="K17" s="8" t="s">
        <v>40</v>
      </c>
      <c r="L17" s="8" t="s">
        <v>22</v>
      </c>
      <c r="M17" s="8" t="s">
        <v>26</v>
      </c>
      <c r="N17" s="8" t="s">
        <v>22</v>
      </c>
      <c r="O17" s="8" t="s">
        <v>23</v>
      </c>
    </row>
    <row r="18" spans="1:15" x14ac:dyDescent="0.35">
      <c r="A18" s="4" t="s">
        <v>19</v>
      </c>
      <c r="B18" s="4" t="s">
        <v>20</v>
      </c>
      <c r="C18" s="5">
        <v>43312323</v>
      </c>
      <c r="D18" s="5">
        <v>43312323</v>
      </c>
      <c r="E18" s="6">
        <v>1786921672</v>
      </c>
      <c r="F18" s="7">
        <v>45918.586932870399</v>
      </c>
      <c r="G18" s="4" t="s">
        <v>21</v>
      </c>
      <c r="H18" s="6">
        <v>2603</v>
      </c>
      <c r="I18" s="4" t="s">
        <v>22</v>
      </c>
      <c r="J18" s="4" t="s">
        <v>52</v>
      </c>
      <c r="K18" s="4" t="s">
        <v>53</v>
      </c>
      <c r="L18" s="4" t="s">
        <v>22</v>
      </c>
      <c r="M18" s="4" t="s">
        <v>54</v>
      </c>
      <c r="N18" s="4" t="s">
        <v>22</v>
      </c>
      <c r="O18" s="4" t="s">
        <v>55</v>
      </c>
    </row>
    <row r="19" spans="1:15" x14ac:dyDescent="0.35">
      <c r="A19" s="8" t="s">
        <v>19</v>
      </c>
      <c r="B19" s="8" t="s">
        <v>20</v>
      </c>
      <c r="C19" s="9">
        <v>13052678</v>
      </c>
      <c r="D19" s="9">
        <v>13052678</v>
      </c>
      <c r="E19" s="10">
        <v>1786960105</v>
      </c>
      <c r="F19" s="11">
        <v>45918.596932870401</v>
      </c>
      <c r="G19" s="8" t="s">
        <v>21</v>
      </c>
      <c r="H19" s="10">
        <v>2605</v>
      </c>
      <c r="I19" s="8" t="s">
        <v>22</v>
      </c>
      <c r="J19" s="8" t="s">
        <v>52</v>
      </c>
      <c r="K19" s="8" t="s">
        <v>53</v>
      </c>
      <c r="L19" s="8" t="s">
        <v>22</v>
      </c>
      <c r="M19" s="8" t="s">
        <v>52</v>
      </c>
      <c r="N19" s="8" t="s">
        <v>22</v>
      </c>
      <c r="O19" s="8" t="s">
        <v>55</v>
      </c>
    </row>
    <row r="20" spans="1:15" x14ac:dyDescent="0.35">
      <c r="A20" s="4" t="s">
        <v>19</v>
      </c>
      <c r="B20" s="4" t="s">
        <v>20</v>
      </c>
      <c r="C20" s="5">
        <v>3667090</v>
      </c>
      <c r="D20" s="5">
        <v>3667090</v>
      </c>
      <c r="E20" s="6">
        <v>1786991023</v>
      </c>
      <c r="F20" s="7">
        <v>45918.605034722197</v>
      </c>
      <c r="G20" s="4" t="s">
        <v>21</v>
      </c>
      <c r="H20" s="6">
        <v>2606</v>
      </c>
      <c r="I20" s="4" t="s">
        <v>22</v>
      </c>
      <c r="J20" s="4" t="s">
        <v>52</v>
      </c>
      <c r="K20" s="4" t="s">
        <v>53</v>
      </c>
      <c r="L20" s="4" t="s">
        <v>22</v>
      </c>
      <c r="M20" s="4" t="s">
        <v>54</v>
      </c>
      <c r="N20" s="4" t="s">
        <v>22</v>
      </c>
      <c r="O20" s="4" t="s">
        <v>55</v>
      </c>
    </row>
    <row r="21" spans="1:15" x14ac:dyDescent="0.35">
      <c r="A21" s="8" t="s">
        <v>19</v>
      </c>
      <c r="B21" s="8" t="s">
        <v>20</v>
      </c>
      <c r="C21" s="9">
        <v>2892510</v>
      </c>
      <c r="D21" s="9">
        <v>2892510</v>
      </c>
      <c r="E21" s="10">
        <v>1787228003</v>
      </c>
      <c r="F21" s="11">
        <v>45918.6660416667</v>
      </c>
      <c r="G21" s="8" t="s">
        <v>21</v>
      </c>
      <c r="H21" s="10">
        <v>2607</v>
      </c>
      <c r="I21" s="8" t="s">
        <v>22</v>
      </c>
      <c r="J21" s="8" t="s">
        <v>56</v>
      </c>
      <c r="K21" s="8" t="s">
        <v>53</v>
      </c>
      <c r="L21" s="8" t="s">
        <v>22</v>
      </c>
      <c r="M21" s="8" t="s">
        <v>57</v>
      </c>
      <c r="N21" s="8" t="s">
        <v>22</v>
      </c>
      <c r="O21" s="8" t="s">
        <v>55</v>
      </c>
    </row>
    <row r="22" spans="1:15" x14ac:dyDescent="0.35">
      <c r="B22" s="2" t="s">
        <v>15</v>
      </c>
      <c r="C22" s="3">
        <f>SUM(C4:C21)</f>
        <v>63954843</v>
      </c>
    </row>
    <row r="23" spans="1:15" x14ac:dyDescent="0.35">
      <c r="B23" s="2" t="s">
        <v>16</v>
      </c>
      <c r="C23" s="3">
        <v>377209</v>
      </c>
    </row>
    <row r="24" spans="1:15" x14ac:dyDescent="0.35">
      <c r="B24" s="2" t="s">
        <v>17</v>
      </c>
      <c r="C24" s="3">
        <v>64332052</v>
      </c>
    </row>
    <row r="25" spans="1:15" x14ac:dyDescent="0.35">
      <c r="B25" s="2" t="s">
        <v>18</v>
      </c>
      <c r="C25" s="3">
        <f>+C22+C23-C24</f>
        <v>0</v>
      </c>
    </row>
    <row r="26" spans="1:15" ht="25" x14ac:dyDescent="0.35">
      <c r="A26" s="17" t="s">
        <v>19</v>
      </c>
      <c r="B26" s="17" t="s">
        <v>20</v>
      </c>
      <c r="C26" s="18">
        <v>25036100</v>
      </c>
      <c r="D26" s="18">
        <v>25036100</v>
      </c>
      <c r="E26" s="19">
        <v>1804975667</v>
      </c>
      <c r="F26" s="20">
        <v>45926.654398148101</v>
      </c>
      <c r="G26" s="17" t="s">
        <v>21</v>
      </c>
      <c r="H26" s="19">
        <v>2613</v>
      </c>
      <c r="I26" s="17" t="s">
        <v>22</v>
      </c>
      <c r="J26" s="21" t="s">
        <v>58</v>
      </c>
      <c r="K26" s="17" t="s">
        <v>59</v>
      </c>
      <c r="L26" s="17" t="s">
        <v>22</v>
      </c>
      <c r="M26" s="17" t="s">
        <v>60</v>
      </c>
      <c r="N26" s="17" t="s">
        <v>22</v>
      </c>
      <c r="O26" s="17" t="s">
        <v>23</v>
      </c>
    </row>
    <row r="27" spans="1:15" x14ac:dyDescent="0.35">
      <c r="B27" s="2" t="s">
        <v>15</v>
      </c>
      <c r="C27" s="22">
        <f>+C26</f>
        <v>25036100</v>
      </c>
    </row>
    <row r="28" spans="1:15" x14ac:dyDescent="0.35">
      <c r="B28" s="2" t="s">
        <v>16</v>
      </c>
      <c r="C28" s="23">
        <f>+C25</f>
        <v>0</v>
      </c>
    </row>
    <row r="29" spans="1:15" x14ac:dyDescent="0.35">
      <c r="B29" s="2" t="s">
        <v>17</v>
      </c>
      <c r="C29">
        <v>0</v>
      </c>
    </row>
    <row r="30" spans="1:15" x14ac:dyDescent="0.35">
      <c r="B30" s="2" t="s">
        <v>18</v>
      </c>
      <c r="C30" s="23">
        <f>+C27+C28-C29</f>
        <v>25036100</v>
      </c>
      <c r="D30" s="24">
        <v>25036100</v>
      </c>
      <c r="E30" s="25">
        <f>+C30-D30</f>
        <v>0</v>
      </c>
    </row>
    <row r="31" spans="1:15" x14ac:dyDescent="0.35">
      <c r="A31" s="26" t="s">
        <v>19</v>
      </c>
      <c r="B31" s="26" t="s">
        <v>20</v>
      </c>
      <c r="C31" s="27">
        <v>25879262</v>
      </c>
      <c r="D31" s="27">
        <v>25879262</v>
      </c>
      <c r="E31" s="28">
        <v>1810058495</v>
      </c>
      <c r="F31" s="29">
        <v>45929.439039351899</v>
      </c>
      <c r="G31" s="26" t="s">
        <v>21</v>
      </c>
      <c r="H31" s="28">
        <v>2616</v>
      </c>
      <c r="I31" s="26" t="s">
        <v>22</v>
      </c>
      <c r="J31" s="26" t="s">
        <v>61</v>
      </c>
      <c r="K31" s="26" t="s">
        <v>62</v>
      </c>
      <c r="L31" s="26" t="s">
        <v>22</v>
      </c>
      <c r="M31" s="26" t="s">
        <v>54</v>
      </c>
      <c r="N31" s="26" t="s">
        <v>22</v>
      </c>
      <c r="O31" s="26" t="s">
        <v>55</v>
      </c>
    </row>
    <row r="32" spans="1:15" x14ac:dyDescent="0.35">
      <c r="A32" s="30" t="s">
        <v>19</v>
      </c>
      <c r="B32" s="30" t="s">
        <v>20</v>
      </c>
      <c r="C32" s="31">
        <v>11611145</v>
      </c>
      <c r="D32" s="31">
        <v>11611145</v>
      </c>
      <c r="E32" s="32">
        <v>1810730209</v>
      </c>
      <c r="F32" s="33">
        <v>45929.593124999999</v>
      </c>
      <c r="G32" s="30" t="s">
        <v>21</v>
      </c>
      <c r="H32" s="32">
        <v>2619</v>
      </c>
      <c r="I32" s="30" t="s">
        <v>22</v>
      </c>
      <c r="J32" s="30" t="s">
        <v>63</v>
      </c>
      <c r="K32" s="30" t="s">
        <v>64</v>
      </c>
      <c r="L32" s="30" t="s">
        <v>22</v>
      </c>
      <c r="M32" s="30" t="s">
        <v>65</v>
      </c>
      <c r="N32" s="30" t="s">
        <v>22</v>
      </c>
      <c r="O32" s="30" t="s">
        <v>23</v>
      </c>
    </row>
    <row r="33" spans="1:15" x14ac:dyDescent="0.35">
      <c r="A33" s="26" t="s">
        <v>19</v>
      </c>
      <c r="B33" s="26" t="s">
        <v>20</v>
      </c>
      <c r="C33" s="27">
        <v>2996282</v>
      </c>
      <c r="D33" s="27">
        <v>2996282</v>
      </c>
      <c r="E33" s="28">
        <v>1810788198</v>
      </c>
      <c r="F33" s="29">
        <v>45929.606192129599</v>
      </c>
      <c r="G33" s="26" t="s">
        <v>21</v>
      </c>
      <c r="H33" s="28">
        <v>2620</v>
      </c>
      <c r="I33" s="26" t="s">
        <v>22</v>
      </c>
      <c r="J33" s="26" t="s">
        <v>66</v>
      </c>
      <c r="K33" s="26" t="s">
        <v>67</v>
      </c>
      <c r="L33" s="26" t="s">
        <v>22</v>
      </c>
      <c r="M33" s="26" t="s">
        <v>68</v>
      </c>
      <c r="N33" s="26" t="s">
        <v>22</v>
      </c>
      <c r="O33" s="26" t="s">
        <v>55</v>
      </c>
    </row>
    <row r="34" spans="1:15" x14ac:dyDescent="0.35">
      <c r="A34" s="30" t="s">
        <v>19</v>
      </c>
      <c r="B34" s="30" t="s">
        <v>20</v>
      </c>
      <c r="C34" s="31">
        <v>1078626</v>
      </c>
      <c r="D34" s="31">
        <v>1078626</v>
      </c>
      <c r="E34" s="32">
        <v>1810826664</v>
      </c>
      <c r="F34" s="33">
        <v>45929.614849537</v>
      </c>
      <c r="G34" s="30" t="s">
        <v>21</v>
      </c>
      <c r="H34" s="32">
        <v>2621</v>
      </c>
      <c r="I34" s="30" t="s">
        <v>22</v>
      </c>
      <c r="J34" s="30" t="s">
        <v>69</v>
      </c>
      <c r="K34" s="30" t="s">
        <v>67</v>
      </c>
      <c r="L34" s="30" t="s">
        <v>22</v>
      </c>
      <c r="M34" s="30" t="s">
        <v>68</v>
      </c>
      <c r="N34" s="30" t="s">
        <v>22</v>
      </c>
      <c r="O34" s="30" t="s">
        <v>55</v>
      </c>
    </row>
    <row r="35" spans="1:15" x14ac:dyDescent="0.35">
      <c r="A35" s="26" t="s">
        <v>19</v>
      </c>
      <c r="B35" s="26" t="s">
        <v>20</v>
      </c>
      <c r="C35" s="27">
        <v>3176052</v>
      </c>
      <c r="D35" s="27">
        <v>3176052</v>
      </c>
      <c r="E35" s="28">
        <v>1810859029</v>
      </c>
      <c r="F35" s="29">
        <v>45929.622002314798</v>
      </c>
      <c r="G35" s="26" t="s">
        <v>21</v>
      </c>
      <c r="H35" s="28">
        <v>2622</v>
      </c>
      <c r="I35" s="26" t="s">
        <v>22</v>
      </c>
      <c r="J35" s="26" t="s">
        <v>70</v>
      </c>
      <c r="K35" s="26" t="s">
        <v>67</v>
      </c>
      <c r="L35" s="26" t="s">
        <v>22</v>
      </c>
      <c r="M35" s="26" t="s">
        <v>68</v>
      </c>
      <c r="N35" s="26" t="s">
        <v>22</v>
      </c>
      <c r="O35" s="26" t="s">
        <v>55</v>
      </c>
    </row>
    <row r="36" spans="1:15" x14ac:dyDescent="0.35">
      <c r="A36" s="30" t="s">
        <v>19</v>
      </c>
      <c r="B36" s="30" t="s">
        <v>20</v>
      </c>
      <c r="C36" s="31">
        <v>3586875</v>
      </c>
      <c r="D36" s="31">
        <v>3586875</v>
      </c>
      <c r="E36" s="32">
        <v>1811001041</v>
      </c>
      <c r="F36" s="33">
        <v>45929.652581018498</v>
      </c>
      <c r="G36" s="30" t="s">
        <v>21</v>
      </c>
      <c r="H36" s="32">
        <v>2623</v>
      </c>
      <c r="I36" s="30" t="s">
        <v>22</v>
      </c>
      <c r="J36" s="30" t="s">
        <v>71</v>
      </c>
      <c r="K36" s="30" t="s">
        <v>72</v>
      </c>
      <c r="L36" s="30" t="s">
        <v>22</v>
      </c>
      <c r="M36" s="30" t="s">
        <v>73</v>
      </c>
      <c r="N36" s="30" t="s">
        <v>22</v>
      </c>
      <c r="O36" s="30" t="s">
        <v>23</v>
      </c>
    </row>
    <row r="37" spans="1:15" x14ac:dyDescent="0.35">
      <c r="A37" s="26" t="s">
        <v>19</v>
      </c>
      <c r="B37" s="26" t="s">
        <v>20</v>
      </c>
      <c r="C37" s="27">
        <v>5625030</v>
      </c>
      <c r="D37" s="27">
        <v>5625030</v>
      </c>
      <c r="E37" s="28">
        <v>1811177923</v>
      </c>
      <c r="F37" s="29">
        <v>45929.689467592601</v>
      </c>
      <c r="G37" s="26" t="s">
        <v>21</v>
      </c>
      <c r="H37" s="28">
        <v>2624</v>
      </c>
      <c r="I37" s="26" t="s">
        <v>22</v>
      </c>
      <c r="J37" s="26" t="s">
        <v>74</v>
      </c>
      <c r="K37" s="26" t="s">
        <v>72</v>
      </c>
      <c r="L37" s="26" t="s">
        <v>22</v>
      </c>
      <c r="M37" s="26" t="s">
        <v>75</v>
      </c>
      <c r="N37" s="26" t="s">
        <v>22</v>
      </c>
      <c r="O37" s="26" t="s">
        <v>23</v>
      </c>
    </row>
    <row r="38" spans="1:15" x14ac:dyDescent="0.35">
      <c r="A38" s="30" t="s">
        <v>19</v>
      </c>
      <c r="B38" s="30" t="s">
        <v>20</v>
      </c>
      <c r="C38" s="31">
        <v>46358074</v>
      </c>
      <c r="D38" s="31">
        <v>46358074</v>
      </c>
      <c r="E38" s="32">
        <v>1814744326</v>
      </c>
      <c r="F38" s="33">
        <v>45930.7109837963</v>
      </c>
      <c r="G38" s="30" t="s">
        <v>21</v>
      </c>
      <c r="H38" s="32">
        <v>2625</v>
      </c>
      <c r="I38" s="30" t="s">
        <v>22</v>
      </c>
      <c r="J38" s="30" t="s">
        <v>76</v>
      </c>
      <c r="K38" s="30" t="s">
        <v>64</v>
      </c>
      <c r="L38" s="30" t="s">
        <v>22</v>
      </c>
      <c r="M38" s="30" t="s">
        <v>65</v>
      </c>
      <c r="N38" s="30" t="s">
        <v>22</v>
      </c>
      <c r="O38" s="30" t="s">
        <v>23</v>
      </c>
    </row>
    <row r="39" spans="1:15" x14ac:dyDescent="0.35">
      <c r="A39" s="26" t="s">
        <v>19</v>
      </c>
      <c r="B39" s="26" t="s">
        <v>20</v>
      </c>
      <c r="C39" s="27">
        <v>818876</v>
      </c>
      <c r="D39" s="27">
        <v>818876</v>
      </c>
      <c r="E39" s="28">
        <v>1821515753</v>
      </c>
      <c r="F39" s="29">
        <v>45932.500868055598</v>
      </c>
      <c r="G39" s="26" t="s">
        <v>21</v>
      </c>
      <c r="H39" s="28">
        <v>2627</v>
      </c>
      <c r="I39" s="26" t="s">
        <v>22</v>
      </c>
      <c r="J39" s="26" t="s">
        <v>77</v>
      </c>
      <c r="K39" s="26" t="s">
        <v>78</v>
      </c>
      <c r="L39" s="26" t="s">
        <v>22</v>
      </c>
      <c r="M39" s="26" t="s">
        <v>79</v>
      </c>
      <c r="N39" s="26" t="s">
        <v>22</v>
      </c>
      <c r="O39" s="26" t="s">
        <v>80</v>
      </c>
    </row>
    <row r="40" spans="1:15" x14ac:dyDescent="0.35">
      <c r="B40" s="2" t="s">
        <v>15</v>
      </c>
      <c r="C40" s="22">
        <f>SUM(C31:C39)</f>
        <v>101130222</v>
      </c>
    </row>
    <row r="41" spans="1:15" x14ac:dyDescent="0.35">
      <c r="B41" s="2" t="s">
        <v>16</v>
      </c>
      <c r="C41" s="23">
        <f>+C30</f>
        <v>25036100</v>
      </c>
    </row>
    <row r="42" spans="1:15" x14ac:dyDescent="0.35">
      <c r="B42" s="2" t="s">
        <v>17</v>
      </c>
      <c r="C42" s="24">
        <v>126166322</v>
      </c>
    </row>
    <row r="43" spans="1:15" x14ac:dyDescent="0.35">
      <c r="B43" s="2" t="s">
        <v>18</v>
      </c>
      <c r="C43" s="23">
        <f>+C40+C41-C42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Johnny Herbert Del Real Pedraza</cp:lastModifiedBy>
  <dcterms:created xsi:type="dcterms:W3CDTF">2025-02-10T14:25:58Z</dcterms:created>
  <dcterms:modified xsi:type="dcterms:W3CDTF">2025-10-09T23:05:02Z</dcterms:modified>
</cp:coreProperties>
</file>