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1" l="1"/>
  <c r="C91" i="1"/>
  <c r="C90" i="1"/>
  <c r="C85" i="1" l="1"/>
  <c r="C83" i="1"/>
  <c r="C82" i="1"/>
  <c r="B14" i="2" l="1"/>
  <c r="B10" i="2"/>
  <c r="B6" i="2"/>
  <c r="B3" i="2"/>
  <c r="C47" i="1"/>
  <c r="C45" i="1"/>
  <c r="C44" i="1"/>
  <c r="C31" i="1" l="1"/>
  <c r="C34" i="1" s="1"/>
</calcChain>
</file>

<file path=xl/sharedStrings.xml><?xml version="1.0" encoding="utf-8"?>
<sst xmlns="http://schemas.openxmlformats.org/spreadsheetml/2006/main" count="910" uniqueCount="173">
  <si>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</si>
  <si>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</si>
  <si>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</si>
  <si>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</si>
  <si>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</si>
  <si>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</si>
  <si>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</si>
  <si>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</si>
  <si>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</si>
  <si>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</si>
  <si>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</si>
  <si>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</si>
  <si>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</si>
  <si>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</si>
  <si>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</si>
  <si>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</si>
  <si>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</si>
  <si>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</si>
  <si>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</si>
  <si>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</si>
  <si>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</si>
  <si>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I-103-10-(22)</t>
  </si>
  <si>
    <t>hernijoda@gmail.com</t>
  </si>
  <si>
    <t>287</t>
  </si>
  <si>
    <t>HERNAN DARIO MIRANDA NAVARRO</t>
  </si>
  <si>
    <t>3118484221</t>
  </si>
  <si>
    <t>5823222</t>
  </si>
  <si>
    <t>REINTEGRO VIATICOS ACTUAL</t>
  </si>
  <si>
    <t>luisf.gonzalezm@fiscalia.gov.co</t>
  </si>
  <si>
    <t>LUIS FERNANDO GONZALEZ MANRIQUE</t>
  </si>
  <si>
    <t>3002393656</t>
  </si>
  <si>
    <t>1032488006</t>
  </si>
  <si>
    <t>1-106-10-(3)</t>
  </si>
  <si>
    <t>TTL</t>
  </si>
  <si>
    <t>NEIDER HERNAN RODRIGUEZ- Acreedor vario</t>
  </si>
  <si>
    <t>deyaniraolivera@reincorporacion.gov.co</t>
  </si>
  <si>
    <t>402</t>
  </si>
  <si>
    <t>ARN</t>
  </si>
  <si>
    <t>3212481334</t>
  </si>
  <si>
    <t>9004771698</t>
  </si>
  <si>
    <t>DEVOLUCION REND FNR 32749</t>
  </si>
  <si>
    <t>tesoreria@magdalena.gov.co</t>
  </si>
  <si>
    <t>106</t>
  </si>
  <si>
    <t>GOBERNACIÓN DEL MAGDALENA</t>
  </si>
  <si>
    <t>4381144</t>
  </si>
  <si>
    <t>8001039206</t>
  </si>
  <si>
    <t>Inconsistencia Fallecidos ID. 663757</t>
  </si>
  <si>
    <t>tesoreria@casur.gov.co</t>
  </si>
  <si>
    <t>170</t>
  </si>
  <si>
    <t>CASUR</t>
  </si>
  <si>
    <t>3173906965</t>
  </si>
  <si>
    <t>899999073</t>
  </si>
  <si>
    <t>Fallecidos oficios 699950-700925-700926-702335</t>
  </si>
  <si>
    <t>Inconsistencia Cooperativas  Oficios 705273-705274</t>
  </si>
  <si>
    <t xml:space="preserve">ID. 708911 GCN-840.2021 a DTN  Oficio 702055		</t>
  </si>
  <si>
    <t>NOMINA RETROSECC BOGOTA NICOLAS PERALTA</t>
  </si>
  <si>
    <t>marisabel.londono@fiscalia.gov.co</t>
  </si>
  <si>
    <t>FISCALIA GENERAL DE LA NACION</t>
  </si>
  <si>
    <t>5702000</t>
  </si>
  <si>
    <t>800152783</t>
  </si>
  <si>
    <t>ACREE SUJ DEVOL NOMPER NOV LEONEL F ONOFRE CC 2999846</t>
  </si>
  <si>
    <t>Agrario CONCILIACIONES Sept-21</t>
  </si>
  <si>
    <t>CAJA DE SUELDOS DE RETIRO DE LA POLICIA NACIONAL</t>
  </si>
  <si>
    <t>ACREE SUJ DEVOL NOMPER NOV JOSE R LATORRE R CC 19459186</t>
  </si>
  <si>
    <t>ACREE SUJ DEVOL NOMPER NOV ESTHER JULIA ORJUELA P CC39696528</t>
  </si>
  <si>
    <t>57020000</t>
  </si>
  <si>
    <t>ACREE SUJ DEVOL NOMPER NOV ALVARO OSORIO CHACON CC 79322513</t>
  </si>
  <si>
    <t>ACREE SUJ DEVOL NOMPER NOV EDISSON YESID RIAÑO PUERTO CC 80218415</t>
  </si>
  <si>
    <t>DEVOLUCION REND. FINA.FNR 32186</t>
  </si>
  <si>
    <t>ID. 708911 GCN-840.2021 a DTN</t>
  </si>
  <si>
    <t>casur</t>
  </si>
  <si>
    <t>Agrario TELEGRAFICOS Sept-21</t>
  </si>
  <si>
    <t>Devolución Impuesto Delineación Urbana</t>
  </si>
  <si>
    <t>bancos_ddt@shd.gov.co</t>
  </si>
  <si>
    <t>217</t>
  </si>
  <si>
    <t>Secretaría Hacienda Distrital</t>
  </si>
  <si>
    <t>3007073357</t>
  </si>
  <si>
    <t>899999061</t>
  </si>
  <si>
    <t>ID. 708910 GCN-839.2021 a DTN</t>
  </si>
  <si>
    <t xml:space="preserve">CASUR </t>
  </si>
  <si>
    <t>8999990737</t>
  </si>
  <si>
    <t>Agrario TELEGRAFICOS RETROACTIVO 2021</t>
  </si>
  <si>
    <t xml:space="preserve">MEMORANDO INTERNO – GCN 841.21  Oficios 708144 </t>
  </si>
  <si>
    <t>lagm7310@gmail.com</t>
  </si>
  <si>
    <t>ACREE SUJ DEVOL CREDITOS DE VIVIENDA EMIRO ARNULFO YAÑEZ AYALA CC 6865697 OCT 21</t>
  </si>
  <si>
    <t>ACREE SUJ DEV MATSON DIAN</t>
  </si>
  <si>
    <t>80152783</t>
  </si>
  <si>
    <t>SB</t>
  </si>
  <si>
    <t>SA</t>
  </si>
  <si>
    <t>DB</t>
  </si>
  <si>
    <t>INT. MORA PROVEEDOR BILLEP 2018/19/20</t>
  </si>
  <si>
    <t>gloria_l_gutierrez@hotmail.com</t>
  </si>
  <si>
    <t>227</t>
  </si>
  <si>
    <t>DCRI</t>
  </si>
  <si>
    <t>3175752388</t>
  </si>
  <si>
    <t>900894833</t>
  </si>
  <si>
    <t xml:space="preserve">ACREE SUJ DEVOL PROCESO  EJECUTIVO HIPOTECARIO HENRY MATIZ M </t>
  </si>
  <si>
    <t>ACREE SUJ DEVOL PROCESO EJECUTIVO HIPOTECARIO HENRY MATIZ M CC 79332113</t>
  </si>
  <si>
    <t>ACREE SUJ DEV COLPENSIONES EDUARDO ARTURO MATSON 73107059 RESOL 5538,5282</t>
  </si>
  <si>
    <t>Convenio cooperación Internacional 1185-2020</t>
  </si>
  <si>
    <t>calberto.gonzalez@unidadvictimas.gov.co</t>
  </si>
  <si>
    <t>391</t>
  </si>
  <si>
    <t>UNIDAD PARA LAS VICTIMAS</t>
  </si>
  <si>
    <t>3107719317</t>
  </si>
  <si>
    <t>900.490.473-6</t>
  </si>
  <si>
    <t>Reintegro apoyos de 3 PPR  que tienen la cuenta inactiva</t>
  </si>
  <si>
    <t>D. 708911 GCN-840.2021 a DTN</t>
  </si>
  <si>
    <t>AVSD - AYUDA HUMANITARIA OTROS HECHOS</t>
  </si>
  <si>
    <t>ACREENCIAS JOSE MILLER PAEZ R (qepd)</t>
  </si>
  <si>
    <t>doparra@prosperidadsocial.gov.co</t>
  </si>
  <si>
    <t>363</t>
  </si>
  <si>
    <t>DEPTO ADMINISTRATIVO PROSPERIDAD SOCIAL</t>
  </si>
  <si>
    <t>3006118776</t>
  </si>
  <si>
    <t>900039533</t>
  </si>
  <si>
    <t>ACREENCIAS DAVID FERNANDO SOTELO P (qepd)</t>
  </si>
  <si>
    <t>ACREENCIAS ALVARO ALEXANDRO HERRERA B (qepd)</t>
  </si>
  <si>
    <t>Agrario TELEGRAFICOS Octubre 2021</t>
  </si>
  <si>
    <t>Agrario CONCILIACIONES Octubre 2021</t>
  </si>
  <si>
    <t>ACREE SUJ DEVOL CRED VIVIENDA DAGOBERTO KLINGER E CC 12907156 CONSIG 06 DIC 21</t>
  </si>
  <si>
    <t>ID. 714232 GCN-863.2021 a DTN, 710593-710595-711518</t>
  </si>
  <si>
    <t>ACREE SUJ DEVOL CRED VIVIENDA DAGOBERTO KLINGER E CC 12907156 CONSIG 8 NOV 21</t>
  </si>
  <si>
    <t>ID. 714232 GCN-863.2021 a DTN, Oficios 710593-710595-711518</t>
  </si>
  <si>
    <t>ACREE SUJ DEVOL CRED VIVIENDA SIN IDENTIFICAR CONSIG 29 OCT 21</t>
  </si>
  <si>
    <t>ACREE SUJ DEVOL CRED VIVIENDA SIN IDENTIFICAR 17 NOV 21</t>
  </si>
  <si>
    <t>ACREE SUJ DEVOL CRED VIVIENDA SIN IDENTIFICAR 26 NOV 21</t>
  </si>
  <si>
    <t>ID. 714926 GCC-893.2021 a DTN, Oficio 712288-712295</t>
  </si>
  <si>
    <t>acree suj devol cred vivienda sin identificar consig 30 nov 21</t>
  </si>
  <si>
    <t>ID. 714785 GCN-878.2021 a DTN, Oficios 713465-713466-713914</t>
  </si>
  <si>
    <t>ID. 714640 GCN-877.2021 a DTN, Oficio 709484</t>
  </si>
  <si>
    <t>2 PPR con cuenta inactiva</t>
  </si>
  <si>
    <t>REINTEGRO MAYOR VALOR PAGADO VACACIONES MES DE DICIEMBRE 2021 CINDY DAYANA GOMEZ</t>
  </si>
  <si>
    <t>tesbuca@cendoj.ramajudicial.gov.co</t>
  </si>
  <si>
    <t>280</t>
  </si>
  <si>
    <t>CINDY DAYANA GOMEZ SAAVEDRA</t>
  </si>
  <si>
    <t>3152624647</t>
  </si>
  <si>
    <t>1098696545</t>
  </si>
  <si>
    <t>REINTEGRO RECURSOS A LA NACION</t>
  </si>
  <si>
    <t>cumplimientobancario@fidubogota.com</t>
  </si>
  <si>
    <t>375</t>
  </si>
  <si>
    <t>EMPRESAS MUNCIPALES DE CALI</t>
  </si>
  <si>
    <t xml:space="preserve"> 3155841728</t>
  </si>
  <si>
    <t>890.399.003</t>
  </si>
  <si>
    <t>DTN SUJETO A DEVOLUCION CC7301445 QEPD RETRO 2021</t>
  </si>
  <si>
    <t>rosalbina.cardona@fiscalia.gov.co</t>
  </si>
  <si>
    <t>Fiscalía General de la Nación Reg Noroccidental</t>
  </si>
  <si>
    <t>5903108</t>
  </si>
  <si>
    <t>800187597</t>
  </si>
  <si>
    <t>REINT DTN SUJETO A DEVOLUCION CC19432198 QEPD RETRO 2021</t>
  </si>
  <si>
    <t>REITN DTN ACREEDOR SUJETO A DEVOLUCION CC93377086 QEPD RES000964</t>
  </si>
  <si>
    <t>Fiscalia General de la Nacion Regional Noroccidental</t>
  </si>
  <si>
    <t>REINT DTN SUJETO A DEVOLUCION CC98591448 QEPD RETRO y JULIO2021</t>
  </si>
  <si>
    <t>ACREE SUJ DEVOL RETRO RECHAZO WILLIAM F GARZON M CC3.462.410</t>
  </si>
  <si>
    <t>marisabel.londono@fiscaia.gov.co</t>
  </si>
  <si>
    <t>REINT RECURSOS NO EJECUTADOS GAS RES PROTECCION</t>
  </si>
  <si>
    <t>No Tramitados por PPR sin bancarización y estado fallecido Vigencia 2021</t>
  </si>
  <si>
    <t xml:space="preserve">ACREE SUJ DEVOL CREDITOS DE VIV CONSIG 28 DICIEMBRE 21 </t>
  </si>
  <si>
    <t>ACREE SUJ DEVOL NOMINA ADICIONAL DIC ISAIAS ROBLEDO ROBLEDO CC 11801708</t>
  </si>
  <si>
    <t>Constitucion Contratista Fallecido</t>
  </si>
  <si>
    <t>dfmoreno@minvivienda.gov.co</t>
  </si>
  <si>
    <t>Ministerio de Vivienda, Ciudad y Territorio</t>
  </si>
  <si>
    <t>3114640233</t>
  </si>
  <si>
    <t>900463725</t>
  </si>
  <si>
    <t>ACREE SUJ DEVOL CREDITO DE VIV VICTOR MUÑOZ CHAJIN CC 85433471</t>
  </si>
  <si>
    <t>marisabel.londono@fiscalia.gov.o</t>
  </si>
  <si>
    <t>ID. 715208 GCN-901.2021 a DTN, Popular MASIVO Retroactivo 2020</t>
  </si>
  <si>
    <t>PRESTACIONES SOCIALES MANUEL IVAN SALAZAR C.C.13487794</t>
  </si>
  <si>
    <t>eliana.otero@fiscalia.gov.co</t>
  </si>
  <si>
    <t>FISCALIA GENERAL DE LA NACION SECCIONAL NORTE DE SANTANDER</t>
  </si>
  <si>
    <t>5784709 EXT 70808</t>
  </si>
  <si>
    <t>8001875890</t>
  </si>
  <si>
    <t xml:space="preserve">Banco de Bogotá - JUNIO 2016, ID. 716716 GCN-913.2021 a DTN </t>
  </si>
  <si>
    <t>Municipios SGP Medida Correctiva</t>
  </si>
  <si>
    <t>davidfabianm@gmail.com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</si>
</sst>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42" fontId="0" fillId="0" borderId="0" xfId="1" applyFont="1"/>
    <xf numFmtId="44" fontId="0" fillId="0" borderId="0" xfId="0" applyNumberFormat="1" applyFont="1"/>
    <xf numFmtId="0" fontId="2" fillId="0" borderId="1" xfId="0" applyFont="1" applyBorder="1"/>
    <xf numFmtId="0" fontId="2" fillId="2" borderId="1" xfId="0" applyFont="1" applyFill="1" applyBorder="1"/>
    <xf numFmtId="43" fontId="0" fillId="0" borderId="0" xfId="2" applyFont="1"/>
    <xf numFmtId="43" fontId="0" fillId="3" borderId="0" xfId="2" applyFont="1" applyFill="1"/>
    <xf numFmtId="164" fontId="2" fillId="3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6" fillId="0" borderId="1" xfId="0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6" fillId="0" borderId="2" xfId="0" applyNumberFormat="1" applyFont="1" applyFill="1" applyBorder="1"/>
    <xf numFmtId="0" fontId="6" fillId="2" borderId="2" xfId="0" applyNumberFormat="1" applyFont="1" applyFill="1" applyBorder="1"/>
    <xf numFmtId="42" fontId="0" fillId="0" borderId="3" xfId="1" applyFont="1" applyBorder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78" workbookViewId="0">
      <selection activeCell="D96" sqref="D9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21.140625" customWidth="1"/>
    <col min="4" max="4" width="16.28515625" customWidth="1"/>
    <col min="5" max="5" width="12.28515625" customWidth="1"/>
    <col min="6" max="6" width="19.28515625" customWidth="1"/>
    <col min="7" max="7" width="12.42578125" customWidth="1"/>
    <col min="8" max="8" width="9.140625" customWidth="1"/>
    <col min="9" max="9" width="4.5703125" customWidth="1"/>
    <col min="10" max="10" width="31" customWidth="1"/>
    <col min="11" max="11" width="30.7109375" customWidth="1"/>
    <col min="12" max="12" width="20.5703125" customWidth="1"/>
    <col min="13" max="13" width="39.42578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B2" t="s">
        <v>33</v>
      </c>
      <c r="C2">
        <v>3853347</v>
      </c>
    </row>
    <row r="3" spans="1:17">
      <c r="A3" s="2" t="s">
        <v>17</v>
      </c>
      <c r="B3" s="2" t="s">
        <v>18</v>
      </c>
      <c r="C3" s="4">
        <v>45450</v>
      </c>
      <c r="D3" s="4">
        <v>45450</v>
      </c>
      <c r="E3" s="6">
        <v>1238246431</v>
      </c>
      <c r="F3" s="8">
        <v>44539.6255439815</v>
      </c>
      <c r="G3" s="2" t="s">
        <v>19</v>
      </c>
      <c r="H3" s="6">
        <v>639</v>
      </c>
      <c r="I3" s="2" t="s">
        <v>20</v>
      </c>
      <c r="J3" s="2" t="s">
        <v>21</v>
      </c>
      <c r="K3" s="2" t="s">
        <v>22</v>
      </c>
      <c r="L3" s="2" t="s">
        <v>23</v>
      </c>
      <c r="M3" s="2" t="s">
        <v>24</v>
      </c>
      <c r="N3" s="2" t="s">
        <v>20</v>
      </c>
      <c r="O3" s="2" t="s">
        <v>25</v>
      </c>
      <c r="P3" s="2" t="s">
        <v>26</v>
      </c>
      <c r="Q3" s="2" t="s">
        <v>20</v>
      </c>
    </row>
    <row r="4" spans="1:17">
      <c r="A4" s="3" t="s">
        <v>17</v>
      </c>
      <c r="B4" s="3" t="s">
        <v>18</v>
      </c>
      <c r="C4" s="5">
        <v>214980</v>
      </c>
      <c r="D4" s="5">
        <v>214980</v>
      </c>
      <c r="E4" s="7">
        <v>1238251888</v>
      </c>
      <c r="F4" s="9">
        <v>44539.627314814803</v>
      </c>
      <c r="G4" s="3" t="s">
        <v>19</v>
      </c>
      <c r="H4" s="7">
        <v>640</v>
      </c>
      <c r="I4" s="3" t="s">
        <v>20</v>
      </c>
      <c r="J4" s="3" t="s">
        <v>27</v>
      </c>
      <c r="K4" s="3" t="s">
        <v>28</v>
      </c>
      <c r="L4" s="3" t="s">
        <v>23</v>
      </c>
      <c r="M4" s="3" t="s">
        <v>29</v>
      </c>
      <c r="N4" s="3" t="s">
        <v>20</v>
      </c>
      <c r="O4" s="3" t="s">
        <v>30</v>
      </c>
      <c r="P4" s="3" t="s">
        <v>31</v>
      </c>
      <c r="Q4" s="3" t="s">
        <v>20</v>
      </c>
    </row>
    <row r="5" spans="1:17">
      <c r="A5" s="2" t="s">
        <v>17</v>
      </c>
      <c r="B5" s="2" t="s">
        <v>18</v>
      </c>
      <c r="C5" s="4">
        <v>45450</v>
      </c>
      <c r="D5" s="4">
        <v>45450</v>
      </c>
      <c r="E5" s="6">
        <v>1238256780</v>
      </c>
      <c r="F5" s="8">
        <v>44539.628923611097</v>
      </c>
      <c r="G5" s="2" t="s">
        <v>19</v>
      </c>
      <c r="H5" s="6">
        <v>641</v>
      </c>
      <c r="I5" s="2" t="s">
        <v>20</v>
      </c>
      <c r="J5" s="2" t="s">
        <v>32</v>
      </c>
      <c r="K5" s="2" t="s">
        <v>22</v>
      </c>
      <c r="L5" s="2" t="s">
        <v>23</v>
      </c>
      <c r="M5" s="2" t="s">
        <v>24</v>
      </c>
      <c r="N5" s="2" t="s">
        <v>20</v>
      </c>
      <c r="O5" s="2" t="s">
        <v>25</v>
      </c>
      <c r="P5" s="2" t="s">
        <v>26</v>
      </c>
      <c r="Q5" s="2" t="s">
        <v>20</v>
      </c>
    </row>
    <row r="7" spans="1:17">
      <c r="A7" s="2" t="s">
        <v>17</v>
      </c>
      <c r="B7" s="2" t="s">
        <v>18</v>
      </c>
      <c r="C7" s="4">
        <v>160000</v>
      </c>
      <c r="D7" s="4">
        <v>160000</v>
      </c>
      <c r="E7" s="6">
        <v>1242703275</v>
      </c>
      <c r="F7" s="8">
        <v>44543.439652777801</v>
      </c>
      <c r="G7" s="2" t="s">
        <v>19</v>
      </c>
      <c r="H7" s="6">
        <v>642</v>
      </c>
      <c r="I7" s="2" t="s">
        <v>20</v>
      </c>
      <c r="J7" s="2" t="s">
        <v>34</v>
      </c>
      <c r="K7" s="2" t="s">
        <v>35</v>
      </c>
      <c r="L7" s="2" t="s">
        <v>36</v>
      </c>
      <c r="M7" s="2" t="s">
        <v>37</v>
      </c>
      <c r="N7" s="2" t="s">
        <v>20</v>
      </c>
      <c r="O7" s="2" t="s">
        <v>38</v>
      </c>
      <c r="P7" s="2" t="s">
        <v>39</v>
      </c>
      <c r="Q7" s="2" t="s">
        <v>20</v>
      </c>
    </row>
    <row r="8" spans="1:17">
      <c r="A8" s="3" t="s">
        <v>17</v>
      </c>
      <c r="B8" s="3" t="s">
        <v>18</v>
      </c>
      <c r="C8" s="5">
        <v>1316</v>
      </c>
      <c r="D8" s="5">
        <v>1316</v>
      </c>
      <c r="E8" s="7">
        <v>1242949183</v>
      </c>
      <c r="F8" s="9">
        <v>44543.522291666697</v>
      </c>
      <c r="G8" s="3" t="s">
        <v>19</v>
      </c>
      <c r="H8" s="7">
        <v>644</v>
      </c>
      <c r="I8" s="3" t="s">
        <v>20</v>
      </c>
      <c r="J8" s="3" t="s">
        <v>40</v>
      </c>
      <c r="K8" s="3" t="s">
        <v>41</v>
      </c>
      <c r="L8" s="3" t="s">
        <v>42</v>
      </c>
      <c r="M8" s="3" t="s">
        <v>43</v>
      </c>
      <c r="N8" s="3" t="s">
        <v>20</v>
      </c>
      <c r="O8" s="3" t="s">
        <v>44</v>
      </c>
      <c r="P8" s="3" t="s">
        <v>45</v>
      </c>
      <c r="Q8" s="3" t="s">
        <v>20</v>
      </c>
    </row>
    <row r="9" spans="1:17">
      <c r="A9" s="2" t="s">
        <v>17</v>
      </c>
      <c r="B9" s="2" t="s">
        <v>18</v>
      </c>
      <c r="C9" s="4">
        <v>1992361</v>
      </c>
      <c r="D9" s="4">
        <v>1992361</v>
      </c>
      <c r="E9" s="6">
        <v>1244217957</v>
      </c>
      <c r="F9" s="8">
        <v>44544.424965277802</v>
      </c>
      <c r="G9" s="2" t="s">
        <v>19</v>
      </c>
      <c r="H9" s="6">
        <v>645</v>
      </c>
      <c r="I9" s="2" t="s">
        <v>20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20</v>
      </c>
      <c r="O9" s="2" t="s">
        <v>50</v>
      </c>
      <c r="P9" s="2" t="s">
        <v>51</v>
      </c>
      <c r="Q9" s="2" t="s">
        <v>20</v>
      </c>
    </row>
    <row r="10" spans="1:17">
      <c r="A10" s="3" t="s">
        <v>17</v>
      </c>
      <c r="B10" s="3" t="s">
        <v>18</v>
      </c>
      <c r="C10" s="5">
        <v>166627893</v>
      </c>
      <c r="D10" s="5">
        <v>166627893</v>
      </c>
      <c r="E10" s="7">
        <v>1244248945</v>
      </c>
      <c r="F10" s="9">
        <v>44544.435763888898</v>
      </c>
      <c r="G10" s="3" t="s">
        <v>19</v>
      </c>
      <c r="H10" s="7">
        <v>646</v>
      </c>
      <c r="I10" s="3" t="s">
        <v>20</v>
      </c>
      <c r="J10" s="3" t="s">
        <v>52</v>
      </c>
      <c r="K10" s="3" t="s">
        <v>47</v>
      </c>
      <c r="L10" s="3" t="s">
        <v>48</v>
      </c>
      <c r="M10" s="3" t="s">
        <v>49</v>
      </c>
      <c r="N10" s="3" t="s">
        <v>20</v>
      </c>
      <c r="O10" s="3" t="s">
        <v>50</v>
      </c>
      <c r="P10" s="3" t="s">
        <v>51</v>
      </c>
      <c r="Q10" s="3" t="s">
        <v>20</v>
      </c>
    </row>
    <row r="11" spans="1:17">
      <c r="A11" s="2" t="s">
        <v>17</v>
      </c>
      <c r="B11" s="2" t="s">
        <v>18</v>
      </c>
      <c r="C11" s="4">
        <v>4282497</v>
      </c>
      <c r="D11" s="4">
        <v>4282497</v>
      </c>
      <c r="E11" s="6">
        <v>1244265302</v>
      </c>
      <c r="F11" s="8">
        <v>44544.441354166702</v>
      </c>
      <c r="G11" s="2" t="s">
        <v>19</v>
      </c>
      <c r="H11" s="6">
        <v>647</v>
      </c>
      <c r="I11" s="2" t="s">
        <v>20</v>
      </c>
      <c r="J11" s="2" t="s">
        <v>52</v>
      </c>
      <c r="K11" s="2" t="s">
        <v>47</v>
      </c>
      <c r="L11" s="2" t="s">
        <v>48</v>
      </c>
      <c r="M11" s="2" t="s">
        <v>49</v>
      </c>
      <c r="N11" s="2" t="s">
        <v>20</v>
      </c>
      <c r="O11" s="2" t="s">
        <v>50</v>
      </c>
      <c r="P11" s="2" t="s">
        <v>51</v>
      </c>
      <c r="Q11" s="2" t="s">
        <v>20</v>
      </c>
    </row>
    <row r="12" spans="1:17">
      <c r="A12" s="3" t="s">
        <v>17</v>
      </c>
      <c r="B12" s="3" t="s">
        <v>18</v>
      </c>
      <c r="C12" s="5">
        <v>186664</v>
      </c>
      <c r="D12" s="5">
        <v>186664</v>
      </c>
      <c r="E12" s="7">
        <v>1244275854</v>
      </c>
      <c r="F12" s="9">
        <v>44544.444965277798</v>
      </c>
      <c r="G12" s="3" t="s">
        <v>19</v>
      </c>
      <c r="H12" s="7">
        <v>648</v>
      </c>
      <c r="I12" s="3" t="s">
        <v>20</v>
      </c>
      <c r="J12" s="3" t="s">
        <v>53</v>
      </c>
      <c r="K12" s="3" t="s">
        <v>47</v>
      </c>
      <c r="L12" s="3" t="s">
        <v>48</v>
      </c>
      <c r="M12" s="3" t="s">
        <v>49</v>
      </c>
      <c r="N12" s="3" t="s">
        <v>20</v>
      </c>
      <c r="O12" s="3" t="s">
        <v>50</v>
      </c>
      <c r="P12" s="3" t="s">
        <v>51</v>
      </c>
      <c r="Q12" s="3" t="s">
        <v>20</v>
      </c>
    </row>
    <row r="13" spans="1:17">
      <c r="A13" s="2" t="s">
        <v>17</v>
      </c>
      <c r="B13" s="2" t="s">
        <v>18</v>
      </c>
      <c r="C13" s="4">
        <v>147746163</v>
      </c>
      <c r="D13" s="4">
        <v>147746163</v>
      </c>
      <c r="E13" s="6">
        <v>1244358331</v>
      </c>
      <c r="F13" s="8">
        <v>44544.472743055601</v>
      </c>
      <c r="G13" s="2" t="s">
        <v>19</v>
      </c>
      <c r="H13" s="6">
        <v>649</v>
      </c>
      <c r="I13" s="2" t="s">
        <v>20</v>
      </c>
      <c r="J13" s="2" t="s">
        <v>54</v>
      </c>
      <c r="K13" s="2" t="s">
        <v>47</v>
      </c>
      <c r="L13" s="2" t="s">
        <v>48</v>
      </c>
      <c r="M13" s="2" t="s">
        <v>49</v>
      </c>
      <c r="N13" s="2" t="s">
        <v>20</v>
      </c>
      <c r="O13" s="2" t="s">
        <v>50</v>
      </c>
      <c r="P13" s="2" t="s">
        <v>51</v>
      </c>
      <c r="Q13" s="2" t="s">
        <v>20</v>
      </c>
    </row>
    <row r="14" spans="1:17">
      <c r="A14" s="3" t="s">
        <v>17</v>
      </c>
      <c r="B14" s="3" t="s">
        <v>18</v>
      </c>
      <c r="C14" s="5">
        <v>137668</v>
      </c>
      <c r="D14" s="5">
        <v>137668</v>
      </c>
      <c r="E14" s="7">
        <v>1244386429</v>
      </c>
      <c r="F14" s="9">
        <v>44544.482222222199</v>
      </c>
      <c r="G14" s="3" t="s">
        <v>19</v>
      </c>
      <c r="H14" s="7">
        <v>652</v>
      </c>
      <c r="I14" s="3" t="s">
        <v>20</v>
      </c>
      <c r="J14" s="3" t="s">
        <v>55</v>
      </c>
      <c r="K14" s="3" t="s">
        <v>56</v>
      </c>
      <c r="L14" s="3" t="s">
        <v>23</v>
      </c>
      <c r="M14" s="3" t="s">
        <v>57</v>
      </c>
      <c r="N14" s="3" t="s">
        <v>20</v>
      </c>
      <c r="O14" s="3" t="s">
        <v>58</v>
      </c>
      <c r="P14" s="3" t="s">
        <v>59</v>
      </c>
      <c r="Q14" s="3" t="s">
        <v>20</v>
      </c>
    </row>
    <row r="15" spans="1:17">
      <c r="A15" s="2" t="s">
        <v>17</v>
      </c>
      <c r="B15" s="2" t="s">
        <v>18</v>
      </c>
      <c r="C15" s="4">
        <v>21307788</v>
      </c>
      <c r="D15" s="4">
        <v>21307788</v>
      </c>
      <c r="E15" s="6">
        <v>1244394545</v>
      </c>
      <c r="F15" s="8">
        <v>44544.484861111101</v>
      </c>
      <c r="G15" s="2" t="s">
        <v>19</v>
      </c>
      <c r="H15" s="6">
        <v>654</v>
      </c>
      <c r="I15" s="2" t="s">
        <v>20</v>
      </c>
      <c r="J15" s="2" t="s">
        <v>60</v>
      </c>
      <c r="K15" s="2" t="s">
        <v>56</v>
      </c>
      <c r="L15" s="2" t="s">
        <v>23</v>
      </c>
      <c r="M15" s="2" t="s">
        <v>57</v>
      </c>
      <c r="N15" s="2" t="s">
        <v>20</v>
      </c>
      <c r="O15" s="2" t="s">
        <v>58</v>
      </c>
      <c r="P15" s="2" t="s">
        <v>59</v>
      </c>
      <c r="Q15" s="2" t="s">
        <v>20</v>
      </c>
    </row>
    <row r="16" spans="1:17">
      <c r="A16" s="3" t="s">
        <v>17</v>
      </c>
      <c r="B16" s="3" t="s">
        <v>18</v>
      </c>
      <c r="C16" s="5">
        <v>1185423</v>
      </c>
      <c r="D16" s="5">
        <v>1185423</v>
      </c>
      <c r="E16" s="7">
        <v>1244399994</v>
      </c>
      <c r="F16" s="9">
        <v>44544.486701388902</v>
      </c>
      <c r="G16" s="3" t="s">
        <v>19</v>
      </c>
      <c r="H16" s="7">
        <v>655</v>
      </c>
      <c r="I16" s="3" t="s">
        <v>20</v>
      </c>
      <c r="J16" s="3" t="s">
        <v>61</v>
      </c>
      <c r="K16" s="3" t="s">
        <v>47</v>
      </c>
      <c r="L16" s="3" t="s">
        <v>48</v>
      </c>
      <c r="M16" s="3" t="s">
        <v>62</v>
      </c>
      <c r="N16" s="3" t="s">
        <v>20</v>
      </c>
      <c r="O16" s="3" t="s">
        <v>50</v>
      </c>
      <c r="P16" s="3" t="s">
        <v>51</v>
      </c>
      <c r="Q16" s="3" t="s">
        <v>20</v>
      </c>
    </row>
    <row r="17" spans="1:17">
      <c r="A17" s="2" t="s">
        <v>17</v>
      </c>
      <c r="B17" s="2" t="s">
        <v>18</v>
      </c>
      <c r="C17" s="4">
        <v>3222681</v>
      </c>
      <c r="D17" s="4">
        <v>3222681</v>
      </c>
      <c r="E17" s="6">
        <v>1244408635</v>
      </c>
      <c r="F17" s="8">
        <v>44544.489641203698</v>
      </c>
      <c r="G17" s="2" t="s">
        <v>19</v>
      </c>
      <c r="H17" s="6">
        <v>657</v>
      </c>
      <c r="I17" s="2" t="s">
        <v>20</v>
      </c>
      <c r="J17" s="2" t="s">
        <v>63</v>
      </c>
      <c r="K17" s="2" t="s">
        <v>56</v>
      </c>
      <c r="L17" s="2" t="s">
        <v>23</v>
      </c>
      <c r="M17" s="2" t="s">
        <v>57</v>
      </c>
      <c r="N17" s="2" t="s">
        <v>20</v>
      </c>
      <c r="O17" s="2" t="s">
        <v>58</v>
      </c>
      <c r="P17" s="2" t="s">
        <v>59</v>
      </c>
      <c r="Q17" s="2" t="s">
        <v>20</v>
      </c>
    </row>
    <row r="18" spans="1:17">
      <c r="A18" s="3" t="s">
        <v>17</v>
      </c>
      <c r="B18" s="3" t="s">
        <v>18</v>
      </c>
      <c r="C18" s="5">
        <v>6726815</v>
      </c>
      <c r="D18" s="5">
        <v>6726815</v>
      </c>
      <c r="E18" s="7">
        <v>1244414502</v>
      </c>
      <c r="F18" s="9">
        <v>44544.491666666698</v>
      </c>
      <c r="G18" s="3" t="s">
        <v>19</v>
      </c>
      <c r="H18" s="7">
        <v>658</v>
      </c>
      <c r="I18" s="3" t="s">
        <v>20</v>
      </c>
      <c r="J18" s="3" t="s">
        <v>64</v>
      </c>
      <c r="K18" s="3" t="s">
        <v>56</v>
      </c>
      <c r="L18" s="3" t="s">
        <v>23</v>
      </c>
      <c r="M18" s="3" t="s">
        <v>57</v>
      </c>
      <c r="N18" s="3" t="s">
        <v>20</v>
      </c>
      <c r="O18" s="3" t="s">
        <v>65</v>
      </c>
      <c r="P18" s="3" t="s">
        <v>59</v>
      </c>
      <c r="Q18" s="3" t="s">
        <v>20</v>
      </c>
    </row>
    <row r="19" spans="1:17">
      <c r="A19" s="2" t="s">
        <v>17</v>
      </c>
      <c r="B19" s="2" t="s">
        <v>18</v>
      </c>
      <c r="C19" s="4">
        <v>30507752</v>
      </c>
      <c r="D19" s="4">
        <v>30507752</v>
      </c>
      <c r="E19" s="6">
        <v>1244422900</v>
      </c>
      <c r="F19" s="8">
        <v>44544.494548611103</v>
      </c>
      <c r="G19" s="2" t="s">
        <v>19</v>
      </c>
      <c r="H19" s="6">
        <v>661</v>
      </c>
      <c r="I19" s="2" t="s">
        <v>20</v>
      </c>
      <c r="J19" s="2" t="s">
        <v>66</v>
      </c>
      <c r="K19" s="2" t="s">
        <v>56</v>
      </c>
      <c r="L19" s="2" t="s">
        <v>23</v>
      </c>
      <c r="M19" s="2" t="s">
        <v>57</v>
      </c>
      <c r="N19" s="2" t="s">
        <v>20</v>
      </c>
      <c r="O19" s="2" t="s">
        <v>65</v>
      </c>
      <c r="P19" s="2" t="s">
        <v>59</v>
      </c>
      <c r="Q19" s="2" t="s">
        <v>20</v>
      </c>
    </row>
    <row r="20" spans="1:17">
      <c r="A20" s="3" t="s">
        <v>17</v>
      </c>
      <c r="B20" s="3" t="s">
        <v>18</v>
      </c>
      <c r="C20" s="5">
        <v>4380552</v>
      </c>
      <c r="D20" s="5">
        <v>4380552</v>
      </c>
      <c r="E20" s="7">
        <v>1244430070</v>
      </c>
      <c r="F20" s="9">
        <v>44544.497025463003</v>
      </c>
      <c r="G20" s="3" t="s">
        <v>19</v>
      </c>
      <c r="H20" s="7">
        <v>662</v>
      </c>
      <c r="I20" s="3" t="s">
        <v>20</v>
      </c>
      <c r="J20" s="3" t="s">
        <v>67</v>
      </c>
      <c r="K20" s="3" t="s">
        <v>56</v>
      </c>
      <c r="L20" s="3" t="s">
        <v>23</v>
      </c>
      <c r="M20" s="3" t="s">
        <v>57</v>
      </c>
      <c r="N20" s="3" t="s">
        <v>20</v>
      </c>
      <c r="O20" s="3" t="s">
        <v>58</v>
      </c>
      <c r="P20" s="3" t="s">
        <v>59</v>
      </c>
      <c r="Q20" s="3" t="s">
        <v>20</v>
      </c>
    </row>
    <row r="21" spans="1:17">
      <c r="A21" s="2" t="s">
        <v>17</v>
      </c>
      <c r="B21" s="2" t="s">
        <v>18</v>
      </c>
      <c r="C21" s="4">
        <v>2</v>
      </c>
      <c r="D21" s="4">
        <v>2</v>
      </c>
      <c r="E21" s="6">
        <v>1244435045</v>
      </c>
      <c r="F21" s="8">
        <v>44544.498749999999</v>
      </c>
      <c r="G21" s="2" t="s">
        <v>19</v>
      </c>
      <c r="H21" s="6">
        <v>663</v>
      </c>
      <c r="I21" s="2" t="s">
        <v>20</v>
      </c>
      <c r="J21" s="2" t="s">
        <v>68</v>
      </c>
      <c r="K21" s="2" t="s">
        <v>41</v>
      </c>
      <c r="L21" s="2" t="s">
        <v>42</v>
      </c>
      <c r="M21" s="2" t="s">
        <v>43</v>
      </c>
      <c r="N21" s="2" t="s">
        <v>20</v>
      </c>
      <c r="O21" s="2" t="s">
        <v>44</v>
      </c>
      <c r="P21" s="2" t="s">
        <v>45</v>
      </c>
      <c r="Q21" s="2" t="s">
        <v>20</v>
      </c>
    </row>
    <row r="22" spans="1:17">
      <c r="A22" s="3" t="s">
        <v>17</v>
      </c>
      <c r="B22" s="3" t="s">
        <v>18</v>
      </c>
      <c r="C22" s="5">
        <v>1086599</v>
      </c>
      <c r="D22" s="5">
        <v>1086599</v>
      </c>
      <c r="E22" s="7">
        <v>1244663989</v>
      </c>
      <c r="F22" s="9">
        <v>44544.590057870402</v>
      </c>
      <c r="G22" s="3" t="s">
        <v>19</v>
      </c>
      <c r="H22" s="7">
        <v>664</v>
      </c>
      <c r="I22" s="3" t="s">
        <v>20</v>
      </c>
      <c r="J22" s="3" t="s">
        <v>69</v>
      </c>
      <c r="K22" s="3" t="s">
        <v>47</v>
      </c>
      <c r="L22" s="3" t="s">
        <v>48</v>
      </c>
      <c r="M22" s="3" t="s">
        <v>70</v>
      </c>
      <c r="N22" s="3" t="s">
        <v>20</v>
      </c>
      <c r="O22" s="3" t="s">
        <v>50</v>
      </c>
      <c r="P22" s="3" t="s">
        <v>51</v>
      </c>
      <c r="Q22" s="3" t="s">
        <v>20</v>
      </c>
    </row>
    <row r="23" spans="1:17">
      <c r="A23" s="2" t="s">
        <v>17</v>
      </c>
      <c r="B23" s="2" t="s">
        <v>18</v>
      </c>
      <c r="C23" s="4">
        <v>26394133</v>
      </c>
      <c r="D23" s="4">
        <v>26394133</v>
      </c>
      <c r="E23" s="6">
        <v>1245666070</v>
      </c>
      <c r="F23" s="8">
        <v>44545.336562500001</v>
      </c>
      <c r="G23" s="2" t="s">
        <v>19</v>
      </c>
      <c r="H23" s="6">
        <v>670</v>
      </c>
      <c r="I23" s="2" t="s">
        <v>20</v>
      </c>
      <c r="J23" s="2" t="s">
        <v>71</v>
      </c>
      <c r="K23" s="2" t="s">
        <v>47</v>
      </c>
      <c r="L23" s="2" t="s">
        <v>48</v>
      </c>
      <c r="M23" s="2" t="s">
        <v>62</v>
      </c>
      <c r="N23" s="2" t="s">
        <v>20</v>
      </c>
      <c r="O23" s="2" t="s">
        <v>50</v>
      </c>
      <c r="P23" s="2" t="s">
        <v>51</v>
      </c>
      <c r="Q23" s="2" t="s">
        <v>20</v>
      </c>
    </row>
    <row r="24" spans="1:17">
      <c r="A24" s="3" t="s">
        <v>17</v>
      </c>
      <c r="B24" s="3" t="s">
        <v>18</v>
      </c>
      <c r="C24" s="5">
        <v>2212472000</v>
      </c>
      <c r="D24" s="5">
        <v>2212472000</v>
      </c>
      <c r="E24" s="7">
        <v>1246652483</v>
      </c>
      <c r="F24" s="9">
        <v>44545.645034722198</v>
      </c>
      <c r="G24" s="3" t="s">
        <v>19</v>
      </c>
      <c r="H24" s="7">
        <v>671</v>
      </c>
      <c r="I24" s="3" t="s">
        <v>20</v>
      </c>
      <c r="J24" s="3" t="s">
        <v>72</v>
      </c>
      <c r="K24" s="3" t="s">
        <v>73</v>
      </c>
      <c r="L24" s="3" t="s">
        <v>74</v>
      </c>
      <c r="M24" s="3" t="s">
        <v>75</v>
      </c>
      <c r="N24" s="3" t="s">
        <v>20</v>
      </c>
      <c r="O24" s="3" t="s">
        <v>76</v>
      </c>
      <c r="P24" s="3" t="s">
        <v>77</v>
      </c>
      <c r="Q24" s="3" t="s">
        <v>20</v>
      </c>
    </row>
    <row r="25" spans="1:17">
      <c r="A25" s="2" t="s">
        <v>17</v>
      </c>
      <c r="B25" s="2" t="s">
        <v>18</v>
      </c>
      <c r="C25" s="4">
        <v>26273734</v>
      </c>
      <c r="D25" s="4">
        <v>26273734</v>
      </c>
      <c r="E25" s="6">
        <v>1248485332</v>
      </c>
      <c r="F25" s="8">
        <v>44546.573912036998</v>
      </c>
      <c r="G25" s="2" t="s">
        <v>19</v>
      </c>
      <c r="H25" s="6">
        <v>674</v>
      </c>
      <c r="I25" s="2" t="s">
        <v>20</v>
      </c>
      <c r="J25" s="2" t="s">
        <v>78</v>
      </c>
      <c r="K25" s="2" t="s">
        <v>47</v>
      </c>
      <c r="L25" s="2" t="s">
        <v>48</v>
      </c>
      <c r="M25" s="2" t="s">
        <v>79</v>
      </c>
      <c r="N25" s="2" t="s">
        <v>20</v>
      </c>
      <c r="O25" s="2" t="s">
        <v>50</v>
      </c>
      <c r="P25" s="2" t="s">
        <v>80</v>
      </c>
      <c r="Q25" s="2" t="s">
        <v>20</v>
      </c>
    </row>
    <row r="26" spans="1:17">
      <c r="A26" s="3" t="s">
        <v>17</v>
      </c>
      <c r="B26" s="3" t="s">
        <v>18</v>
      </c>
      <c r="C26" s="5">
        <v>297843</v>
      </c>
      <c r="D26" s="5">
        <v>297843</v>
      </c>
      <c r="E26" s="7">
        <v>1248492858</v>
      </c>
      <c r="F26" s="9">
        <v>44546.576712962997</v>
      </c>
      <c r="G26" s="3" t="s">
        <v>19</v>
      </c>
      <c r="H26" s="7">
        <v>675</v>
      </c>
      <c r="I26" s="3" t="s">
        <v>20</v>
      </c>
      <c r="J26" s="3" t="s">
        <v>81</v>
      </c>
      <c r="K26" s="3" t="s">
        <v>47</v>
      </c>
      <c r="L26" s="3" t="s">
        <v>48</v>
      </c>
      <c r="M26" s="3" t="s">
        <v>62</v>
      </c>
      <c r="N26" s="3" t="s">
        <v>20</v>
      </c>
      <c r="O26" s="3" t="s">
        <v>50</v>
      </c>
      <c r="P26" s="3" t="s">
        <v>51</v>
      </c>
      <c r="Q26" s="3" t="s">
        <v>20</v>
      </c>
    </row>
    <row r="27" spans="1:17">
      <c r="A27" s="2" t="s">
        <v>17</v>
      </c>
      <c r="B27" s="2" t="s">
        <v>18</v>
      </c>
      <c r="C27" s="4">
        <v>1694805</v>
      </c>
      <c r="D27" s="4">
        <v>1694805</v>
      </c>
      <c r="E27" s="6">
        <v>1248494730</v>
      </c>
      <c r="F27" s="8">
        <v>44546.577372685198</v>
      </c>
      <c r="G27" s="2" t="s">
        <v>19</v>
      </c>
      <c r="H27" s="6">
        <v>676</v>
      </c>
      <c r="I27" s="2" t="s">
        <v>20</v>
      </c>
      <c r="J27" s="2" t="s">
        <v>82</v>
      </c>
      <c r="K27" s="2" t="s">
        <v>83</v>
      </c>
      <c r="L27" s="2" t="s">
        <v>48</v>
      </c>
      <c r="M27" s="2" t="s">
        <v>49</v>
      </c>
      <c r="N27" s="2" t="s">
        <v>20</v>
      </c>
      <c r="O27" s="2" t="s">
        <v>50</v>
      </c>
      <c r="P27" s="2" t="s">
        <v>80</v>
      </c>
      <c r="Q27" s="2" t="s">
        <v>20</v>
      </c>
    </row>
    <row r="28" spans="1:17">
      <c r="A28" s="3" t="s">
        <v>17</v>
      </c>
      <c r="B28" s="3" t="s">
        <v>18</v>
      </c>
      <c r="C28" s="5">
        <v>22069677</v>
      </c>
      <c r="D28" s="5">
        <v>22069677</v>
      </c>
      <c r="E28" s="7">
        <v>1248502255</v>
      </c>
      <c r="F28" s="9">
        <v>44546.580081018503</v>
      </c>
      <c r="G28" s="3" t="s">
        <v>19</v>
      </c>
      <c r="H28" s="7">
        <v>678</v>
      </c>
      <c r="I28" s="3" t="s">
        <v>20</v>
      </c>
      <c r="J28" s="3" t="s">
        <v>84</v>
      </c>
      <c r="K28" s="3" t="s">
        <v>56</v>
      </c>
      <c r="L28" s="3" t="s">
        <v>23</v>
      </c>
      <c r="M28" s="3" t="s">
        <v>57</v>
      </c>
      <c r="N28" s="3" t="s">
        <v>20</v>
      </c>
      <c r="O28" s="3" t="s">
        <v>58</v>
      </c>
      <c r="P28" s="3" t="s">
        <v>59</v>
      </c>
      <c r="Q28" s="3" t="s">
        <v>20</v>
      </c>
    </row>
    <row r="29" spans="1:17">
      <c r="A29" s="2" t="s">
        <v>17</v>
      </c>
      <c r="B29" s="2" t="s">
        <v>18</v>
      </c>
      <c r="C29" s="4">
        <v>301985683.44999999</v>
      </c>
      <c r="D29" s="4">
        <v>301985683.44999999</v>
      </c>
      <c r="E29" s="6">
        <v>1248519659</v>
      </c>
      <c r="F29" s="8">
        <v>44546.586099537002</v>
      </c>
      <c r="G29" s="2" t="s">
        <v>19</v>
      </c>
      <c r="H29" s="6">
        <v>679</v>
      </c>
      <c r="I29" s="2" t="s">
        <v>20</v>
      </c>
      <c r="J29" s="2" t="s">
        <v>85</v>
      </c>
      <c r="K29" s="2" t="s">
        <v>56</v>
      </c>
      <c r="L29" s="2" t="s">
        <v>23</v>
      </c>
      <c r="M29" s="2" t="s">
        <v>57</v>
      </c>
      <c r="N29" s="2" t="s">
        <v>20</v>
      </c>
      <c r="O29" s="2" t="s">
        <v>58</v>
      </c>
      <c r="P29" s="2" t="s">
        <v>86</v>
      </c>
      <c r="Q29" s="2" t="s">
        <v>20</v>
      </c>
    </row>
    <row r="30" spans="1:17">
      <c r="A30" s="3" t="s">
        <v>17</v>
      </c>
      <c r="B30" s="3" t="s">
        <v>18</v>
      </c>
      <c r="C30" s="5">
        <v>7896890</v>
      </c>
      <c r="D30" s="5">
        <v>7896890</v>
      </c>
      <c r="E30" s="7">
        <v>1248580663</v>
      </c>
      <c r="F30" s="9">
        <v>44546.606585648202</v>
      </c>
      <c r="G30" s="3" t="s">
        <v>19</v>
      </c>
      <c r="H30" s="7">
        <v>680</v>
      </c>
      <c r="I30" s="3" t="s">
        <v>20</v>
      </c>
      <c r="J30" s="3" t="s">
        <v>78</v>
      </c>
      <c r="K30" s="3" t="s">
        <v>47</v>
      </c>
      <c r="L30" s="3" t="s">
        <v>48</v>
      </c>
      <c r="M30" s="3" t="s">
        <v>49</v>
      </c>
      <c r="N30" s="3" t="s">
        <v>20</v>
      </c>
      <c r="O30" s="3" t="s">
        <v>50</v>
      </c>
      <c r="P30" s="3" t="s">
        <v>80</v>
      </c>
      <c r="Q30" s="3" t="s">
        <v>20</v>
      </c>
    </row>
    <row r="31" spans="1:17">
      <c r="B31" s="10" t="s">
        <v>87</v>
      </c>
      <c r="C31" s="12">
        <f>SUM(C7:C30)</f>
        <v>2988636939.4499998</v>
      </c>
    </row>
    <row r="32" spans="1:17">
      <c r="B32" s="11" t="s">
        <v>88</v>
      </c>
      <c r="C32">
        <v>0</v>
      </c>
    </row>
    <row r="33" spans="1:17">
      <c r="B33" s="10" t="s">
        <v>89</v>
      </c>
      <c r="C33" s="13">
        <v>2988636939.4499998</v>
      </c>
    </row>
    <row r="34" spans="1:17">
      <c r="B34" s="11" t="s">
        <v>33</v>
      </c>
      <c r="C34" s="14">
        <f>C31+C32-C33</f>
        <v>0</v>
      </c>
    </row>
    <row r="36" spans="1:17">
      <c r="A36" s="15" t="s">
        <v>17</v>
      </c>
      <c r="B36" s="15" t="s">
        <v>18</v>
      </c>
      <c r="C36" s="4">
        <v>44700</v>
      </c>
      <c r="D36" s="4">
        <v>44700</v>
      </c>
      <c r="E36" s="6">
        <v>1253031315</v>
      </c>
      <c r="F36" s="8">
        <v>44550.346620370401</v>
      </c>
      <c r="G36" s="15" t="s">
        <v>19</v>
      </c>
      <c r="H36" s="6">
        <v>682</v>
      </c>
      <c r="I36" s="15" t="s">
        <v>20</v>
      </c>
      <c r="J36" s="15" t="s">
        <v>90</v>
      </c>
      <c r="K36" s="15" t="s">
        <v>91</v>
      </c>
      <c r="L36" s="15" t="s">
        <v>92</v>
      </c>
      <c r="M36" s="15" t="s">
        <v>93</v>
      </c>
      <c r="N36" s="15" t="s">
        <v>20</v>
      </c>
      <c r="O36" s="15" t="s">
        <v>94</v>
      </c>
      <c r="P36" s="15" t="s">
        <v>95</v>
      </c>
      <c r="Q36" s="15" t="s">
        <v>20</v>
      </c>
    </row>
    <row r="37" spans="1:17">
      <c r="A37" s="16" t="s">
        <v>17</v>
      </c>
      <c r="B37" s="16" t="s">
        <v>18</v>
      </c>
      <c r="C37" s="5">
        <v>27507493</v>
      </c>
      <c r="D37" s="5">
        <v>27507493</v>
      </c>
      <c r="E37" s="7">
        <v>1253350481</v>
      </c>
      <c r="F37" s="9">
        <v>44550.458229166703</v>
      </c>
      <c r="G37" s="16" t="s">
        <v>19</v>
      </c>
      <c r="H37" s="7">
        <v>683</v>
      </c>
      <c r="I37" s="16" t="s">
        <v>20</v>
      </c>
      <c r="J37" s="16" t="s">
        <v>96</v>
      </c>
      <c r="K37" s="16" t="s">
        <v>56</v>
      </c>
      <c r="L37" s="16" t="s">
        <v>23</v>
      </c>
      <c r="M37" s="16" t="s">
        <v>57</v>
      </c>
      <c r="N37" s="16" t="s">
        <v>20</v>
      </c>
      <c r="O37" s="16" t="s">
        <v>58</v>
      </c>
      <c r="P37" s="16" t="s">
        <v>59</v>
      </c>
      <c r="Q37" s="16" t="s">
        <v>20</v>
      </c>
    </row>
    <row r="38" spans="1:17">
      <c r="A38" s="15" t="s">
        <v>17</v>
      </c>
      <c r="B38" s="15" t="s">
        <v>18</v>
      </c>
      <c r="C38" s="19">
        <v>2233820</v>
      </c>
      <c r="D38" s="4">
        <v>2233820</v>
      </c>
      <c r="E38" s="6">
        <v>1253362527</v>
      </c>
      <c r="F38" s="8">
        <v>44550.461886574099</v>
      </c>
      <c r="G38" s="15" t="s">
        <v>19</v>
      </c>
      <c r="H38" s="6">
        <v>684</v>
      </c>
      <c r="I38" s="15" t="s">
        <v>20</v>
      </c>
      <c r="J38" s="15" t="s">
        <v>57</v>
      </c>
      <c r="K38" s="15" t="s">
        <v>56</v>
      </c>
      <c r="L38" s="15" t="s">
        <v>23</v>
      </c>
      <c r="M38" s="15" t="s">
        <v>57</v>
      </c>
      <c r="N38" s="15" t="s">
        <v>20</v>
      </c>
      <c r="O38" s="15" t="s">
        <v>58</v>
      </c>
      <c r="P38" s="15" t="s">
        <v>97</v>
      </c>
      <c r="Q38" s="15" t="s">
        <v>20</v>
      </c>
    </row>
    <row r="39" spans="1:17">
      <c r="A39" s="16" t="s">
        <v>17</v>
      </c>
      <c r="B39" s="16" t="s">
        <v>18</v>
      </c>
      <c r="C39" s="19">
        <v>394205840</v>
      </c>
      <c r="D39" s="5">
        <v>394205840</v>
      </c>
      <c r="E39" s="7">
        <v>1255497081</v>
      </c>
      <c r="F39" s="9">
        <v>44551.587083333303</v>
      </c>
      <c r="G39" s="16" t="s">
        <v>19</v>
      </c>
      <c r="H39" s="7">
        <v>685</v>
      </c>
      <c r="I39" s="16" t="s">
        <v>20</v>
      </c>
      <c r="J39" s="16" t="s">
        <v>98</v>
      </c>
      <c r="K39" s="16" t="s">
        <v>56</v>
      </c>
      <c r="L39" s="16" t="s">
        <v>23</v>
      </c>
      <c r="M39" s="16" t="s">
        <v>57</v>
      </c>
      <c r="N39" s="16" t="s">
        <v>20</v>
      </c>
      <c r="O39" s="16" t="s">
        <v>58</v>
      </c>
      <c r="P39" s="16" t="s">
        <v>86</v>
      </c>
      <c r="Q39" s="16" t="s">
        <v>20</v>
      </c>
    </row>
    <row r="40" spans="1:17">
      <c r="A40" s="15" t="s">
        <v>17</v>
      </c>
      <c r="B40" s="15" t="s">
        <v>18</v>
      </c>
      <c r="C40" s="4">
        <v>1422087789</v>
      </c>
      <c r="D40" s="4">
        <v>1422087789</v>
      </c>
      <c r="E40" s="6">
        <v>1256388762</v>
      </c>
      <c r="F40" s="8">
        <v>44552.343715277799</v>
      </c>
      <c r="G40" s="15" t="s">
        <v>19</v>
      </c>
      <c r="H40" s="6">
        <v>686</v>
      </c>
      <c r="I40" s="15" t="s">
        <v>20</v>
      </c>
      <c r="J40" s="15" t="s">
        <v>99</v>
      </c>
      <c r="K40" s="15" t="s">
        <v>100</v>
      </c>
      <c r="L40" s="15" t="s">
        <v>101</v>
      </c>
      <c r="M40" s="15" t="s">
        <v>102</v>
      </c>
      <c r="N40" s="15" t="s">
        <v>20</v>
      </c>
      <c r="O40" s="15" t="s">
        <v>103</v>
      </c>
      <c r="P40" s="15" t="s">
        <v>104</v>
      </c>
      <c r="Q40" s="15" t="s">
        <v>20</v>
      </c>
    </row>
    <row r="41" spans="1:17">
      <c r="A41" s="16" t="s">
        <v>17</v>
      </c>
      <c r="B41" s="16" t="s">
        <v>18</v>
      </c>
      <c r="C41" s="5">
        <v>1120000</v>
      </c>
      <c r="D41" s="5">
        <v>1120000</v>
      </c>
      <c r="E41" s="7">
        <v>1257070499</v>
      </c>
      <c r="F41" s="9">
        <v>44552.599386574097</v>
      </c>
      <c r="G41" s="16" t="s">
        <v>19</v>
      </c>
      <c r="H41" s="7">
        <v>687</v>
      </c>
      <c r="I41" s="16" t="s">
        <v>20</v>
      </c>
      <c r="J41" s="16" t="s">
        <v>105</v>
      </c>
      <c r="K41" s="16" t="s">
        <v>35</v>
      </c>
      <c r="L41" s="16" t="s">
        <v>36</v>
      </c>
      <c r="M41" s="16" t="s">
        <v>37</v>
      </c>
      <c r="N41" s="16" t="s">
        <v>20</v>
      </c>
      <c r="O41" s="16" t="s">
        <v>38</v>
      </c>
      <c r="P41" s="16" t="s">
        <v>39</v>
      </c>
      <c r="Q41" s="16" t="s">
        <v>20</v>
      </c>
    </row>
    <row r="42" spans="1:17">
      <c r="A42" s="15" t="s">
        <v>17</v>
      </c>
      <c r="B42" s="15" t="s">
        <v>18</v>
      </c>
      <c r="C42" s="19">
        <v>4450602</v>
      </c>
      <c r="D42" s="4">
        <v>4450602</v>
      </c>
      <c r="E42" s="6">
        <v>1257100246</v>
      </c>
      <c r="F42" s="8">
        <v>44552.6092361111</v>
      </c>
      <c r="G42" s="15" t="s">
        <v>19</v>
      </c>
      <c r="H42" s="6">
        <v>688</v>
      </c>
      <c r="I42" s="15" t="s">
        <v>20</v>
      </c>
      <c r="J42" s="15" t="s">
        <v>106</v>
      </c>
      <c r="K42" s="15" t="s">
        <v>47</v>
      </c>
      <c r="L42" s="15" t="s">
        <v>48</v>
      </c>
      <c r="M42" s="15" t="s">
        <v>70</v>
      </c>
      <c r="N42" s="15" t="s">
        <v>20</v>
      </c>
      <c r="O42" s="15" t="s">
        <v>50</v>
      </c>
      <c r="P42" s="15" t="s">
        <v>51</v>
      </c>
      <c r="Q42" s="15" t="s">
        <v>20</v>
      </c>
    </row>
    <row r="43" spans="1:17">
      <c r="A43" s="16" t="s">
        <v>17</v>
      </c>
      <c r="B43" s="16" t="s">
        <v>18</v>
      </c>
      <c r="C43" s="19">
        <v>251075380</v>
      </c>
      <c r="D43" s="5">
        <v>251075380</v>
      </c>
      <c r="E43" s="7">
        <v>1259710921</v>
      </c>
      <c r="F43" s="9">
        <v>44554.492395833302</v>
      </c>
      <c r="G43" s="16" t="s">
        <v>19</v>
      </c>
      <c r="H43" s="7">
        <v>689</v>
      </c>
      <c r="I43" s="16" t="s">
        <v>20</v>
      </c>
      <c r="J43" s="16" t="s">
        <v>107</v>
      </c>
      <c r="K43" s="16" t="s">
        <v>100</v>
      </c>
      <c r="L43" s="16" t="s">
        <v>101</v>
      </c>
      <c r="M43" s="16" t="s">
        <v>102</v>
      </c>
      <c r="N43" s="16" t="s">
        <v>20</v>
      </c>
      <c r="O43" s="16" t="s">
        <v>103</v>
      </c>
      <c r="P43" s="16" t="s">
        <v>104</v>
      </c>
      <c r="Q43" s="16" t="s">
        <v>20</v>
      </c>
    </row>
    <row r="44" spans="1:17">
      <c r="B44" s="10" t="s">
        <v>87</v>
      </c>
      <c r="C44" s="12">
        <f>SUM(C36:C43)</f>
        <v>2102725624</v>
      </c>
    </row>
    <row r="45" spans="1:17">
      <c r="B45" s="11" t="s">
        <v>88</v>
      </c>
      <c r="C45" s="14">
        <f>+C34</f>
        <v>0</v>
      </c>
    </row>
    <row r="46" spans="1:17">
      <c r="B46" s="10" t="s">
        <v>89</v>
      </c>
      <c r="C46" s="17">
        <v>1851650244</v>
      </c>
    </row>
    <row r="47" spans="1:17">
      <c r="B47" s="11" t="s">
        <v>33</v>
      </c>
      <c r="C47" s="14">
        <f>+C44+C45-C46</f>
        <v>251075380</v>
      </c>
    </row>
    <row r="48" spans="1:17">
      <c r="A48" s="20" t="s">
        <v>17</v>
      </c>
      <c r="B48" s="20" t="s">
        <v>18</v>
      </c>
      <c r="C48" s="21">
        <v>9334849</v>
      </c>
      <c r="D48" s="21">
        <v>9334849</v>
      </c>
      <c r="E48" s="22">
        <v>1262192685</v>
      </c>
      <c r="F48" s="23">
        <v>44557.597870370402</v>
      </c>
      <c r="G48" s="20" t="s">
        <v>19</v>
      </c>
      <c r="H48" s="22">
        <v>690</v>
      </c>
      <c r="I48" s="20" t="s">
        <v>20</v>
      </c>
      <c r="J48" s="20" t="s">
        <v>108</v>
      </c>
      <c r="K48" s="20" t="s">
        <v>109</v>
      </c>
      <c r="L48" s="20" t="s">
        <v>110</v>
      </c>
      <c r="M48" s="20" t="s">
        <v>111</v>
      </c>
      <c r="N48" s="20" t="s">
        <v>20</v>
      </c>
      <c r="O48" s="20" t="s">
        <v>112</v>
      </c>
      <c r="P48" s="20" t="s">
        <v>113</v>
      </c>
      <c r="Q48" s="20" t="s">
        <v>20</v>
      </c>
    </row>
    <row r="49" spans="1:17">
      <c r="A49" s="24" t="s">
        <v>17</v>
      </c>
      <c r="B49" s="24" t="s">
        <v>18</v>
      </c>
      <c r="C49" s="25">
        <v>18266702</v>
      </c>
      <c r="D49" s="25">
        <v>18266702</v>
      </c>
      <c r="E49" s="26">
        <v>1262200348</v>
      </c>
      <c r="F49" s="27">
        <v>44557.600879629601</v>
      </c>
      <c r="G49" s="24" t="s">
        <v>19</v>
      </c>
      <c r="H49" s="26">
        <v>691</v>
      </c>
      <c r="I49" s="24" t="s">
        <v>20</v>
      </c>
      <c r="J49" s="24" t="s">
        <v>114</v>
      </c>
      <c r="K49" s="24" t="s">
        <v>109</v>
      </c>
      <c r="L49" s="24" t="s">
        <v>110</v>
      </c>
      <c r="M49" s="24" t="s">
        <v>111</v>
      </c>
      <c r="N49" s="24" t="s">
        <v>20</v>
      </c>
      <c r="O49" s="24" t="s">
        <v>112</v>
      </c>
      <c r="P49" s="24" t="s">
        <v>113</v>
      </c>
      <c r="Q49" s="24" t="s">
        <v>20</v>
      </c>
    </row>
    <row r="50" spans="1:17">
      <c r="A50" s="20" t="s">
        <v>17</v>
      </c>
      <c r="B50" s="20" t="s">
        <v>18</v>
      </c>
      <c r="C50" s="21">
        <v>8160535</v>
      </c>
      <c r="D50" s="21">
        <v>8160535</v>
      </c>
      <c r="E50" s="22">
        <v>1262209057</v>
      </c>
      <c r="F50" s="23">
        <v>44557.604178240697</v>
      </c>
      <c r="G50" s="20" t="s">
        <v>19</v>
      </c>
      <c r="H50" s="22">
        <v>692</v>
      </c>
      <c r="I50" s="20" t="s">
        <v>20</v>
      </c>
      <c r="J50" s="20" t="s">
        <v>115</v>
      </c>
      <c r="K50" s="20" t="s">
        <v>109</v>
      </c>
      <c r="L50" s="20" t="s">
        <v>110</v>
      </c>
      <c r="M50" s="20" t="s">
        <v>111</v>
      </c>
      <c r="N50" s="20" t="s">
        <v>20</v>
      </c>
      <c r="O50" s="20" t="s">
        <v>112</v>
      </c>
      <c r="P50" s="20" t="s">
        <v>113</v>
      </c>
      <c r="Q50" s="20" t="s">
        <v>20</v>
      </c>
    </row>
    <row r="51" spans="1:17">
      <c r="A51" s="24" t="s">
        <v>17</v>
      </c>
      <c r="B51" s="24" t="s">
        <v>18</v>
      </c>
      <c r="C51" s="25">
        <v>790891</v>
      </c>
      <c r="D51" s="25">
        <v>790891</v>
      </c>
      <c r="E51" s="26">
        <v>1262288674</v>
      </c>
      <c r="F51" s="27">
        <v>44557.634131944404</v>
      </c>
      <c r="G51" s="24" t="s">
        <v>19</v>
      </c>
      <c r="H51" s="26">
        <v>693</v>
      </c>
      <c r="I51" s="24" t="s">
        <v>20</v>
      </c>
      <c r="J51" s="24" t="s">
        <v>116</v>
      </c>
      <c r="K51" s="24" t="s">
        <v>47</v>
      </c>
      <c r="L51" s="24" t="s">
        <v>48</v>
      </c>
      <c r="M51" s="24" t="s">
        <v>62</v>
      </c>
      <c r="N51" s="24" t="s">
        <v>20</v>
      </c>
      <c r="O51" s="24" t="s">
        <v>50</v>
      </c>
      <c r="P51" s="24" t="s">
        <v>51</v>
      </c>
      <c r="Q51" s="24" t="s">
        <v>20</v>
      </c>
    </row>
    <row r="52" spans="1:17">
      <c r="A52" s="20" t="s">
        <v>17</v>
      </c>
      <c r="B52" s="20" t="s">
        <v>18</v>
      </c>
      <c r="C52" s="21">
        <v>1552899</v>
      </c>
      <c r="D52" s="21">
        <v>1552899</v>
      </c>
      <c r="E52" s="22">
        <v>1262298730</v>
      </c>
      <c r="F52" s="23">
        <v>44557.637789351902</v>
      </c>
      <c r="G52" s="20" t="s">
        <v>19</v>
      </c>
      <c r="H52" s="22">
        <v>694</v>
      </c>
      <c r="I52" s="20" t="s">
        <v>20</v>
      </c>
      <c r="J52" s="20" t="s">
        <v>117</v>
      </c>
      <c r="K52" s="20" t="s">
        <v>47</v>
      </c>
      <c r="L52" s="20" t="s">
        <v>48</v>
      </c>
      <c r="M52" s="20" t="s">
        <v>62</v>
      </c>
      <c r="N52" s="20" t="s">
        <v>20</v>
      </c>
      <c r="O52" s="20" t="s">
        <v>50</v>
      </c>
      <c r="P52" s="20" t="s">
        <v>51</v>
      </c>
      <c r="Q52" s="20" t="s">
        <v>20</v>
      </c>
    </row>
    <row r="53" spans="1:17">
      <c r="A53" s="24" t="s">
        <v>17</v>
      </c>
      <c r="B53" s="24" t="s">
        <v>18</v>
      </c>
      <c r="C53" s="25">
        <v>1000000</v>
      </c>
      <c r="D53" s="25">
        <v>1000000</v>
      </c>
      <c r="E53" s="26">
        <v>1262394554</v>
      </c>
      <c r="F53" s="27">
        <v>44557.673796296302</v>
      </c>
      <c r="G53" s="24" t="s">
        <v>19</v>
      </c>
      <c r="H53" s="26">
        <v>696</v>
      </c>
      <c r="I53" s="24" t="s">
        <v>20</v>
      </c>
      <c r="J53" s="24" t="s">
        <v>118</v>
      </c>
      <c r="K53" s="24" t="s">
        <v>56</v>
      </c>
      <c r="L53" s="24" t="s">
        <v>23</v>
      </c>
      <c r="M53" s="24" t="s">
        <v>57</v>
      </c>
      <c r="N53" s="24" t="s">
        <v>20</v>
      </c>
      <c r="O53" s="24" t="s">
        <v>58</v>
      </c>
      <c r="P53" s="24" t="s">
        <v>59</v>
      </c>
      <c r="Q53" s="24" t="s">
        <v>20</v>
      </c>
    </row>
    <row r="54" spans="1:17">
      <c r="A54" s="20" t="s">
        <v>17</v>
      </c>
      <c r="B54" s="20" t="s">
        <v>18</v>
      </c>
      <c r="C54" s="21">
        <v>18736960</v>
      </c>
      <c r="D54" s="21">
        <v>18736960</v>
      </c>
      <c r="E54" s="22">
        <v>1262408817</v>
      </c>
      <c r="F54" s="23">
        <v>44557.679247685199</v>
      </c>
      <c r="G54" s="20" t="s">
        <v>19</v>
      </c>
      <c r="H54" s="22">
        <v>697</v>
      </c>
      <c r="I54" s="20" t="s">
        <v>20</v>
      </c>
      <c r="J54" s="20" t="s">
        <v>119</v>
      </c>
      <c r="K54" s="20" t="s">
        <v>47</v>
      </c>
      <c r="L54" s="20" t="s">
        <v>48</v>
      </c>
      <c r="M54" s="20" t="s">
        <v>49</v>
      </c>
      <c r="N54" s="20" t="s">
        <v>20</v>
      </c>
      <c r="O54" s="20" t="s">
        <v>50</v>
      </c>
      <c r="P54" s="20" t="s">
        <v>51</v>
      </c>
      <c r="Q54" s="20" t="s">
        <v>20</v>
      </c>
    </row>
    <row r="55" spans="1:17">
      <c r="A55" s="24" t="s">
        <v>17</v>
      </c>
      <c r="B55" s="24" t="s">
        <v>18</v>
      </c>
      <c r="C55" s="25">
        <v>700000</v>
      </c>
      <c r="D55" s="25">
        <v>700000</v>
      </c>
      <c r="E55" s="26">
        <v>1262413988</v>
      </c>
      <c r="F55" s="27">
        <v>44557.681203703702</v>
      </c>
      <c r="G55" s="24" t="s">
        <v>19</v>
      </c>
      <c r="H55" s="26">
        <v>698</v>
      </c>
      <c r="I55" s="24" t="s">
        <v>20</v>
      </c>
      <c r="J55" s="24" t="s">
        <v>120</v>
      </c>
      <c r="K55" s="24" t="s">
        <v>56</v>
      </c>
      <c r="L55" s="24" t="s">
        <v>23</v>
      </c>
      <c r="M55" s="24" t="s">
        <v>57</v>
      </c>
      <c r="N55" s="24" t="s">
        <v>20</v>
      </c>
      <c r="O55" s="24" t="s">
        <v>58</v>
      </c>
      <c r="P55" s="24" t="s">
        <v>59</v>
      </c>
      <c r="Q55" s="24" t="s">
        <v>20</v>
      </c>
    </row>
    <row r="56" spans="1:17">
      <c r="A56" s="20" t="s">
        <v>17</v>
      </c>
      <c r="B56" s="20" t="s">
        <v>18</v>
      </c>
      <c r="C56" s="21">
        <v>120290</v>
      </c>
      <c r="D56" s="21">
        <v>120290</v>
      </c>
      <c r="E56" s="22">
        <v>1262425760</v>
      </c>
      <c r="F56" s="23">
        <v>44557.685682870397</v>
      </c>
      <c r="G56" s="20" t="s">
        <v>19</v>
      </c>
      <c r="H56" s="22">
        <v>699</v>
      </c>
      <c r="I56" s="20" t="s">
        <v>20</v>
      </c>
      <c r="J56" s="20" t="s">
        <v>121</v>
      </c>
      <c r="K56" s="20" t="s">
        <v>47</v>
      </c>
      <c r="L56" s="20" t="s">
        <v>48</v>
      </c>
      <c r="M56" s="20" t="s">
        <v>49</v>
      </c>
      <c r="N56" s="20" t="s">
        <v>20</v>
      </c>
      <c r="O56" s="20" t="s">
        <v>50</v>
      </c>
      <c r="P56" s="20" t="s">
        <v>51</v>
      </c>
      <c r="Q56" s="20" t="s">
        <v>20</v>
      </c>
    </row>
    <row r="57" spans="1:17">
      <c r="A57" s="24" t="s">
        <v>17</v>
      </c>
      <c r="B57" s="24" t="s">
        <v>18</v>
      </c>
      <c r="C57" s="25">
        <v>600000</v>
      </c>
      <c r="D57" s="25">
        <v>600000</v>
      </c>
      <c r="E57" s="26">
        <v>1262428885</v>
      </c>
      <c r="F57" s="27">
        <v>44557.686909722201</v>
      </c>
      <c r="G57" s="24" t="s">
        <v>19</v>
      </c>
      <c r="H57" s="26">
        <v>700</v>
      </c>
      <c r="I57" s="24" t="s">
        <v>20</v>
      </c>
      <c r="J57" s="24" t="s">
        <v>122</v>
      </c>
      <c r="K57" s="24" t="s">
        <v>56</v>
      </c>
      <c r="L57" s="24" t="s">
        <v>23</v>
      </c>
      <c r="M57" s="24" t="s">
        <v>57</v>
      </c>
      <c r="N57" s="24" t="s">
        <v>20</v>
      </c>
      <c r="O57" s="24" t="s">
        <v>58</v>
      </c>
      <c r="P57" s="24" t="s">
        <v>59</v>
      </c>
      <c r="Q57" s="24" t="s">
        <v>20</v>
      </c>
    </row>
    <row r="58" spans="1:17">
      <c r="A58" s="20" t="s">
        <v>17</v>
      </c>
      <c r="B58" s="20" t="s">
        <v>18</v>
      </c>
      <c r="C58" s="21">
        <v>700000</v>
      </c>
      <c r="D58" s="21">
        <v>700000</v>
      </c>
      <c r="E58" s="22">
        <v>1262438841</v>
      </c>
      <c r="F58" s="23">
        <v>44557.691099536998</v>
      </c>
      <c r="G58" s="20" t="s">
        <v>19</v>
      </c>
      <c r="H58" s="22">
        <v>701</v>
      </c>
      <c r="I58" s="20" t="s">
        <v>20</v>
      </c>
      <c r="J58" s="20" t="s">
        <v>123</v>
      </c>
      <c r="K58" s="20" t="s">
        <v>56</v>
      </c>
      <c r="L58" s="20" t="s">
        <v>23</v>
      </c>
      <c r="M58" s="20" t="s">
        <v>57</v>
      </c>
      <c r="N58" s="20" t="s">
        <v>20</v>
      </c>
      <c r="O58" s="20" t="s">
        <v>58</v>
      </c>
      <c r="P58" s="20" t="s">
        <v>59</v>
      </c>
      <c r="Q58" s="20" t="s">
        <v>20</v>
      </c>
    </row>
    <row r="59" spans="1:17">
      <c r="A59" s="24" t="s">
        <v>17</v>
      </c>
      <c r="B59" s="24" t="s">
        <v>18</v>
      </c>
      <c r="C59" s="25">
        <v>300000</v>
      </c>
      <c r="D59" s="25">
        <v>300000</v>
      </c>
      <c r="E59" s="26">
        <v>1262447022</v>
      </c>
      <c r="F59" s="27">
        <v>44557.694571759297</v>
      </c>
      <c r="G59" s="24" t="s">
        <v>19</v>
      </c>
      <c r="H59" s="26">
        <v>702</v>
      </c>
      <c r="I59" s="24" t="s">
        <v>20</v>
      </c>
      <c r="J59" s="24" t="s">
        <v>124</v>
      </c>
      <c r="K59" s="24" t="s">
        <v>56</v>
      </c>
      <c r="L59" s="24" t="s">
        <v>23</v>
      </c>
      <c r="M59" s="24" t="s">
        <v>57</v>
      </c>
      <c r="N59" s="24" t="s">
        <v>20</v>
      </c>
      <c r="O59" s="24" t="s">
        <v>58</v>
      </c>
      <c r="P59" s="24" t="s">
        <v>59</v>
      </c>
      <c r="Q59" s="24" t="s">
        <v>20</v>
      </c>
    </row>
    <row r="60" spans="1:17">
      <c r="A60" s="20" t="s">
        <v>17</v>
      </c>
      <c r="B60" s="20" t="s">
        <v>18</v>
      </c>
      <c r="C60" s="21">
        <v>72662055</v>
      </c>
      <c r="D60" s="21">
        <v>72662055</v>
      </c>
      <c r="E60" s="22">
        <v>1262455581</v>
      </c>
      <c r="F60" s="23">
        <v>44557.698321759301</v>
      </c>
      <c r="G60" s="20" t="s">
        <v>19</v>
      </c>
      <c r="H60" s="22">
        <v>703</v>
      </c>
      <c r="I60" s="20" t="s">
        <v>20</v>
      </c>
      <c r="J60" s="20" t="s">
        <v>125</v>
      </c>
      <c r="K60" s="20" t="s">
        <v>47</v>
      </c>
      <c r="L60" s="20" t="s">
        <v>48</v>
      </c>
      <c r="M60" s="20" t="s">
        <v>49</v>
      </c>
      <c r="N60" s="20" t="s">
        <v>20</v>
      </c>
      <c r="O60" s="20" t="s">
        <v>50</v>
      </c>
      <c r="P60" s="20" t="s">
        <v>80</v>
      </c>
      <c r="Q60" s="20" t="s">
        <v>20</v>
      </c>
    </row>
    <row r="61" spans="1:17">
      <c r="A61" s="24" t="s">
        <v>17</v>
      </c>
      <c r="B61" s="24" t="s">
        <v>18</v>
      </c>
      <c r="C61" s="25">
        <v>200000</v>
      </c>
      <c r="D61" s="25">
        <v>200000</v>
      </c>
      <c r="E61" s="26">
        <v>1262458389</v>
      </c>
      <c r="F61" s="27">
        <v>44557.699548611097</v>
      </c>
      <c r="G61" s="24" t="s">
        <v>19</v>
      </c>
      <c r="H61" s="26">
        <v>704</v>
      </c>
      <c r="I61" s="24" t="s">
        <v>20</v>
      </c>
      <c r="J61" s="24" t="s">
        <v>126</v>
      </c>
      <c r="K61" s="24" t="s">
        <v>56</v>
      </c>
      <c r="L61" s="24" t="s">
        <v>23</v>
      </c>
      <c r="M61" s="24" t="s">
        <v>57</v>
      </c>
      <c r="N61" s="24" t="s">
        <v>20</v>
      </c>
      <c r="O61" s="24" t="s">
        <v>58</v>
      </c>
      <c r="P61" s="24" t="s">
        <v>59</v>
      </c>
      <c r="Q61" s="24" t="s">
        <v>20</v>
      </c>
    </row>
    <row r="62" spans="1:17">
      <c r="A62" s="20" t="s">
        <v>17</v>
      </c>
      <c r="B62" s="20" t="s">
        <v>18</v>
      </c>
      <c r="C62" s="21">
        <v>23420880</v>
      </c>
      <c r="D62" s="21">
        <v>23420880</v>
      </c>
      <c r="E62" s="22">
        <v>1262462687</v>
      </c>
      <c r="F62" s="23">
        <v>44557.701400462996</v>
      </c>
      <c r="G62" s="20" t="s">
        <v>19</v>
      </c>
      <c r="H62" s="22">
        <v>705</v>
      </c>
      <c r="I62" s="20" t="s">
        <v>20</v>
      </c>
      <c r="J62" s="20" t="s">
        <v>127</v>
      </c>
      <c r="K62" s="20" t="s">
        <v>47</v>
      </c>
      <c r="L62" s="20" t="s">
        <v>48</v>
      </c>
      <c r="M62" s="20" t="s">
        <v>49</v>
      </c>
      <c r="N62" s="20" t="s">
        <v>20</v>
      </c>
      <c r="O62" s="20" t="s">
        <v>50</v>
      </c>
      <c r="P62" s="20" t="s">
        <v>80</v>
      </c>
      <c r="Q62" s="20" t="s">
        <v>20</v>
      </c>
    </row>
    <row r="63" spans="1:17">
      <c r="A63" s="24" t="s">
        <v>17</v>
      </c>
      <c r="B63" s="24" t="s">
        <v>18</v>
      </c>
      <c r="C63" s="25">
        <v>47102730</v>
      </c>
      <c r="D63" s="25">
        <v>47102730</v>
      </c>
      <c r="E63" s="26">
        <v>1262472777</v>
      </c>
      <c r="F63" s="27">
        <v>44557.705798611103</v>
      </c>
      <c r="G63" s="24" t="s">
        <v>19</v>
      </c>
      <c r="H63" s="26">
        <v>707</v>
      </c>
      <c r="I63" s="24" t="s">
        <v>20</v>
      </c>
      <c r="J63" s="24" t="s">
        <v>128</v>
      </c>
      <c r="K63" s="24" t="s">
        <v>47</v>
      </c>
      <c r="L63" s="24" t="s">
        <v>48</v>
      </c>
      <c r="M63" s="24" t="s">
        <v>49</v>
      </c>
      <c r="N63" s="24" t="s">
        <v>20</v>
      </c>
      <c r="O63" s="24" t="s">
        <v>50</v>
      </c>
      <c r="P63" s="24" t="s">
        <v>51</v>
      </c>
      <c r="Q63" s="24" t="s">
        <v>20</v>
      </c>
    </row>
    <row r="64" spans="1:17">
      <c r="A64" s="20" t="s">
        <v>17</v>
      </c>
      <c r="B64" s="20" t="s">
        <v>18</v>
      </c>
      <c r="C64" s="21">
        <v>1086599</v>
      </c>
      <c r="D64" s="21">
        <v>1086599</v>
      </c>
      <c r="E64" s="22">
        <v>1262540191</v>
      </c>
      <c r="F64" s="23">
        <v>44557.737152777801</v>
      </c>
      <c r="G64" s="20" t="s">
        <v>19</v>
      </c>
      <c r="H64" s="22">
        <v>709</v>
      </c>
      <c r="I64" s="20" t="s">
        <v>20</v>
      </c>
      <c r="J64" s="20" t="s">
        <v>128</v>
      </c>
      <c r="K64" s="20" t="s">
        <v>47</v>
      </c>
      <c r="L64" s="20" t="s">
        <v>48</v>
      </c>
      <c r="M64" s="20" t="s">
        <v>49</v>
      </c>
      <c r="N64" s="20" t="s">
        <v>20</v>
      </c>
      <c r="O64" s="20" t="s">
        <v>50</v>
      </c>
      <c r="P64" s="20" t="s">
        <v>51</v>
      </c>
      <c r="Q64" s="20" t="s">
        <v>20</v>
      </c>
    </row>
    <row r="65" spans="1:17">
      <c r="A65" s="24" t="s">
        <v>17</v>
      </c>
      <c r="B65" s="24" t="s">
        <v>18</v>
      </c>
      <c r="C65" s="25">
        <v>5278382</v>
      </c>
      <c r="D65" s="25">
        <v>5278382</v>
      </c>
      <c r="E65" s="26">
        <v>1262549606</v>
      </c>
      <c r="F65" s="27">
        <v>44557.741817129601</v>
      </c>
      <c r="G65" s="24" t="s">
        <v>19</v>
      </c>
      <c r="H65" s="26">
        <v>712</v>
      </c>
      <c r="I65" s="24" t="s">
        <v>20</v>
      </c>
      <c r="J65" s="24" t="s">
        <v>128</v>
      </c>
      <c r="K65" s="24" t="s">
        <v>47</v>
      </c>
      <c r="L65" s="24" t="s">
        <v>48</v>
      </c>
      <c r="M65" s="24" t="s">
        <v>70</v>
      </c>
      <c r="N65" s="24" t="s">
        <v>20</v>
      </c>
      <c r="O65" s="24" t="s">
        <v>50</v>
      </c>
      <c r="P65" s="24" t="s">
        <v>51</v>
      </c>
      <c r="Q65" s="24" t="s">
        <v>20</v>
      </c>
    </row>
    <row r="66" spans="1:17">
      <c r="A66" s="20" t="s">
        <v>17</v>
      </c>
      <c r="B66" s="20" t="s">
        <v>18</v>
      </c>
      <c r="C66" s="21">
        <v>84476</v>
      </c>
      <c r="D66" s="21">
        <v>84476</v>
      </c>
      <c r="E66" s="22">
        <v>1262568885</v>
      </c>
      <c r="F66" s="23">
        <v>44557.751412037003</v>
      </c>
      <c r="G66" s="20" t="s">
        <v>19</v>
      </c>
      <c r="H66" s="22">
        <v>713</v>
      </c>
      <c r="I66" s="20" t="s">
        <v>20</v>
      </c>
      <c r="J66" s="20" t="s">
        <v>127</v>
      </c>
      <c r="K66" s="20" t="s">
        <v>47</v>
      </c>
      <c r="L66" s="20" t="s">
        <v>48</v>
      </c>
      <c r="M66" s="20" t="s">
        <v>49</v>
      </c>
      <c r="N66" s="20" t="s">
        <v>20</v>
      </c>
      <c r="O66" s="20" t="s">
        <v>50</v>
      </c>
      <c r="P66" s="20" t="s">
        <v>51</v>
      </c>
      <c r="Q66" s="20" t="s">
        <v>20</v>
      </c>
    </row>
    <row r="67" spans="1:17">
      <c r="A67" s="24" t="s">
        <v>17</v>
      </c>
      <c r="B67" s="24" t="s">
        <v>18</v>
      </c>
      <c r="C67" s="25">
        <v>960000</v>
      </c>
      <c r="D67" s="25">
        <v>960000</v>
      </c>
      <c r="E67" s="26">
        <v>1262642377</v>
      </c>
      <c r="F67" s="27">
        <v>44557.7889699074</v>
      </c>
      <c r="G67" s="24" t="s">
        <v>19</v>
      </c>
      <c r="H67" s="26">
        <v>714</v>
      </c>
      <c r="I67" s="24" t="s">
        <v>20</v>
      </c>
      <c r="J67" s="24" t="s">
        <v>129</v>
      </c>
      <c r="K67" s="24" t="s">
        <v>35</v>
      </c>
      <c r="L67" s="24" t="s">
        <v>36</v>
      </c>
      <c r="M67" s="24" t="s">
        <v>37</v>
      </c>
      <c r="N67" s="24" t="s">
        <v>20</v>
      </c>
      <c r="O67" s="24" t="s">
        <v>38</v>
      </c>
      <c r="P67" s="24" t="s">
        <v>39</v>
      </c>
      <c r="Q67" s="24" t="s">
        <v>20</v>
      </c>
    </row>
    <row r="68" spans="1:17">
      <c r="A68" s="20" t="s">
        <v>17</v>
      </c>
      <c r="B68" s="20" t="s">
        <v>18</v>
      </c>
      <c r="C68" s="21">
        <v>2136159</v>
      </c>
      <c r="D68" s="21">
        <v>2136159</v>
      </c>
      <c r="E68" s="22">
        <v>1262843891</v>
      </c>
      <c r="F68" s="23">
        <v>44557.908611111103</v>
      </c>
      <c r="G68" s="20" t="s">
        <v>19</v>
      </c>
      <c r="H68" s="22">
        <v>715</v>
      </c>
      <c r="I68" s="20" t="s">
        <v>20</v>
      </c>
      <c r="J68" s="20" t="s">
        <v>130</v>
      </c>
      <c r="K68" s="20" t="s">
        <v>131</v>
      </c>
      <c r="L68" s="20" t="s">
        <v>132</v>
      </c>
      <c r="M68" s="20" t="s">
        <v>133</v>
      </c>
      <c r="N68" s="20" t="s">
        <v>20</v>
      </c>
      <c r="O68" s="20" t="s">
        <v>134</v>
      </c>
      <c r="P68" s="20" t="s">
        <v>135</v>
      </c>
      <c r="Q68" s="20" t="s">
        <v>20</v>
      </c>
    </row>
    <row r="69" spans="1:17">
      <c r="A69" s="24" t="s">
        <v>17</v>
      </c>
      <c r="B69" s="24" t="s">
        <v>18</v>
      </c>
      <c r="C69" s="25">
        <v>4102816157</v>
      </c>
      <c r="D69" s="25">
        <v>4102816157</v>
      </c>
      <c r="E69" s="26">
        <v>1263142512</v>
      </c>
      <c r="F69" s="27">
        <v>44558.399930555599</v>
      </c>
      <c r="G69" s="24" t="s">
        <v>19</v>
      </c>
      <c r="H69" s="26">
        <v>716</v>
      </c>
      <c r="I69" s="24" t="s">
        <v>20</v>
      </c>
      <c r="J69" s="24" t="s">
        <v>136</v>
      </c>
      <c r="K69" s="24" t="s">
        <v>137</v>
      </c>
      <c r="L69" s="24" t="s">
        <v>138</v>
      </c>
      <c r="M69" s="24" t="s">
        <v>139</v>
      </c>
      <c r="N69" s="24" t="s">
        <v>20</v>
      </c>
      <c r="O69" s="24" t="s">
        <v>140</v>
      </c>
      <c r="P69" s="24" t="s">
        <v>141</v>
      </c>
      <c r="Q69" s="24" t="s">
        <v>20</v>
      </c>
    </row>
    <row r="70" spans="1:17">
      <c r="A70" s="20" t="s">
        <v>17</v>
      </c>
      <c r="B70" s="20" t="s">
        <v>18</v>
      </c>
      <c r="C70" s="21">
        <v>437527</v>
      </c>
      <c r="D70" s="21">
        <v>437527</v>
      </c>
      <c r="E70" s="22">
        <v>1263550511</v>
      </c>
      <c r="F70" s="23">
        <v>44558.561770833301</v>
      </c>
      <c r="G70" s="20" t="s">
        <v>19</v>
      </c>
      <c r="H70" s="22">
        <v>717</v>
      </c>
      <c r="I70" s="20" t="s">
        <v>20</v>
      </c>
      <c r="J70" s="20" t="s">
        <v>142</v>
      </c>
      <c r="K70" s="20" t="s">
        <v>143</v>
      </c>
      <c r="L70" s="20" t="s">
        <v>23</v>
      </c>
      <c r="M70" s="20" t="s">
        <v>144</v>
      </c>
      <c r="N70" s="20" t="s">
        <v>20</v>
      </c>
      <c r="O70" s="20" t="s">
        <v>145</v>
      </c>
      <c r="P70" s="20" t="s">
        <v>146</v>
      </c>
      <c r="Q70" s="20" t="s">
        <v>20</v>
      </c>
    </row>
    <row r="71" spans="1:17">
      <c r="A71" s="24" t="s">
        <v>17</v>
      </c>
      <c r="B71" s="24" t="s">
        <v>18</v>
      </c>
      <c r="C71" s="25">
        <v>225713</v>
      </c>
      <c r="D71" s="25">
        <v>225713</v>
      </c>
      <c r="E71" s="26">
        <v>1263556736</v>
      </c>
      <c r="F71" s="27">
        <v>44558.564710648097</v>
      </c>
      <c r="G71" s="24" t="s">
        <v>19</v>
      </c>
      <c r="H71" s="26">
        <v>718</v>
      </c>
      <c r="I71" s="24" t="s">
        <v>20</v>
      </c>
      <c r="J71" s="24" t="s">
        <v>147</v>
      </c>
      <c r="K71" s="24" t="s">
        <v>143</v>
      </c>
      <c r="L71" s="24" t="s">
        <v>23</v>
      </c>
      <c r="M71" s="24" t="s">
        <v>144</v>
      </c>
      <c r="N71" s="24" t="s">
        <v>20</v>
      </c>
      <c r="O71" s="24" t="s">
        <v>145</v>
      </c>
      <c r="P71" s="24" t="s">
        <v>146</v>
      </c>
      <c r="Q71" s="24" t="s">
        <v>20</v>
      </c>
    </row>
    <row r="72" spans="1:17">
      <c r="A72" s="20" t="s">
        <v>17</v>
      </c>
      <c r="B72" s="20" t="s">
        <v>18</v>
      </c>
      <c r="C72" s="21">
        <v>3238410.5</v>
      </c>
      <c r="D72" s="21">
        <v>3238410.5</v>
      </c>
      <c r="E72" s="22">
        <v>1263595908</v>
      </c>
      <c r="F72" s="23">
        <v>44558.583159722199</v>
      </c>
      <c r="G72" s="20" t="s">
        <v>19</v>
      </c>
      <c r="H72" s="22">
        <v>720</v>
      </c>
      <c r="I72" s="20" t="s">
        <v>20</v>
      </c>
      <c r="J72" s="20" t="s">
        <v>148</v>
      </c>
      <c r="K72" s="20" t="s">
        <v>143</v>
      </c>
      <c r="L72" s="20" t="s">
        <v>23</v>
      </c>
      <c r="M72" s="20" t="s">
        <v>149</v>
      </c>
      <c r="N72" s="20" t="s">
        <v>20</v>
      </c>
      <c r="O72" s="20" t="s">
        <v>145</v>
      </c>
      <c r="P72" s="20" t="s">
        <v>146</v>
      </c>
      <c r="Q72" s="20" t="s">
        <v>20</v>
      </c>
    </row>
    <row r="73" spans="1:17">
      <c r="A73" s="24" t="s">
        <v>17</v>
      </c>
      <c r="B73" s="24" t="s">
        <v>18</v>
      </c>
      <c r="C73" s="25">
        <v>8169903</v>
      </c>
      <c r="D73" s="25">
        <v>8169903</v>
      </c>
      <c r="E73" s="26">
        <v>1263630827</v>
      </c>
      <c r="F73" s="27">
        <v>44558.598518518498</v>
      </c>
      <c r="G73" s="24" t="s">
        <v>19</v>
      </c>
      <c r="H73" s="26">
        <v>721</v>
      </c>
      <c r="I73" s="24" t="s">
        <v>20</v>
      </c>
      <c r="J73" s="24" t="s">
        <v>150</v>
      </c>
      <c r="K73" s="24" t="s">
        <v>143</v>
      </c>
      <c r="L73" s="24" t="s">
        <v>23</v>
      </c>
      <c r="M73" s="24" t="s">
        <v>144</v>
      </c>
      <c r="N73" s="24" t="s">
        <v>20</v>
      </c>
      <c r="O73" s="24" t="s">
        <v>145</v>
      </c>
      <c r="P73" s="24" t="s">
        <v>146</v>
      </c>
      <c r="Q73" s="24" t="s">
        <v>20</v>
      </c>
    </row>
    <row r="74" spans="1:17">
      <c r="A74" s="20" t="s">
        <v>17</v>
      </c>
      <c r="B74" s="20" t="s">
        <v>18</v>
      </c>
      <c r="C74" s="21">
        <v>124001</v>
      </c>
      <c r="D74" s="21">
        <v>124001</v>
      </c>
      <c r="E74" s="22">
        <v>1263649876</v>
      </c>
      <c r="F74" s="23">
        <v>44558.606597222199</v>
      </c>
      <c r="G74" s="20" t="s">
        <v>19</v>
      </c>
      <c r="H74" s="22">
        <v>723</v>
      </c>
      <c r="I74" s="20" t="s">
        <v>20</v>
      </c>
      <c r="J74" s="20" t="s">
        <v>151</v>
      </c>
      <c r="K74" s="20" t="s">
        <v>152</v>
      </c>
      <c r="L74" s="20" t="s">
        <v>23</v>
      </c>
      <c r="M74" s="20" t="s">
        <v>57</v>
      </c>
      <c r="N74" s="20" t="s">
        <v>20</v>
      </c>
      <c r="O74" s="20" t="s">
        <v>58</v>
      </c>
      <c r="P74" s="20" t="s">
        <v>59</v>
      </c>
      <c r="Q74" s="20" t="s">
        <v>20</v>
      </c>
    </row>
    <row r="75" spans="1:17">
      <c r="A75" s="24" t="s">
        <v>17</v>
      </c>
      <c r="B75" s="24" t="s">
        <v>18</v>
      </c>
      <c r="C75" s="25">
        <v>297890296</v>
      </c>
      <c r="D75" s="25">
        <v>297890296</v>
      </c>
      <c r="E75" s="26">
        <v>1263661580</v>
      </c>
      <c r="F75" s="27">
        <v>44558.611481481501</v>
      </c>
      <c r="G75" s="24" t="s">
        <v>19</v>
      </c>
      <c r="H75" s="26">
        <v>724</v>
      </c>
      <c r="I75" s="24" t="s">
        <v>20</v>
      </c>
      <c r="J75" s="24" t="s">
        <v>153</v>
      </c>
      <c r="K75" s="24" t="s">
        <v>56</v>
      </c>
      <c r="L75" s="24" t="s">
        <v>23</v>
      </c>
      <c r="M75" s="24" t="s">
        <v>57</v>
      </c>
      <c r="N75" s="24" t="s">
        <v>20</v>
      </c>
      <c r="O75" s="24" t="s">
        <v>58</v>
      </c>
      <c r="P75" s="24" t="s">
        <v>59</v>
      </c>
      <c r="Q75" s="24" t="s">
        <v>20</v>
      </c>
    </row>
    <row r="76" spans="1:17">
      <c r="A76" s="20" t="s">
        <v>17</v>
      </c>
      <c r="B76" s="20" t="s">
        <v>18</v>
      </c>
      <c r="C76" s="21">
        <v>2240000</v>
      </c>
      <c r="D76" s="21">
        <v>2240000</v>
      </c>
      <c r="E76" s="22">
        <v>1264579251</v>
      </c>
      <c r="F76" s="23">
        <v>44559.416504629597</v>
      </c>
      <c r="G76" s="20" t="s">
        <v>19</v>
      </c>
      <c r="H76" s="22">
        <v>728</v>
      </c>
      <c r="I76" s="20" t="s">
        <v>20</v>
      </c>
      <c r="J76" s="20" t="s">
        <v>154</v>
      </c>
      <c r="K76" s="20" t="s">
        <v>35</v>
      </c>
      <c r="L76" s="20" t="s">
        <v>36</v>
      </c>
      <c r="M76" s="20" t="s">
        <v>37</v>
      </c>
      <c r="N76" s="20" t="s">
        <v>20</v>
      </c>
      <c r="O76" s="20" t="s">
        <v>38</v>
      </c>
      <c r="P76" s="20" t="s">
        <v>39</v>
      </c>
      <c r="Q76" s="20" t="s">
        <v>20</v>
      </c>
    </row>
    <row r="77" spans="1:17">
      <c r="A77" s="24" t="s">
        <v>17</v>
      </c>
      <c r="B77" s="24" t="s">
        <v>18</v>
      </c>
      <c r="C77" s="25">
        <v>960000</v>
      </c>
      <c r="D77" s="25">
        <v>960000</v>
      </c>
      <c r="E77" s="26">
        <v>1264591507</v>
      </c>
      <c r="F77" s="27">
        <v>44559.4212037037</v>
      </c>
      <c r="G77" s="24" t="s">
        <v>19</v>
      </c>
      <c r="H77" s="26">
        <v>729</v>
      </c>
      <c r="I77" s="24" t="s">
        <v>20</v>
      </c>
      <c r="J77" s="24" t="s">
        <v>154</v>
      </c>
      <c r="K77" s="24" t="s">
        <v>35</v>
      </c>
      <c r="L77" s="24" t="s">
        <v>36</v>
      </c>
      <c r="M77" s="24" t="s">
        <v>37</v>
      </c>
      <c r="N77" s="24" t="s">
        <v>20</v>
      </c>
      <c r="O77" s="24" t="s">
        <v>38</v>
      </c>
      <c r="P77" s="24" t="s">
        <v>39</v>
      </c>
      <c r="Q77" s="24" t="s">
        <v>20</v>
      </c>
    </row>
    <row r="78" spans="1:17">
      <c r="A78" s="20" t="s">
        <v>17</v>
      </c>
      <c r="B78" s="20" t="s">
        <v>18</v>
      </c>
      <c r="C78" s="21">
        <v>400000</v>
      </c>
      <c r="D78" s="21">
        <v>400000</v>
      </c>
      <c r="E78" s="22">
        <v>1264840224</v>
      </c>
      <c r="F78" s="23">
        <v>44559.506342592598</v>
      </c>
      <c r="G78" s="20" t="s">
        <v>19</v>
      </c>
      <c r="H78" s="22">
        <v>730</v>
      </c>
      <c r="I78" s="20" t="s">
        <v>20</v>
      </c>
      <c r="J78" s="20" t="s">
        <v>155</v>
      </c>
      <c r="K78" s="20" t="s">
        <v>56</v>
      </c>
      <c r="L78" s="20" t="s">
        <v>23</v>
      </c>
      <c r="M78" s="20" t="s">
        <v>57</v>
      </c>
      <c r="N78" s="20" t="s">
        <v>20</v>
      </c>
      <c r="O78" s="20" t="s">
        <v>58</v>
      </c>
      <c r="P78" s="20" t="s">
        <v>59</v>
      </c>
      <c r="Q78" s="20" t="s">
        <v>20</v>
      </c>
    </row>
    <row r="79" spans="1:17">
      <c r="A79" s="24" t="s">
        <v>17</v>
      </c>
      <c r="B79" s="24" t="s">
        <v>18</v>
      </c>
      <c r="C79" s="25">
        <v>24466849</v>
      </c>
      <c r="D79" s="25">
        <v>24466849</v>
      </c>
      <c r="E79" s="26">
        <v>1264875795</v>
      </c>
      <c r="F79" s="27">
        <v>44559.518958333298</v>
      </c>
      <c r="G79" s="24" t="s">
        <v>19</v>
      </c>
      <c r="H79" s="26">
        <v>731</v>
      </c>
      <c r="I79" s="24" t="s">
        <v>20</v>
      </c>
      <c r="J79" s="24" t="s">
        <v>156</v>
      </c>
      <c r="K79" s="24" t="s">
        <v>56</v>
      </c>
      <c r="L79" s="24" t="s">
        <v>23</v>
      </c>
      <c r="M79" s="24" t="s">
        <v>57</v>
      </c>
      <c r="N79" s="24" t="s">
        <v>20</v>
      </c>
      <c r="O79" s="24" t="s">
        <v>58</v>
      </c>
      <c r="P79" s="24" t="s">
        <v>59</v>
      </c>
      <c r="Q79" s="24" t="s">
        <v>20</v>
      </c>
    </row>
    <row r="80" spans="1:17">
      <c r="A80" s="20" t="s">
        <v>17</v>
      </c>
      <c r="B80" s="20" t="s">
        <v>18</v>
      </c>
      <c r="C80" s="21">
        <v>1081451</v>
      </c>
      <c r="D80" s="21">
        <v>1081451</v>
      </c>
      <c r="E80" s="22">
        <v>1264890110</v>
      </c>
      <c r="F80" s="23">
        <v>44559.524212962999</v>
      </c>
      <c r="G80" s="20" t="s">
        <v>19</v>
      </c>
      <c r="H80" s="22">
        <v>732</v>
      </c>
      <c r="I80" s="20" t="s">
        <v>20</v>
      </c>
      <c r="J80" s="20" t="s">
        <v>157</v>
      </c>
      <c r="K80" s="20" t="s">
        <v>158</v>
      </c>
      <c r="L80" s="20" t="s">
        <v>138</v>
      </c>
      <c r="M80" s="20" t="s">
        <v>159</v>
      </c>
      <c r="N80" s="20" t="s">
        <v>20</v>
      </c>
      <c r="O80" s="20" t="s">
        <v>160</v>
      </c>
      <c r="P80" s="20" t="s">
        <v>161</v>
      </c>
      <c r="Q80" s="20" t="s">
        <v>20</v>
      </c>
    </row>
    <row r="81" spans="1:17">
      <c r="A81" s="24" t="s">
        <v>17</v>
      </c>
      <c r="B81" s="24" t="s">
        <v>18</v>
      </c>
      <c r="C81" s="25">
        <v>14448</v>
      </c>
      <c r="D81" s="25">
        <v>14448</v>
      </c>
      <c r="E81" s="26">
        <v>1265174264</v>
      </c>
      <c r="F81" s="27">
        <v>44559.637314814798</v>
      </c>
      <c r="G81" s="24" t="s">
        <v>19</v>
      </c>
      <c r="H81" s="26">
        <v>733</v>
      </c>
      <c r="I81" s="24" t="s">
        <v>20</v>
      </c>
      <c r="J81" s="24" t="s">
        <v>162</v>
      </c>
      <c r="K81" s="24" t="s">
        <v>163</v>
      </c>
      <c r="L81" s="24" t="s">
        <v>23</v>
      </c>
      <c r="M81" s="24" t="s">
        <v>57</v>
      </c>
      <c r="N81" s="24" t="s">
        <v>20</v>
      </c>
      <c r="O81" s="24" t="s">
        <v>58</v>
      </c>
      <c r="P81" s="24" t="s">
        <v>59</v>
      </c>
      <c r="Q81" s="24" t="s">
        <v>20</v>
      </c>
    </row>
    <row r="82" spans="1:17">
      <c r="B82" s="10" t="s">
        <v>87</v>
      </c>
      <c r="C82" s="12">
        <f>SUM(C48:C81)</f>
        <v>4655259162.5</v>
      </c>
    </row>
    <row r="83" spans="1:17">
      <c r="B83" s="11" t="s">
        <v>88</v>
      </c>
      <c r="C83" s="14">
        <f>C47</f>
        <v>251075380</v>
      </c>
    </row>
    <row r="84" spans="1:17">
      <c r="B84" s="10" t="s">
        <v>89</v>
      </c>
    </row>
    <row r="85" spans="1:17">
      <c r="B85" s="11" t="s">
        <v>33</v>
      </c>
      <c r="C85" s="14">
        <f>+C82+C83-C84</f>
        <v>4906334542.5</v>
      </c>
    </row>
    <row r="86" spans="1:17">
      <c r="A86" s="28" t="s">
        <v>17</v>
      </c>
      <c r="B86" s="28" t="s">
        <v>18</v>
      </c>
      <c r="C86" s="29">
        <v>1577213</v>
      </c>
      <c r="D86" s="29">
        <v>1577213</v>
      </c>
      <c r="E86" s="30">
        <v>1266231176</v>
      </c>
      <c r="F86" s="31">
        <v>44560.456898148201</v>
      </c>
      <c r="G86" s="28" t="s">
        <v>19</v>
      </c>
      <c r="H86" s="30">
        <v>737</v>
      </c>
      <c r="I86" s="28" t="s">
        <v>20</v>
      </c>
      <c r="J86" s="28" t="s">
        <v>164</v>
      </c>
      <c r="K86" s="28" t="s">
        <v>47</v>
      </c>
      <c r="L86" s="28" t="s">
        <v>48</v>
      </c>
      <c r="M86" s="28" t="s">
        <v>49</v>
      </c>
      <c r="N86" s="28" t="s">
        <v>20</v>
      </c>
      <c r="O86" s="28" t="s">
        <v>50</v>
      </c>
      <c r="P86" s="28" t="s">
        <v>80</v>
      </c>
      <c r="Q86" s="28" t="s">
        <v>20</v>
      </c>
    </row>
    <row r="87" spans="1:17">
      <c r="A87" s="32" t="s">
        <v>17</v>
      </c>
      <c r="B87" s="32" t="s">
        <v>18</v>
      </c>
      <c r="C87" s="33">
        <v>28910412</v>
      </c>
      <c r="D87" s="33">
        <v>28910412</v>
      </c>
      <c r="E87" s="34">
        <v>1266233439</v>
      </c>
      <c r="F87" s="35">
        <v>44560.457650463002</v>
      </c>
      <c r="G87" s="32" t="s">
        <v>19</v>
      </c>
      <c r="H87" s="34">
        <v>738</v>
      </c>
      <c r="I87" s="32" t="s">
        <v>20</v>
      </c>
      <c r="J87" s="32" t="s">
        <v>165</v>
      </c>
      <c r="K87" s="32" t="s">
        <v>166</v>
      </c>
      <c r="L87" s="32" t="s">
        <v>23</v>
      </c>
      <c r="M87" s="32" t="s">
        <v>167</v>
      </c>
      <c r="N87" s="32" t="s">
        <v>20</v>
      </c>
      <c r="O87" s="32" t="s">
        <v>168</v>
      </c>
      <c r="P87" s="32" t="s">
        <v>169</v>
      </c>
      <c r="Q87" s="32" t="s">
        <v>20</v>
      </c>
    </row>
    <row r="88" spans="1:17">
      <c r="A88" s="28" t="s">
        <v>17</v>
      </c>
      <c r="B88" s="28" t="s">
        <v>18</v>
      </c>
      <c r="C88" s="29">
        <v>1365544</v>
      </c>
      <c r="D88" s="29">
        <v>1365544</v>
      </c>
      <c r="E88" s="30">
        <v>1266674427</v>
      </c>
      <c r="F88" s="31">
        <v>44560.611967592602</v>
      </c>
      <c r="G88" s="28" t="s">
        <v>19</v>
      </c>
      <c r="H88" s="30">
        <v>739</v>
      </c>
      <c r="I88" s="28" t="s">
        <v>20</v>
      </c>
      <c r="J88" s="28" t="s">
        <v>170</v>
      </c>
      <c r="K88" s="28" t="s">
        <v>47</v>
      </c>
      <c r="L88" s="28" t="s">
        <v>48</v>
      </c>
      <c r="M88" s="28" t="s">
        <v>49</v>
      </c>
      <c r="N88" s="28" t="s">
        <v>20</v>
      </c>
      <c r="O88" s="28" t="s">
        <v>50</v>
      </c>
      <c r="P88" s="28" t="s">
        <v>51</v>
      </c>
      <c r="Q88" s="28" t="s">
        <v>20</v>
      </c>
    </row>
    <row r="89" spans="1:17">
      <c r="A89" s="32" t="s">
        <v>17</v>
      </c>
      <c r="B89" s="32" t="s">
        <v>18</v>
      </c>
      <c r="C89" s="33">
        <v>3013824397</v>
      </c>
      <c r="D89" s="33">
        <v>3013824397</v>
      </c>
      <c r="E89" s="34">
        <v>1266904990</v>
      </c>
      <c r="F89" s="35">
        <v>44560.692789351902</v>
      </c>
      <c r="G89" s="32" t="s">
        <v>19</v>
      </c>
      <c r="H89" s="34">
        <v>741</v>
      </c>
      <c r="I89" s="32" t="s">
        <v>20</v>
      </c>
      <c r="J89" s="32" t="s">
        <v>171</v>
      </c>
      <c r="K89" s="32" t="s">
        <v>172</v>
      </c>
      <c r="L89" s="32" t="s">
        <v>138</v>
      </c>
      <c r="M89" s="32" t="s">
        <v>159</v>
      </c>
      <c r="N89" s="32" t="s">
        <v>20</v>
      </c>
      <c r="O89" s="32" t="s">
        <v>160</v>
      </c>
      <c r="P89" s="32" t="s">
        <v>161</v>
      </c>
      <c r="Q89" s="32" t="s">
        <v>20</v>
      </c>
    </row>
    <row r="90" spans="1:17">
      <c r="B90" s="36" t="s">
        <v>87</v>
      </c>
      <c r="C90" s="12">
        <f>SUM(C86:C89)</f>
        <v>3045677566</v>
      </c>
    </row>
    <row r="91" spans="1:17">
      <c r="B91" s="37" t="s">
        <v>88</v>
      </c>
      <c r="C91" s="14">
        <f>C85</f>
        <v>4906334542.5</v>
      </c>
    </row>
    <row r="92" spans="1:17">
      <c r="B92" s="36" t="s">
        <v>89</v>
      </c>
      <c r="C92" s="38">
        <v>4906334542.5</v>
      </c>
    </row>
    <row r="93" spans="1:17">
      <c r="B93" s="37" t="s">
        <v>33</v>
      </c>
      <c r="C93" s="14">
        <f>+C90+C91-C92</f>
        <v>3045677566</v>
      </c>
    </row>
  </sheetData>
  <pageMargins left="0.7" right="0.7" top="0.75" bottom="0.75" header="0.3" footer="0.3"/>
  <ignoredErrors>
    <ignoredError sqref="L36:L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5" sqref="B15"/>
    </sheetView>
  </sheetViews>
  <sheetFormatPr baseColWidth="10" defaultRowHeight="15"/>
  <cols>
    <col min="2" max="2" width="16.85546875" style="17" bestFit="1" customWidth="1"/>
  </cols>
  <sheetData>
    <row r="1" spans="1:3">
      <c r="A1">
        <v>20</v>
      </c>
      <c r="B1" s="17">
        <v>44700</v>
      </c>
    </row>
    <row r="2" spans="1:3">
      <c r="B2" s="17">
        <v>29741313</v>
      </c>
    </row>
    <row r="3" spans="1:3">
      <c r="B3" s="18">
        <f>SUM(B1:B2)</f>
        <v>29786013</v>
      </c>
      <c r="C3">
        <v>3</v>
      </c>
    </row>
    <row r="5" spans="1:3">
      <c r="A5">
        <v>21</v>
      </c>
      <c r="B5" s="17">
        <v>394205840</v>
      </c>
    </row>
    <row r="6" spans="1:3">
      <c r="B6" s="18">
        <f>SUM(B5)</f>
        <v>394205840</v>
      </c>
      <c r="C6">
        <v>1</v>
      </c>
    </row>
    <row r="8" spans="1:3">
      <c r="A8">
        <v>22</v>
      </c>
      <c r="B8" s="17">
        <v>1422087789</v>
      </c>
    </row>
    <row r="9" spans="1:3">
      <c r="B9" s="17">
        <v>5570602</v>
      </c>
    </row>
    <row r="10" spans="1:3">
      <c r="B10" s="18">
        <f>SUM(B8:B9)</f>
        <v>1427658391</v>
      </c>
      <c r="C10">
        <v>3</v>
      </c>
    </row>
    <row r="12" spans="1:3">
      <c r="A12">
        <v>24</v>
      </c>
      <c r="B12" s="17">
        <v>251075380</v>
      </c>
      <c r="C12">
        <v>1</v>
      </c>
    </row>
    <row r="14" spans="1:3">
      <c r="B14" s="17">
        <f>+B3+B6+B10+B12</f>
        <v>2102725624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2021-12-13T12:58:11Z</dcterms:created>
  <dcterms:modified xsi:type="dcterms:W3CDTF">2022-01-03T19:30:32Z</dcterms:modified>
</cp:coreProperties>
</file>