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3 MARZO\PSE\"/>
    </mc:Choice>
  </mc:AlternateContent>
  <bookViews>
    <workbookView xWindow="0" yWindow="0" windowWidth="20490" windowHeight="7620"/>
  </bookViews>
  <sheets>
    <sheet name="Hoja1" sheetId="2" r:id="rId1"/>
    <sheet name="Hoja2" sheetId="3" r:id="rId2"/>
  </sheets>
  <calcPr calcId="162913"/>
</workbook>
</file>

<file path=xl/calcChain.xml><?xml version="1.0" encoding="utf-8"?>
<calcChain xmlns="http://schemas.openxmlformats.org/spreadsheetml/2006/main">
  <c r="C29" i="2" l="1"/>
  <c r="C22" i="2" l="1"/>
  <c r="C10" i="2" l="1"/>
  <c r="C4" i="2" l="1"/>
  <c r="C7" i="2" l="1"/>
  <c r="C11" i="2" s="1"/>
  <c r="C13" i="2" s="1"/>
  <c r="C23" i="2" s="1"/>
  <c r="C25" i="2" s="1"/>
  <c r="C30" i="2" s="1"/>
  <c r="C32" i="2" s="1"/>
</calcChain>
</file>

<file path=xl/sharedStrings.xml><?xml version="1.0" encoding="utf-8"?>
<sst xmlns="http://schemas.openxmlformats.org/spreadsheetml/2006/main" count="165" uniqueCount="50">
  <si>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</si>
  <si>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</si>
  <si>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</si>
  <si>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</si>
  <si>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</si>
  <si>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</si>
  <si>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</si>
  <si>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</si>
  <si>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</si>
  <si>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</si>
  <si>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</si>
  <si>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</si>
  <si>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</si>
  <si>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</si>
  <si>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</si>
  <si>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</si>
  <si>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</si>
  <si>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</si>
  <si>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SB</t>
  </si>
  <si>
    <t>SA</t>
  </si>
  <si>
    <t>DB</t>
  </si>
  <si>
    <t>TTL</t>
  </si>
  <si>
    <t>170</t>
  </si>
  <si>
    <t>CASUR</t>
  </si>
  <si>
    <t>CO1.PCCNTR.213193713194021</t>
  </si>
  <si>
    <t>113</t>
  </si>
  <si>
    <t xml:space="preserve">Lizbeth Karina Calderón Ariza </t>
  </si>
  <si>
    <t>REMANENTES</t>
  </si>
  <si>
    <t>403</t>
  </si>
  <si>
    <t>EMPRESA SOCIAL DEL ESTADO SANTIAGO APOSTOL</t>
  </si>
  <si>
    <t>CXC 145720 y acreedor 144920 FALTO 50 PESOS</t>
  </si>
  <si>
    <t>DEVOLUCION PRIMA DE INSTALACION</t>
  </si>
  <si>
    <t>394</t>
  </si>
  <si>
    <t>JORGE GAMA DOZA</t>
  </si>
  <si>
    <t>ACREEDORES VARIOS (RECLASIFICACION)</t>
  </si>
  <si>
    <t>294</t>
  </si>
  <si>
    <t>IDEAM</t>
  </si>
  <si>
    <t>REINTEGRO AVSD JINA</t>
  </si>
  <si>
    <t>157</t>
  </si>
  <si>
    <t>RECOMPENSAS JINA</t>
  </si>
  <si>
    <t>Servidor fallecido en dic 31-2020 JAIME AUGUSTO HIGUITA GUZMAN CC98540257</t>
  </si>
  <si>
    <t>287</t>
  </si>
  <si>
    <t>Fiscalía General de la Nación - Noroccidental</t>
  </si>
  <si>
    <t>CONSTUTICION ACREEDORES VARIOS</t>
  </si>
  <si>
    <t>391</t>
  </si>
  <si>
    <t>UNIDAD PARA LAS VICTIMAS</t>
  </si>
  <si>
    <t>REINT DTN ACREE ANDRES FELIPE MEJIA DESAPARECIDO NOM MARZO2021</t>
  </si>
  <si>
    <t>FISCALIA GENERAL DE LA NACION</t>
  </si>
  <si>
    <t>ACREEDOR SUJ A DEVOL SENTENCIA RES 1278 EDGAR HERNAN CHAVERRA MURILLOCC 71944101</t>
  </si>
  <si>
    <t>ACREE SUJ A DEVOL NOMINA MARZO SECC BTA HECTOR ALEGRIA CC 4.780.544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</si>
</sst>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6">
    <font>
      <sz val="11"/>
      <name val="Calibri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 applyNumberFormat="1" applyFont="1"/>
    <xf numFmtId="0" fontId="1" fillId="0" borderId="1" xfId="0" applyNumberFormat="1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166" fontId="1" fillId="0" borderId="1" xfId="0" applyNumberFormat="1" applyFont="1" applyBorder="1"/>
    <xf numFmtId="164" fontId="0" fillId="0" borderId="0" xfId="0" applyNumberFormat="1" applyFont="1"/>
    <xf numFmtId="0" fontId="1" fillId="2" borderId="1" xfId="0" applyNumberFormat="1" applyFont="1" applyFill="1" applyBorder="1"/>
    <xf numFmtId="164" fontId="1" fillId="2" borderId="1" xfId="0" applyNumberFormat="1" applyFont="1" applyFill="1" applyBorder="1"/>
    <xf numFmtId="165" fontId="1" fillId="2" borderId="1" xfId="0" applyNumberFormat="1" applyFont="1" applyFill="1" applyBorder="1"/>
    <xf numFmtId="166" fontId="1" fillId="2" borderId="1" xfId="0" applyNumberFormat="1" applyFont="1" applyFill="1" applyBorder="1"/>
    <xf numFmtId="42" fontId="0" fillId="0" borderId="0" xfId="0" applyNumberFormat="1" applyFont="1"/>
    <xf numFmtId="43" fontId="0" fillId="0" borderId="0" xfId="1" applyFont="1"/>
    <xf numFmtId="0" fontId="3" fillId="0" borderId="1" xfId="0" applyNumberFormat="1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6" fontId="3" fillId="0" borderId="1" xfId="0" applyNumberFormat="1" applyFont="1" applyBorder="1"/>
    <xf numFmtId="0" fontId="3" fillId="2" borderId="1" xfId="0" applyNumberFormat="1" applyFont="1" applyFill="1" applyBorder="1"/>
    <xf numFmtId="164" fontId="3" fillId="2" borderId="1" xfId="0" applyNumberFormat="1" applyFont="1" applyFill="1" applyBorder="1"/>
    <xf numFmtId="165" fontId="3" fillId="2" borderId="1" xfId="0" applyNumberFormat="1" applyFont="1" applyFill="1" applyBorder="1"/>
    <xf numFmtId="166" fontId="3" fillId="2" borderId="1" xfId="0" applyNumberFormat="1" applyFont="1" applyFill="1" applyBorder="1"/>
    <xf numFmtId="0" fontId="4" fillId="0" borderId="1" xfId="0" applyNumberFormat="1" applyFont="1" applyBorder="1"/>
    <xf numFmtId="39" fontId="5" fillId="3" borderId="2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O1" activeCellId="1" sqref="K1:K1048576 O1:P1048576"/>
    </sheetView>
  </sheetViews>
  <sheetFormatPr baseColWidth="10" defaultRowHeight="15"/>
  <cols>
    <col min="3" max="3" width="15.140625" bestFit="1" customWidth="1"/>
    <col min="4" max="4" width="13.7109375" bestFit="1" customWidth="1"/>
    <col min="6" max="6" width="18" bestFit="1" customWidth="1"/>
  </cols>
  <sheetData>
    <row r="1" spans="1:14" ht="30" customHeight="1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</row>
    <row r="2" spans="1:14">
      <c r="A2" s="1" t="s">
        <v>14</v>
      </c>
      <c r="B2" s="1" t="s">
        <v>15</v>
      </c>
      <c r="C2" s="2">
        <v>53622</v>
      </c>
      <c r="D2" s="2">
        <v>53622</v>
      </c>
      <c r="E2" s="3">
        <v>907547907</v>
      </c>
      <c r="F2" s="4">
        <v>44255.524120370399</v>
      </c>
      <c r="G2" s="1" t="s">
        <v>16</v>
      </c>
      <c r="H2" s="3">
        <v>300</v>
      </c>
      <c r="I2" s="1" t="s">
        <v>17</v>
      </c>
      <c r="J2" s="1" t="s">
        <v>24</v>
      </c>
      <c r="K2" s="1" t="s">
        <v>25</v>
      </c>
      <c r="L2" s="1" t="s">
        <v>26</v>
      </c>
      <c r="M2" s="1" t="s">
        <v>17</v>
      </c>
      <c r="N2" s="1" t="s">
        <v>17</v>
      </c>
    </row>
    <row r="3" spans="1:14">
      <c r="A3" s="6" t="s">
        <v>14</v>
      </c>
      <c r="B3" s="6" t="s">
        <v>15</v>
      </c>
      <c r="C3" s="7">
        <v>16815</v>
      </c>
      <c r="D3" s="7">
        <v>16815</v>
      </c>
      <c r="E3" s="8">
        <v>912598144</v>
      </c>
      <c r="F3" s="9">
        <v>44259.015208333301</v>
      </c>
      <c r="G3" s="6" t="s">
        <v>16</v>
      </c>
      <c r="H3" s="8">
        <v>301</v>
      </c>
      <c r="I3" s="6" t="s">
        <v>17</v>
      </c>
      <c r="J3" s="6" t="s">
        <v>27</v>
      </c>
      <c r="K3" s="6" t="s">
        <v>28</v>
      </c>
      <c r="L3" s="6" t="s">
        <v>29</v>
      </c>
      <c r="M3" s="6" t="s">
        <v>17</v>
      </c>
      <c r="N3" s="6" t="s">
        <v>17</v>
      </c>
    </row>
    <row r="4" spans="1:14">
      <c r="B4" t="s">
        <v>18</v>
      </c>
      <c r="C4" s="5">
        <f>SUM(C2:C3)</f>
        <v>70437</v>
      </c>
    </row>
    <row r="5" spans="1:14">
      <c r="B5" t="s">
        <v>19</v>
      </c>
      <c r="C5" s="10">
        <v>2633893</v>
      </c>
    </row>
    <row r="6" spans="1:14">
      <c r="B6" t="s">
        <v>20</v>
      </c>
      <c r="C6" s="11">
        <v>2704330</v>
      </c>
    </row>
    <row r="7" spans="1:14">
      <c r="B7" t="s">
        <v>21</v>
      </c>
      <c r="C7" s="10">
        <f>+C4+C5-C6</f>
        <v>0</v>
      </c>
    </row>
    <row r="8" spans="1:14">
      <c r="A8" s="12" t="s">
        <v>14</v>
      </c>
      <c r="B8" s="12" t="s">
        <v>15</v>
      </c>
      <c r="C8" s="13">
        <v>50</v>
      </c>
      <c r="D8" s="13">
        <v>50</v>
      </c>
      <c r="E8" s="14">
        <v>917128602</v>
      </c>
      <c r="F8" s="15">
        <v>44263.6694907407</v>
      </c>
      <c r="G8" s="12" t="s">
        <v>16</v>
      </c>
      <c r="H8" s="14">
        <v>302</v>
      </c>
      <c r="I8" s="12" t="s">
        <v>17</v>
      </c>
      <c r="J8" s="12" t="s">
        <v>30</v>
      </c>
      <c r="K8" s="12" t="s">
        <v>22</v>
      </c>
      <c r="L8" s="12" t="s">
        <v>23</v>
      </c>
      <c r="M8" s="12" t="s">
        <v>17</v>
      </c>
      <c r="N8" s="12" t="s">
        <v>17</v>
      </c>
    </row>
    <row r="9" spans="1:14">
      <c r="A9" s="16" t="s">
        <v>14</v>
      </c>
      <c r="B9" s="16" t="s">
        <v>15</v>
      </c>
      <c r="C9" s="17">
        <v>3168454</v>
      </c>
      <c r="D9" s="17">
        <v>3168454</v>
      </c>
      <c r="E9" s="18">
        <v>920998257</v>
      </c>
      <c r="F9" s="19">
        <v>44266.885625000003</v>
      </c>
      <c r="G9" s="16" t="s">
        <v>16</v>
      </c>
      <c r="H9" s="18">
        <v>303</v>
      </c>
      <c r="I9" s="16" t="s">
        <v>17</v>
      </c>
      <c r="J9" s="16" t="s">
        <v>31</v>
      </c>
      <c r="K9" s="16" t="s">
        <v>32</v>
      </c>
      <c r="L9" s="16" t="s">
        <v>33</v>
      </c>
      <c r="M9" s="16" t="s">
        <v>17</v>
      </c>
      <c r="N9" s="16" t="s">
        <v>17</v>
      </c>
    </row>
    <row r="10" spans="1:14">
      <c r="B10" t="s">
        <v>18</v>
      </c>
      <c r="C10" s="5">
        <f>SUM(C8:C9)</f>
        <v>3168504</v>
      </c>
    </row>
    <row r="11" spans="1:14">
      <c r="B11" t="s">
        <v>19</v>
      </c>
      <c r="C11" s="10">
        <f>C7</f>
        <v>0</v>
      </c>
    </row>
    <row r="12" spans="1:14">
      <c r="B12" t="s">
        <v>20</v>
      </c>
      <c r="C12">
        <v>50</v>
      </c>
    </row>
    <row r="13" spans="1:14">
      <c r="B13" t="s">
        <v>21</v>
      </c>
      <c r="C13" s="10">
        <f>+C10+C11-C12</f>
        <v>3168454</v>
      </c>
    </row>
    <row r="14" spans="1:14">
      <c r="A14" s="12" t="s">
        <v>14</v>
      </c>
      <c r="B14" s="12" t="s">
        <v>15</v>
      </c>
      <c r="C14" s="13">
        <v>782990</v>
      </c>
      <c r="D14" s="13">
        <v>782990</v>
      </c>
      <c r="E14" s="14">
        <v>923845527</v>
      </c>
      <c r="F14" s="15">
        <v>44270.524722222202</v>
      </c>
      <c r="G14" s="12" t="s">
        <v>16</v>
      </c>
      <c r="H14" s="14">
        <v>304</v>
      </c>
      <c r="I14" s="12" t="s">
        <v>17</v>
      </c>
      <c r="J14" s="12" t="s">
        <v>34</v>
      </c>
      <c r="K14" s="12" t="s">
        <v>35</v>
      </c>
      <c r="L14" s="12" t="s">
        <v>36</v>
      </c>
      <c r="M14" s="12" t="s">
        <v>17</v>
      </c>
      <c r="N14" s="12" t="s">
        <v>17</v>
      </c>
    </row>
    <row r="15" spans="1:14">
      <c r="A15" s="16" t="s">
        <v>14</v>
      </c>
      <c r="B15" s="16" t="s">
        <v>15</v>
      </c>
      <c r="C15" s="17">
        <v>2297892</v>
      </c>
      <c r="D15" s="17">
        <v>2297892</v>
      </c>
      <c r="E15" s="18">
        <v>923853742</v>
      </c>
      <c r="F15" s="19">
        <v>44270.527974536999</v>
      </c>
      <c r="G15" s="16" t="s">
        <v>16</v>
      </c>
      <c r="H15" s="18">
        <v>305</v>
      </c>
      <c r="I15" s="16" t="s">
        <v>17</v>
      </c>
      <c r="J15" s="16" t="s">
        <v>34</v>
      </c>
      <c r="K15" s="16" t="s">
        <v>35</v>
      </c>
      <c r="L15" s="16" t="s">
        <v>36</v>
      </c>
      <c r="M15" s="16" t="s">
        <v>17</v>
      </c>
      <c r="N15" s="16" t="s">
        <v>17</v>
      </c>
    </row>
    <row r="16" spans="1:14">
      <c r="A16" s="12" t="s">
        <v>14</v>
      </c>
      <c r="B16" s="12" t="s">
        <v>15</v>
      </c>
      <c r="C16" s="13">
        <v>2581030</v>
      </c>
      <c r="D16" s="13">
        <v>2581030</v>
      </c>
      <c r="E16" s="14">
        <v>923865293</v>
      </c>
      <c r="F16" s="15">
        <v>44270.532719907402</v>
      </c>
      <c r="G16" s="12" t="s">
        <v>16</v>
      </c>
      <c r="H16" s="14">
        <v>306</v>
      </c>
      <c r="I16" s="12" t="s">
        <v>17</v>
      </c>
      <c r="J16" s="12" t="s">
        <v>34</v>
      </c>
      <c r="K16" s="12" t="s">
        <v>35</v>
      </c>
      <c r="L16" s="12" t="s">
        <v>36</v>
      </c>
      <c r="M16" s="12" t="s">
        <v>17</v>
      </c>
      <c r="N16" s="12" t="s">
        <v>17</v>
      </c>
    </row>
    <row r="17" spans="1:14">
      <c r="A17" s="16" t="s">
        <v>14</v>
      </c>
      <c r="B17" s="16" t="s">
        <v>15</v>
      </c>
      <c r="C17" s="17">
        <v>2320625</v>
      </c>
      <c r="D17" s="17">
        <v>2320625</v>
      </c>
      <c r="E17" s="18">
        <v>923872455</v>
      </c>
      <c r="F17" s="19">
        <v>44270.535729166702</v>
      </c>
      <c r="G17" s="16" t="s">
        <v>16</v>
      </c>
      <c r="H17" s="18">
        <v>307</v>
      </c>
      <c r="I17" s="16" t="s">
        <v>17</v>
      </c>
      <c r="J17" s="16" t="s">
        <v>34</v>
      </c>
      <c r="K17" s="16" t="s">
        <v>35</v>
      </c>
      <c r="L17" s="16" t="s">
        <v>36</v>
      </c>
      <c r="M17" s="16" t="s">
        <v>17</v>
      </c>
      <c r="N17" s="16" t="s">
        <v>17</v>
      </c>
    </row>
    <row r="18" spans="1:14">
      <c r="A18" s="12" t="s">
        <v>14</v>
      </c>
      <c r="B18" s="12" t="s">
        <v>15</v>
      </c>
      <c r="C18" s="13">
        <v>630000</v>
      </c>
      <c r="D18" s="13">
        <v>630000</v>
      </c>
      <c r="E18" s="14">
        <v>926390616</v>
      </c>
      <c r="F18" s="15">
        <v>44272.330312500002</v>
      </c>
      <c r="G18" s="12" t="s">
        <v>16</v>
      </c>
      <c r="H18" s="14">
        <v>308</v>
      </c>
      <c r="I18" s="12" t="s">
        <v>17</v>
      </c>
      <c r="J18" s="12" t="s">
        <v>34</v>
      </c>
      <c r="K18" s="12" t="s">
        <v>35</v>
      </c>
      <c r="L18" s="12" t="s">
        <v>36</v>
      </c>
      <c r="M18" s="12" t="s">
        <v>17</v>
      </c>
      <c r="N18" s="12" t="s">
        <v>17</v>
      </c>
    </row>
    <row r="19" spans="1:14">
      <c r="A19" s="16" t="s">
        <v>14</v>
      </c>
      <c r="B19" s="16" t="s">
        <v>15</v>
      </c>
      <c r="C19" s="17">
        <v>355000000</v>
      </c>
      <c r="D19" s="17">
        <v>355000000</v>
      </c>
      <c r="E19" s="18">
        <v>927196106</v>
      </c>
      <c r="F19" s="19">
        <v>44272.701770833301</v>
      </c>
      <c r="G19" s="16" t="s">
        <v>16</v>
      </c>
      <c r="H19" s="18">
        <v>309</v>
      </c>
      <c r="I19" s="16" t="s">
        <v>17</v>
      </c>
      <c r="J19" s="16" t="s">
        <v>37</v>
      </c>
      <c r="K19" s="16" t="s">
        <v>38</v>
      </c>
      <c r="L19" s="16" t="s">
        <v>39</v>
      </c>
      <c r="M19" s="16" t="s">
        <v>17</v>
      </c>
      <c r="N19" s="16" t="s">
        <v>17</v>
      </c>
    </row>
    <row r="20" spans="1:14">
      <c r="A20" s="12" t="s">
        <v>14</v>
      </c>
      <c r="B20" s="12" t="s">
        <v>15</v>
      </c>
      <c r="C20" s="13">
        <v>21570217</v>
      </c>
      <c r="D20" s="13">
        <v>21570217</v>
      </c>
      <c r="E20" s="14">
        <v>927351472</v>
      </c>
      <c r="F20" s="15">
        <v>44272.7886111111</v>
      </c>
      <c r="G20" s="12" t="s">
        <v>16</v>
      </c>
      <c r="H20" s="14">
        <v>310</v>
      </c>
      <c r="I20" s="12" t="s">
        <v>17</v>
      </c>
      <c r="J20" s="12" t="s">
        <v>40</v>
      </c>
      <c r="K20" s="12" t="s">
        <v>41</v>
      </c>
      <c r="L20" s="12" t="s">
        <v>42</v>
      </c>
      <c r="M20" s="12" t="s">
        <v>17</v>
      </c>
      <c r="N20" s="12" t="s">
        <v>17</v>
      </c>
    </row>
    <row r="21" spans="1:14">
      <c r="A21" s="16" t="s">
        <v>14</v>
      </c>
      <c r="B21" s="16" t="s">
        <v>15</v>
      </c>
      <c r="C21" s="17">
        <v>20000</v>
      </c>
      <c r="D21" s="17">
        <v>20000</v>
      </c>
      <c r="E21" s="18">
        <v>927943997</v>
      </c>
      <c r="F21" s="19">
        <v>44273.487905092603</v>
      </c>
      <c r="G21" s="16" t="s">
        <v>16</v>
      </c>
      <c r="H21" s="18">
        <v>311</v>
      </c>
      <c r="I21" s="16" t="s">
        <v>17</v>
      </c>
      <c r="J21" s="16" t="s">
        <v>43</v>
      </c>
      <c r="K21" s="16" t="s">
        <v>44</v>
      </c>
      <c r="L21" s="16" t="s">
        <v>45</v>
      </c>
      <c r="M21" s="16" t="s">
        <v>17</v>
      </c>
      <c r="N21" s="16" t="s">
        <v>17</v>
      </c>
    </row>
    <row r="22" spans="1:14">
      <c r="B22" t="s">
        <v>18</v>
      </c>
      <c r="C22" s="5">
        <f>SUM(C14:C21)</f>
        <v>385202754</v>
      </c>
    </row>
    <row r="23" spans="1:14">
      <c r="B23" t="s">
        <v>19</v>
      </c>
      <c r="C23" s="10">
        <f>C13</f>
        <v>3168454</v>
      </c>
    </row>
    <row r="24" spans="1:14">
      <c r="B24" t="s">
        <v>20</v>
      </c>
      <c r="C24" s="21">
        <v>388371208</v>
      </c>
    </row>
    <row r="25" spans="1:14">
      <c r="B25" t="s">
        <v>21</v>
      </c>
      <c r="C25" s="10">
        <f>+C22+C23-C24</f>
        <v>0</v>
      </c>
    </row>
    <row r="26" spans="1:14">
      <c r="A26" s="1" t="s">
        <v>14</v>
      </c>
      <c r="B26" s="1" t="s">
        <v>15</v>
      </c>
      <c r="C26" s="2">
        <v>2633893</v>
      </c>
      <c r="D26" s="2">
        <v>2633893</v>
      </c>
      <c r="E26" s="3">
        <v>937485998</v>
      </c>
      <c r="F26" s="4">
        <v>44284.449409722198</v>
      </c>
      <c r="G26" s="1" t="s">
        <v>16</v>
      </c>
      <c r="H26" s="3">
        <v>313</v>
      </c>
      <c r="I26" s="1" t="s">
        <v>17</v>
      </c>
      <c r="J26" s="1" t="s">
        <v>46</v>
      </c>
      <c r="K26" s="1" t="s">
        <v>41</v>
      </c>
      <c r="L26" s="1" t="s">
        <v>47</v>
      </c>
      <c r="M26" s="1" t="s">
        <v>17</v>
      </c>
      <c r="N26" s="1" t="s">
        <v>17</v>
      </c>
    </row>
    <row r="27" spans="1:14">
      <c r="A27" s="6" t="s">
        <v>14</v>
      </c>
      <c r="B27" s="6" t="s">
        <v>15</v>
      </c>
      <c r="C27" s="7">
        <v>145038058</v>
      </c>
      <c r="D27" s="7">
        <v>145038058</v>
      </c>
      <c r="E27" s="8">
        <v>938765453</v>
      </c>
      <c r="F27" s="9">
        <v>44285.453460648103</v>
      </c>
      <c r="G27" s="6" t="s">
        <v>16</v>
      </c>
      <c r="H27" s="8">
        <v>314</v>
      </c>
      <c r="I27" s="6" t="s">
        <v>17</v>
      </c>
      <c r="J27" s="6" t="s">
        <v>48</v>
      </c>
      <c r="K27" s="6" t="s">
        <v>41</v>
      </c>
      <c r="L27" s="6" t="s">
        <v>47</v>
      </c>
      <c r="M27" s="6" t="s">
        <v>17</v>
      </c>
      <c r="N27" s="6" t="s">
        <v>17</v>
      </c>
    </row>
    <row r="28" spans="1:14">
      <c r="A28" s="1" t="s">
        <v>14</v>
      </c>
      <c r="B28" s="1" t="s">
        <v>15</v>
      </c>
      <c r="C28" s="2">
        <v>10432773</v>
      </c>
      <c r="D28" s="2">
        <v>10432773</v>
      </c>
      <c r="E28" s="3">
        <v>938933190</v>
      </c>
      <c r="F28" s="4">
        <v>44285.514525462997</v>
      </c>
      <c r="G28" s="1" t="s">
        <v>16</v>
      </c>
      <c r="H28" s="3">
        <v>315</v>
      </c>
      <c r="I28" s="1" t="s">
        <v>17</v>
      </c>
      <c r="J28" s="1" t="s">
        <v>49</v>
      </c>
      <c r="K28" s="1" t="s">
        <v>41</v>
      </c>
      <c r="L28" s="1" t="s">
        <v>47</v>
      </c>
      <c r="M28" s="1" t="s">
        <v>17</v>
      </c>
      <c r="N28" s="1" t="s">
        <v>17</v>
      </c>
    </row>
    <row r="29" spans="1:14">
      <c r="B29" t="s">
        <v>18</v>
      </c>
      <c r="C29" s="5">
        <f>SUM(C26:C28)</f>
        <v>158104724</v>
      </c>
    </row>
    <row r="30" spans="1:14">
      <c r="B30" t="s">
        <v>19</v>
      </c>
      <c r="C30" s="10">
        <f>+C25</f>
        <v>0</v>
      </c>
    </row>
    <row r="31" spans="1:14">
      <c r="B31" t="s">
        <v>20</v>
      </c>
      <c r="C31" s="11">
        <v>158104724</v>
      </c>
    </row>
    <row r="32" spans="1:14">
      <c r="B32" t="s">
        <v>21</v>
      </c>
      <c r="C32" s="10">
        <f>+C29+C30-C31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5" sqref="B5"/>
    </sheetView>
  </sheetViews>
  <sheetFormatPr baseColWidth="10" defaultRowHeight="15"/>
  <cols>
    <col min="2" max="2" width="15.140625" style="11" bestFit="1" customWidth="1"/>
  </cols>
  <sheetData>
    <row r="1" spans="1:3">
      <c r="A1">
        <v>29</v>
      </c>
      <c r="B1" s="11">
        <v>2633893</v>
      </c>
      <c r="C1">
        <v>1</v>
      </c>
    </row>
    <row r="3" spans="1:3">
      <c r="A3">
        <v>30</v>
      </c>
      <c r="B3" s="11">
        <v>155470831</v>
      </c>
      <c r="C3">
        <v>2</v>
      </c>
    </row>
    <row r="5" spans="1:3">
      <c r="A5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2021-02-08T12:32:54Z</dcterms:created>
  <dcterms:modified xsi:type="dcterms:W3CDTF">2022-01-24T17:07:45Z</dcterms:modified>
</cp:coreProperties>
</file>