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6 JUNIO\PSE\"/>
    </mc:Choice>
  </mc:AlternateContent>
  <bookViews>
    <workbookView xWindow="0" yWindow="0" windowWidth="20490" windowHeight="7320"/>
  </bookViews>
  <sheets>
    <sheet name="Facturas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C23" i="1" l="1"/>
  <c r="C18" i="1" l="1"/>
  <c r="C12" i="1" l="1"/>
  <c r="C7" i="1" l="1"/>
  <c r="C6" i="1"/>
  <c r="C9" i="1" s="1"/>
  <c r="C13" i="1" s="1"/>
  <c r="C16" i="1" s="1"/>
  <c r="C19" i="1" s="1"/>
  <c r="C21" i="1" s="1"/>
  <c r="C24" i="1" s="1"/>
  <c r="C26" i="1" s="1"/>
</calcChain>
</file>

<file path=xl/sharedStrings.xml><?xml version="1.0" encoding="utf-8"?>
<sst xmlns="http://schemas.openxmlformats.org/spreadsheetml/2006/main" count="95" uniqueCount="40">
  <si>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</si>
  <si>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</si>
  <si>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</si>
  <si>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</si>
  <si>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</si>
  <si>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</si>
  <si>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</si>
  <si>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</si>
  <si>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</si>
  <si>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</si>
  <si>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</si>
  <si>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</si>
  <si>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</si>
  <si>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</si>
  <si>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</si>
  <si>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</si>
  <si>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</si>
  <si>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</si>
  <si>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FOME –16 COMFACOR Resoluciones 2121 y 2704– diciembre/2020, enero y febrero 2021</t>
  </si>
  <si>
    <t>377</t>
  </si>
  <si>
    <t>Comfacor</t>
  </si>
  <si>
    <t>REINTEGRO RENDIMIENTOS FINANCIEROS</t>
  </si>
  <si>
    <t>138</t>
  </si>
  <si>
    <t>IPS MUNICIPAL DE IPIALES ESE</t>
  </si>
  <si>
    <t>FOME – 16 COMFACOR Resolución 1605 - Diciembre</t>
  </si>
  <si>
    <t>TTL</t>
  </si>
  <si>
    <t>SB</t>
  </si>
  <si>
    <t>SA</t>
  </si>
  <si>
    <t>DB</t>
  </si>
  <si>
    <t>REINTEGRO RECURSOS NO EJECUTADOS CONT 99000422020</t>
  </si>
  <si>
    <t>393</t>
  </si>
  <si>
    <t>CORPORACION INFANCIA Y DESARROLLO</t>
  </si>
  <si>
    <t xml:space="preserve">SUBSIDIO FOME </t>
  </si>
  <si>
    <t>CAJA DE COMPENSACION FAMILIAR DE NARINO</t>
  </si>
  <si>
    <t>CTO 070</t>
  </si>
  <si>
    <t>433</t>
  </si>
  <si>
    <t>Claudia María Céspedes Piña</t>
  </si>
  <si>
    <t>debito 18 junio</t>
  </si>
  <si>
    <t>Reintegro Contratro 0350-2020</t>
  </si>
  <si>
    <t>Asociacion de Padres de Familia del Hogar Infantil Las Mirlas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</si>
</sst>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4" fontId="0" fillId="0" borderId="0" xfId="0" applyNumberFormat="1" applyFont="1"/>
    <xf numFmtId="39" fontId="4" fillId="3" borderId="2" xfId="1" applyNumberFormat="1" applyFont="1" applyFill="1" applyBorder="1"/>
    <xf numFmtId="164" fontId="0" fillId="0" borderId="0" xfId="0" applyNumberFormat="1" applyFont="1"/>
    <xf numFmtId="43" fontId="0" fillId="0" borderId="0" xfId="1" applyFont="1"/>
    <xf numFmtId="0" fontId="3" fillId="0" borderId="0" xfId="0" applyNumberFormat="1" applyFont="1"/>
    <xf numFmtId="39" fontId="4" fillId="3" borderId="0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0.85546875" customWidth="1"/>
    <col min="11" max="11" width="20.5703125" customWidth="1"/>
    <col min="12" max="12" width="31.425781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B2" t="s">
        <v>25</v>
      </c>
      <c r="C2" s="10">
        <v>0</v>
      </c>
    </row>
    <row r="3" spans="1:14">
      <c r="A3" s="2" t="s">
        <v>14</v>
      </c>
      <c r="B3" s="2" t="s">
        <v>15</v>
      </c>
      <c r="C3" s="4">
        <v>60826015</v>
      </c>
      <c r="D3" s="4">
        <v>60826015</v>
      </c>
      <c r="E3" s="6">
        <v>1010175425</v>
      </c>
      <c r="F3" s="8">
        <v>44349.494942129597</v>
      </c>
      <c r="G3" s="2" t="s">
        <v>16</v>
      </c>
      <c r="H3" s="6">
        <v>219</v>
      </c>
      <c r="I3" s="2" t="s">
        <v>17</v>
      </c>
      <c r="J3" s="2" t="s">
        <v>18</v>
      </c>
      <c r="K3" s="2" t="s">
        <v>19</v>
      </c>
      <c r="L3" s="2" t="s">
        <v>20</v>
      </c>
      <c r="M3" s="2" t="s">
        <v>17</v>
      </c>
      <c r="N3" s="2" t="s">
        <v>17</v>
      </c>
    </row>
    <row r="4" spans="1:14">
      <c r="A4" s="3" t="s">
        <v>14</v>
      </c>
      <c r="B4" s="3" t="s">
        <v>15</v>
      </c>
      <c r="C4" s="5">
        <v>632</v>
      </c>
      <c r="D4" s="5">
        <v>632</v>
      </c>
      <c r="E4" s="7">
        <v>1012088695</v>
      </c>
      <c r="F4" s="9">
        <v>44350.680381944403</v>
      </c>
      <c r="G4" s="3" t="s">
        <v>16</v>
      </c>
      <c r="H4" s="7">
        <v>221</v>
      </c>
      <c r="I4" s="3" t="s">
        <v>17</v>
      </c>
      <c r="J4" s="3" t="s">
        <v>21</v>
      </c>
      <c r="K4" s="3" t="s">
        <v>22</v>
      </c>
      <c r="L4" s="3" t="s">
        <v>23</v>
      </c>
      <c r="M4" s="3" t="s">
        <v>17</v>
      </c>
      <c r="N4" s="3" t="s">
        <v>17</v>
      </c>
    </row>
    <row r="5" spans="1:14">
      <c r="A5" s="2" t="s">
        <v>14</v>
      </c>
      <c r="B5" s="2" t="s">
        <v>15</v>
      </c>
      <c r="C5" s="4">
        <v>109162633</v>
      </c>
      <c r="D5" s="4">
        <v>109162633</v>
      </c>
      <c r="E5" s="6">
        <v>1013261218</v>
      </c>
      <c r="F5" s="8">
        <v>44351.603842592602</v>
      </c>
      <c r="G5" s="2" t="s">
        <v>16</v>
      </c>
      <c r="H5" s="6">
        <v>222</v>
      </c>
      <c r="I5" s="2" t="s">
        <v>17</v>
      </c>
      <c r="J5" s="2" t="s">
        <v>24</v>
      </c>
      <c r="K5" s="2" t="s">
        <v>19</v>
      </c>
      <c r="L5" s="2" t="s">
        <v>20</v>
      </c>
      <c r="M5" s="2" t="s">
        <v>17</v>
      </c>
      <c r="N5" s="2" t="s">
        <v>17</v>
      </c>
    </row>
    <row r="6" spans="1:14">
      <c r="B6" t="s">
        <v>26</v>
      </c>
      <c r="C6" s="12">
        <f>SUM(C3:C5)</f>
        <v>169989280</v>
      </c>
    </row>
    <row r="7" spans="1:14">
      <c r="B7" t="s">
        <v>27</v>
      </c>
      <c r="C7" s="10">
        <f>C2</f>
        <v>0</v>
      </c>
    </row>
    <row r="8" spans="1:14">
      <c r="B8" t="s">
        <v>28</v>
      </c>
      <c r="C8" s="11">
        <v>60826647</v>
      </c>
    </row>
    <row r="9" spans="1:14">
      <c r="B9" t="s">
        <v>25</v>
      </c>
      <c r="C9" s="10">
        <f>C6+C7-C8</f>
        <v>109162633</v>
      </c>
    </row>
    <row r="10" spans="1:14">
      <c r="A10" s="2" t="s">
        <v>14</v>
      </c>
      <c r="B10" s="2" t="s">
        <v>15</v>
      </c>
      <c r="C10" s="4">
        <v>672960</v>
      </c>
      <c r="D10" s="4">
        <v>672960</v>
      </c>
      <c r="E10" s="6">
        <v>1020230250</v>
      </c>
      <c r="F10" s="8">
        <v>44358.429745370398</v>
      </c>
      <c r="G10" s="2" t="s">
        <v>16</v>
      </c>
      <c r="H10" s="6">
        <v>223</v>
      </c>
      <c r="I10" s="2" t="s">
        <v>17</v>
      </c>
      <c r="J10" s="2" t="s">
        <v>29</v>
      </c>
      <c r="K10" s="2" t="s">
        <v>30</v>
      </c>
      <c r="L10" s="2" t="s">
        <v>31</v>
      </c>
      <c r="M10" s="2" t="s">
        <v>17</v>
      </c>
      <c r="N10" s="2" t="s">
        <v>17</v>
      </c>
    </row>
    <row r="11" spans="1:14">
      <c r="A11" s="3" t="s">
        <v>14</v>
      </c>
      <c r="B11" s="3" t="s">
        <v>15</v>
      </c>
      <c r="C11" s="5">
        <v>3340.01</v>
      </c>
      <c r="D11" s="5">
        <v>3340.01</v>
      </c>
      <c r="E11" s="7">
        <v>1020490253</v>
      </c>
      <c r="F11" s="9">
        <v>44358.5394675926</v>
      </c>
      <c r="G11" s="3" t="s">
        <v>16</v>
      </c>
      <c r="H11" s="7">
        <v>225</v>
      </c>
      <c r="I11" s="3" t="s">
        <v>17</v>
      </c>
      <c r="J11" s="3" t="s">
        <v>32</v>
      </c>
      <c r="K11" s="3" t="s">
        <v>19</v>
      </c>
      <c r="L11" s="3" t="s">
        <v>33</v>
      </c>
      <c r="M11" s="3" t="s">
        <v>17</v>
      </c>
      <c r="N11" s="3" t="s">
        <v>17</v>
      </c>
    </row>
    <row r="12" spans="1:14">
      <c r="B12" t="s">
        <v>26</v>
      </c>
      <c r="C12" s="12">
        <f>SUM(C10:C11)</f>
        <v>676300.01</v>
      </c>
    </row>
    <row r="13" spans="1:14">
      <c r="B13" t="s">
        <v>27</v>
      </c>
      <c r="C13" s="10">
        <f>C9</f>
        <v>109162633</v>
      </c>
    </row>
    <row r="14" spans="1:14">
      <c r="B14" t="s">
        <v>28</v>
      </c>
      <c r="C14" s="11">
        <v>109162633</v>
      </c>
    </row>
    <row r="15" spans="1:14">
      <c r="C15" s="15">
        <v>676300.01000000536</v>
      </c>
      <c r="D15" s="14" t="s">
        <v>37</v>
      </c>
    </row>
    <row r="16" spans="1:14">
      <c r="B16" t="s">
        <v>25</v>
      </c>
      <c r="C16" s="10">
        <f>C12+C13-C14-C15</f>
        <v>0</v>
      </c>
    </row>
    <row r="17" spans="1:14">
      <c r="A17" s="2" t="s">
        <v>14</v>
      </c>
      <c r="B17" s="2" t="s">
        <v>15</v>
      </c>
      <c r="C17" s="4">
        <v>1125538</v>
      </c>
      <c r="D17" s="4">
        <v>1125538</v>
      </c>
      <c r="E17" s="6">
        <v>1031789286</v>
      </c>
      <c r="F17" s="8">
        <v>44368.718912037002</v>
      </c>
      <c r="G17" s="2" t="s">
        <v>16</v>
      </c>
      <c r="H17" s="6">
        <v>226</v>
      </c>
      <c r="I17" s="2" t="s">
        <v>17</v>
      </c>
      <c r="J17" s="2" t="s">
        <v>34</v>
      </c>
      <c r="K17" s="2" t="s">
        <v>35</v>
      </c>
      <c r="L17" s="2" t="s">
        <v>36</v>
      </c>
      <c r="M17" s="2" t="s">
        <v>17</v>
      </c>
      <c r="N17" s="2" t="s">
        <v>17</v>
      </c>
    </row>
    <row r="18" spans="1:14">
      <c r="B18" t="s">
        <v>26</v>
      </c>
      <c r="C18" s="12">
        <f>+C17</f>
        <v>1125538</v>
      </c>
    </row>
    <row r="19" spans="1:14">
      <c r="B19" t="s">
        <v>27</v>
      </c>
      <c r="C19" s="10">
        <f>+C16</f>
        <v>0</v>
      </c>
    </row>
    <row r="20" spans="1:14">
      <c r="B20" t="s">
        <v>28</v>
      </c>
      <c r="C20" s="13">
        <v>1125538</v>
      </c>
    </row>
    <row r="21" spans="1:14">
      <c r="B21" t="s">
        <v>25</v>
      </c>
      <c r="C21" s="10">
        <f>+C18+C19-C20</f>
        <v>0</v>
      </c>
    </row>
    <row r="22" spans="1:14">
      <c r="A22" s="2" t="s">
        <v>14</v>
      </c>
      <c r="B22" s="2" t="s">
        <v>15</v>
      </c>
      <c r="C22" s="4">
        <v>1484400</v>
      </c>
      <c r="D22" s="4">
        <v>1484400</v>
      </c>
      <c r="E22" s="6">
        <v>1040653574</v>
      </c>
      <c r="F22" s="8">
        <v>44376.714432870402</v>
      </c>
      <c r="G22" s="2" t="s">
        <v>16</v>
      </c>
      <c r="H22" s="6">
        <v>236</v>
      </c>
      <c r="I22" s="2" t="s">
        <v>17</v>
      </c>
      <c r="J22" s="2" t="s">
        <v>38</v>
      </c>
      <c r="K22" s="2" t="s">
        <v>30</v>
      </c>
      <c r="L22" s="2" t="s">
        <v>39</v>
      </c>
      <c r="M22" s="2" t="s">
        <v>17</v>
      </c>
      <c r="N22" s="2" t="s">
        <v>17</v>
      </c>
    </row>
    <row r="23" spans="1:14">
      <c r="B23" t="s">
        <v>26</v>
      </c>
      <c r="C23" s="12">
        <f>+C22</f>
        <v>1484400</v>
      </c>
    </row>
    <row r="24" spans="1:14">
      <c r="B24" t="s">
        <v>27</v>
      </c>
      <c r="C24" s="10">
        <f>+C21</f>
        <v>0</v>
      </c>
    </row>
    <row r="25" spans="1:14">
      <c r="B25" t="s">
        <v>28</v>
      </c>
      <c r="C25" s="13">
        <v>1484400</v>
      </c>
    </row>
    <row r="26" spans="1:14">
      <c r="B26" t="s">
        <v>25</v>
      </c>
      <c r="C26" s="10">
        <f>+C23+C24-C25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4" sqref="C4"/>
    </sheetView>
  </sheetViews>
  <sheetFormatPr baseColWidth="10" defaultRowHeight="15"/>
  <cols>
    <col min="2" max="2" width="13.140625" style="13" bestFit="1" customWidth="1"/>
  </cols>
  <sheetData>
    <row r="1" spans="1:3">
      <c r="A1">
        <v>21</v>
      </c>
      <c r="B1" s="13">
        <v>1125538</v>
      </c>
    </row>
    <row r="3" spans="1:3">
      <c r="A3">
        <v>29</v>
      </c>
      <c r="B3" s="13">
        <v>1484400</v>
      </c>
      <c r="C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2021-06-08T13:51:52Z</dcterms:created>
  <dcterms:modified xsi:type="dcterms:W3CDTF">2022-01-24T17:24:59Z</dcterms:modified>
</cp:coreProperties>
</file>