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2 FEBRERO\PSE\"/>
    </mc:Choice>
  </mc:AlternateContent>
  <bookViews>
    <workbookView xWindow="0" yWindow="0" windowWidth="20460" windowHeight="40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22" i="1" l="1"/>
  <c r="C15" i="1" l="1"/>
  <c r="C18" i="1" s="1"/>
  <c r="C23" i="1" s="1"/>
  <c r="C25" i="1" s="1"/>
</calcChain>
</file>

<file path=xl/sharedStrings.xml><?xml version="1.0" encoding="utf-8"?>
<sst xmlns="http://schemas.openxmlformats.org/spreadsheetml/2006/main" count="168" uniqueCount="64">
  <si>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</si>
  <si>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</si>
  <si>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</si>
  <si>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</si>
  <si>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</si>
  <si>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</si>
  <si>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</si>
  <si>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</si>
  <si>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</si>
  <si>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</si>
  <si>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</si>
  <si>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</si>
  <si>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</si>
  <si>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</si>
  <si>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</si>
  <si>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</si>
  <si>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</si>
  <si>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</si>
  <si>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Reintegro recursos no ejecutados</t>
  </si>
  <si>
    <t>403-ministerio de salud y proteccion social</t>
  </si>
  <si>
    <t>EMPRESA SOCIAL DEL ESTADO SANTIAGO APOSTOL DE IMUES</t>
  </si>
  <si>
    <t>REINTEGRO RECURSOS RESOLUCION 20217</t>
  </si>
  <si>
    <t>103</t>
  </si>
  <si>
    <t>ESE HOSPITAL SAN JOSE</t>
  </si>
  <si>
    <t>Reintegro viaticos vigencia actual</t>
  </si>
  <si>
    <t>287</t>
  </si>
  <si>
    <t>Silliam wilson sierra molina</t>
  </si>
  <si>
    <t>REINTEGRO DE 1 SFV DE PROYECTO ALTOS LA SELENA</t>
  </si>
  <si>
    <t>425</t>
  </si>
  <si>
    <t>MANUEL MARIA MORON</t>
  </si>
  <si>
    <t>Recursos no ejecutados fondo 3131 vigencia 2019 y 2020</t>
  </si>
  <si>
    <t>328</t>
  </si>
  <si>
    <t>Departamento de Antioquia</t>
  </si>
  <si>
    <t>DEVL RENDIMIENTOS FINANCIEROS NOVIEMBRE Y DICIEMBRE 2021 CONVENIO 867</t>
  </si>
  <si>
    <t>426</t>
  </si>
  <si>
    <t>MUNICIPIO DE IBAGUE</t>
  </si>
  <si>
    <t>DEVL RENDIMIENTOS FINANCIEROS ENERO 2022 CONVENIO 867</t>
  </si>
  <si>
    <t>REINTEGRO RECURSOS NO EJECUTADOS CONVENIO 084 2021-769 2021</t>
  </si>
  <si>
    <t>292</t>
  </si>
  <si>
    <t>PROCOLOMBIA</t>
  </si>
  <si>
    <t>REINTEGRO RECURSOS NO EJECUTADOS CONVENIO 20210573-056 2021</t>
  </si>
  <si>
    <t>Reintegro por saldo a favor</t>
  </si>
  <si>
    <t>433</t>
  </si>
  <si>
    <t>CORPORACION EDUCATIVA MILENIUM</t>
  </si>
  <si>
    <t>reintegro recursos</t>
  </si>
  <si>
    <t>Carlos Andres Bello Barrera</t>
  </si>
  <si>
    <t>trasporte 1</t>
  </si>
  <si>
    <t>11132</t>
  </si>
  <si>
    <t xml:space="preserve">flor angela montoya rendon </t>
  </si>
  <si>
    <t>reintegro alistamiento cont 17002612021 Regional Caldas</t>
  </si>
  <si>
    <t>393</t>
  </si>
  <si>
    <t>CENTRO DE DESARROLLO COMUNITARIO VERSALLES</t>
  </si>
  <si>
    <t>SB</t>
  </si>
  <si>
    <t>SA</t>
  </si>
  <si>
    <t>DB</t>
  </si>
  <si>
    <t>TTL</t>
  </si>
  <si>
    <t>NO CUMPLE CON LA ESTRUCTURA DE 3 DIGITOS QUEDA CON PORTAFOLIO CERO (000) por favor solictar la reclasificacion con Johnny.Delreal@minhacienda.gov.co</t>
  </si>
  <si>
    <t>POR EL HORARIO SE CARGARA EL PROXIMO DIA HABIL</t>
  </si>
  <si>
    <t>Pago del saldo a reintegro al Ministerio de Ambiente y desarrollo sostenible.</t>
  </si>
  <si>
    <t>PAWERD MAURICIO MEDINA GARCIA</t>
  </si>
  <si>
    <t>DEVOLUCION RENDIMIENTOS FINANCIEROS DICIEMBRE 2021 Y ENERO 2022</t>
  </si>
  <si>
    <t>391</t>
  </si>
  <si>
    <t>SALDOS POR REINTEGROS CONTRATOS 2020</t>
  </si>
  <si>
    <t>LILIANA YARURO CARRASCAL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</si>
</sst>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2" fillId="0" borderId="0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6" fontId="2" fillId="0" borderId="0" xfId="0" applyNumberFormat="1" applyFont="1" applyBorder="1"/>
    <xf numFmtId="0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9</xdr:col>
      <xdr:colOff>722898</xdr:colOff>
      <xdr:row>38</xdr:row>
      <xdr:rowOff>56929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4762500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3.710937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4.140625" customWidth="1"/>
    <col min="11" max="11" width="38.28515625" customWidth="1"/>
    <col min="12" max="12" width="62.140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307699.44</v>
      </c>
      <c r="D2" s="4">
        <v>307699.44</v>
      </c>
      <c r="E2" s="6">
        <v>1308918008</v>
      </c>
      <c r="F2" s="8">
        <v>44593.955358796302</v>
      </c>
      <c r="G2" s="2" t="s">
        <v>16</v>
      </c>
      <c r="H2" s="6">
        <v>401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224324.64</v>
      </c>
      <c r="D3" s="5">
        <v>224324.64</v>
      </c>
      <c r="E3" s="7">
        <v>1309344171</v>
      </c>
      <c r="F3" s="9">
        <v>44594.425046296303</v>
      </c>
      <c r="G3" s="3" t="s">
        <v>16</v>
      </c>
      <c r="H3" s="7">
        <v>402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554259</v>
      </c>
      <c r="D4" s="4">
        <v>554259</v>
      </c>
      <c r="E4" s="6">
        <v>1318420839</v>
      </c>
      <c r="F4" s="8">
        <v>44600.570925925902</v>
      </c>
      <c r="G4" s="2" t="s">
        <v>16</v>
      </c>
      <c r="H4" s="6">
        <v>406</v>
      </c>
      <c r="I4" s="2" t="s">
        <v>17</v>
      </c>
      <c r="J4" s="2" t="s">
        <v>24</v>
      </c>
      <c r="K4" s="2" t="s">
        <v>25</v>
      </c>
      <c r="L4" s="2" t="s">
        <v>26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16003984</v>
      </c>
      <c r="D5" s="5">
        <v>16003984</v>
      </c>
      <c r="E5" s="7">
        <v>1318592724</v>
      </c>
      <c r="F5" s="9">
        <v>44600.636828703697</v>
      </c>
      <c r="G5" s="3" t="s">
        <v>16</v>
      </c>
      <c r="H5" s="7">
        <v>407</v>
      </c>
      <c r="I5" s="3" t="s">
        <v>17</v>
      </c>
      <c r="J5" s="3" t="s">
        <v>27</v>
      </c>
      <c r="K5" s="3" t="s">
        <v>28</v>
      </c>
      <c r="L5" s="3" t="s">
        <v>29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290991414</v>
      </c>
      <c r="D6" s="4">
        <v>290991414</v>
      </c>
      <c r="E6" s="6">
        <v>1320170999</v>
      </c>
      <c r="F6" s="8">
        <v>44601.667962963002</v>
      </c>
      <c r="G6" s="2" t="s">
        <v>16</v>
      </c>
      <c r="H6" s="6">
        <v>408</v>
      </c>
      <c r="I6" s="2" t="s">
        <v>17</v>
      </c>
      <c r="J6" s="2" t="s">
        <v>30</v>
      </c>
      <c r="K6" s="2" t="s">
        <v>31</v>
      </c>
      <c r="L6" s="2" t="s">
        <v>32</v>
      </c>
      <c r="M6" s="2" t="s">
        <v>17</v>
      </c>
      <c r="N6" s="2" t="s">
        <v>17</v>
      </c>
    </row>
    <row r="7" spans="1:14">
      <c r="A7" s="2" t="s">
        <v>14</v>
      </c>
      <c r="B7" s="2" t="s">
        <v>15</v>
      </c>
      <c r="C7" s="4">
        <v>42978383</v>
      </c>
      <c r="D7" s="4">
        <v>42978383</v>
      </c>
      <c r="E7" s="6">
        <v>1325565355</v>
      </c>
      <c r="F7" s="8">
        <v>44606.488483796304</v>
      </c>
      <c r="G7" s="2" t="s">
        <v>16</v>
      </c>
      <c r="H7" s="6">
        <v>412</v>
      </c>
      <c r="I7" s="2" t="s">
        <v>17</v>
      </c>
      <c r="J7" s="2" t="s">
        <v>33</v>
      </c>
      <c r="K7" s="2" t="s">
        <v>34</v>
      </c>
      <c r="L7" s="2" t="s">
        <v>35</v>
      </c>
      <c r="M7" s="2" t="s">
        <v>17</v>
      </c>
      <c r="N7" s="2" t="s">
        <v>17</v>
      </c>
    </row>
    <row r="8" spans="1:14">
      <c r="A8" s="3" t="s">
        <v>14</v>
      </c>
      <c r="B8" s="3" t="s">
        <v>15</v>
      </c>
      <c r="C8" s="5">
        <v>23125593</v>
      </c>
      <c r="D8" s="5">
        <v>23125593</v>
      </c>
      <c r="E8" s="7">
        <v>1325576616</v>
      </c>
      <c r="F8" s="9">
        <v>44606.4919212963</v>
      </c>
      <c r="G8" s="3" t="s">
        <v>16</v>
      </c>
      <c r="H8" s="7">
        <v>413</v>
      </c>
      <c r="I8" s="3" t="s">
        <v>17</v>
      </c>
      <c r="J8" s="3" t="s">
        <v>36</v>
      </c>
      <c r="K8" s="3" t="s">
        <v>34</v>
      </c>
      <c r="L8" s="3" t="s">
        <v>35</v>
      </c>
      <c r="M8" s="3" t="s">
        <v>17</v>
      </c>
      <c r="N8" s="3" t="s">
        <v>17</v>
      </c>
    </row>
    <row r="9" spans="1:14">
      <c r="A9" s="2" t="s">
        <v>14</v>
      </c>
      <c r="B9" s="2" t="s">
        <v>15</v>
      </c>
      <c r="C9" s="4">
        <v>201785937</v>
      </c>
      <c r="D9" s="4">
        <v>201785937</v>
      </c>
      <c r="E9" s="6">
        <v>1329139608</v>
      </c>
      <c r="F9" s="8">
        <v>44608.403009259302</v>
      </c>
      <c r="G9" s="2" t="s">
        <v>16</v>
      </c>
      <c r="H9" s="6">
        <v>416</v>
      </c>
      <c r="I9" s="2" t="s">
        <v>17</v>
      </c>
      <c r="J9" s="2" t="s">
        <v>37</v>
      </c>
      <c r="K9" s="2" t="s">
        <v>38</v>
      </c>
      <c r="L9" s="2" t="s">
        <v>39</v>
      </c>
      <c r="M9" s="2" t="s">
        <v>17</v>
      </c>
      <c r="N9" s="2" t="s">
        <v>17</v>
      </c>
    </row>
    <row r="10" spans="1:14">
      <c r="A10" s="3" t="s">
        <v>14</v>
      </c>
      <c r="B10" s="3" t="s">
        <v>15</v>
      </c>
      <c r="C10" s="5">
        <v>50627559</v>
      </c>
      <c r="D10" s="5">
        <v>50627559</v>
      </c>
      <c r="E10" s="7">
        <v>1329163839</v>
      </c>
      <c r="F10" s="9">
        <v>44608.411041666703</v>
      </c>
      <c r="G10" s="3" t="s">
        <v>16</v>
      </c>
      <c r="H10" s="7">
        <v>417</v>
      </c>
      <c r="I10" s="3" t="s">
        <v>17</v>
      </c>
      <c r="J10" s="3" t="s">
        <v>40</v>
      </c>
      <c r="K10" s="3" t="s">
        <v>38</v>
      </c>
      <c r="L10" s="3" t="s">
        <v>39</v>
      </c>
      <c r="M10" s="3" t="s">
        <v>17</v>
      </c>
      <c r="N10" s="3" t="s">
        <v>17</v>
      </c>
    </row>
    <row r="11" spans="1:14">
      <c r="A11" s="2" t="s">
        <v>14</v>
      </c>
      <c r="B11" s="2" t="s">
        <v>15</v>
      </c>
      <c r="C11" s="4">
        <v>323129</v>
      </c>
      <c r="D11" s="4">
        <v>323129</v>
      </c>
      <c r="E11" s="6">
        <v>1329433746</v>
      </c>
      <c r="F11" s="8">
        <v>44608.496712963002</v>
      </c>
      <c r="G11" s="2" t="s">
        <v>16</v>
      </c>
      <c r="H11" s="6">
        <v>418</v>
      </c>
      <c r="I11" s="2" t="s">
        <v>17</v>
      </c>
      <c r="J11" s="2" t="s">
        <v>41</v>
      </c>
      <c r="K11" s="2" t="s">
        <v>42</v>
      </c>
      <c r="L11" s="2" t="s">
        <v>43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346667</v>
      </c>
      <c r="D12" s="5">
        <v>346667</v>
      </c>
      <c r="E12" s="7">
        <v>1331919568</v>
      </c>
      <c r="F12" s="9">
        <v>44609.830520833297</v>
      </c>
      <c r="G12" s="3" t="s">
        <v>16</v>
      </c>
      <c r="H12" s="7">
        <v>419</v>
      </c>
      <c r="I12" s="3" t="s">
        <v>17</v>
      </c>
      <c r="J12" s="3" t="s">
        <v>44</v>
      </c>
      <c r="K12" s="3" t="s">
        <v>38</v>
      </c>
      <c r="L12" s="3" t="s">
        <v>45</v>
      </c>
      <c r="M12" s="3" t="s">
        <v>17</v>
      </c>
      <c r="N12" s="3" t="s">
        <v>17</v>
      </c>
    </row>
    <row r="13" spans="1:14" s="18" customFormat="1">
      <c r="A13" s="14" t="s">
        <v>14</v>
      </c>
      <c r="B13" s="14" t="s">
        <v>15</v>
      </c>
      <c r="C13" s="15">
        <v>3000</v>
      </c>
      <c r="D13" s="15">
        <v>3000</v>
      </c>
      <c r="E13" s="16">
        <v>1332076165</v>
      </c>
      <c r="F13" s="17">
        <v>44609.919861111099</v>
      </c>
      <c r="G13" s="14" t="s">
        <v>16</v>
      </c>
      <c r="H13" s="16">
        <v>420</v>
      </c>
      <c r="I13" s="14" t="s">
        <v>17</v>
      </c>
      <c r="J13" s="14" t="s">
        <v>46</v>
      </c>
      <c r="K13" s="14" t="s">
        <v>47</v>
      </c>
      <c r="L13" s="14" t="s">
        <v>48</v>
      </c>
      <c r="M13" s="14" t="s">
        <v>17</v>
      </c>
      <c r="N13" s="14" t="s">
        <v>17</v>
      </c>
    </row>
    <row r="14" spans="1:14">
      <c r="A14" s="3" t="s">
        <v>14</v>
      </c>
      <c r="B14" s="3" t="s">
        <v>15</v>
      </c>
      <c r="C14" s="5">
        <v>1580261</v>
      </c>
      <c r="D14" s="5">
        <v>1580261</v>
      </c>
      <c r="E14" s="7">
        <v>1332234314</v>
      </c>
      <c r="F14" s="9">
        <v>44610.329259259299</v>
      </c>
      <c r="G14" s="3" t="s">
        <v>16</v>
      </c>
      <c r="H14" s="7">
        <v>421</v>
      </c>
      <c r="I14" s="3" t="s">
        <v>17</v>
      </c>
      <c r="J14" s="3" t="s">
        <v>49</v>
      </c>
      <c r="K14" s="3" t="s">
        <v>50</v>
      </c>
      <c r="L14" s="3" t="s">
        <v>51</v>
      </c>
      <c r="M14" s="3" t="s">
        <v>17</v>
      </c>
      <c r="N14" s="3" t="s">
        <v>17</v>
      </c>
    </row>
    <row r="15" spans="1:14" hidden="1">
      <c r="B15" s="10" t="s">
        <v>52</v>
      </c>
      <c r="C15" s="12">
        <f>SUM(C7:C14)</f>
        <v>320770529</v>
      </c>
    </row>
    <row r="16" spans="1:14" hidden="1">
      <c r="B16" s="11" t="s">
        <v>53</v>
      </c>
    </row>
    <row r="17" spans="1:14" hidden="1">
      <c r="B17" s="10" t="s">
        <v>54</v>
      </c>
      <c r="C17">
        <v>318840601</v>
      </c>
    </row>
    <row r="18" spans="1:14" hidden="1">
      <c r="B18" s="11" t="s">
        <v>55</v>
      </c>
      <c r="C18" s="13">
        <f>C15+C16-C17</f>
        <v>1929928</v>
      </c>
    </row>
    <row r="19" spans="1:14">
      <c r="A19" s="2" t="s">
        <v>14</v>
      </c>
      <c r="B19" s="2" t="s">
        <v>15</v>
      </c>
      <c r="C19" s="4">
        <v>520000</v>
      </c>
      <c r="D19" s="4">
        <v>520000</v>
      </c>
      <c r="E19" s="6">
        <v>1336814666</v>
      </c>
      <c r="F19" s="8">
        <v>44614.342453703699</v>
      </c>
      <c r="G19" s="2" t="s">
        <v>16</v>
      </c>
      <c r="H19" s="6">
        <v>422</v>
      </c>
      <c r="I19" s="2" t="s">
        <v>17</v>
      </c>
      <c r="J19" s="2" t="s">
        <v>58</v>
      </c>
      <c r="K19" s="2" t="s">
        <v>38</v>
      </c>
      <c r="L19" s="2" t="s">
        <v>59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192906</v>
      </c>
      <c r="D20" s="5">
        <v>192906</v>
      </c>
      <c r="E20" s="7">
        <v>1339558268</v>
      </c>
      <c r="F20" s="9">
        <v>44616.3922453704</v>
      </c>
      <c r="G20" s="3" t="s">
        <v>16</v>
      </c>
      <c r="H20" s="7">
        <v>423</v>
      </c>
      <c r="I20" s="3" t="s">
        <v>17</v>
      </c>
      <c r="J20" s="3" t="s">
        <v>60</v>
      </c>
      <c r="K20" s="3" t="s">
        <v>61</v>
      </c>
      <c r="L20" s="3" t="s">
        <v>35</v>
      </c>
      <c r="M20" s="3" t="s">
        <v>17</v>
      </c>
      <c r="N20" s="3" t="s">
        <v>17</v>
      </c>
    </row>
    <row r="21" spans="1:14">
      <c r="A21" s="2" t="s">
        <v>14</v>
      </c>
      <c r="B21" s="2" t="s">
        <v>15</v>
      </c>
      <c r="C21" s="4">
        <v>346666</v>
      </c>
      <c r="D21" s="4">
        <v>346666</v>
      </c>
      <c r="E21" s="6">
        <v>1341162268</v>
      </c>
      <c r="F21" s="8">
        <v>44617.494282407402</v>
      </c>
      <c r="G21" s="2" t="s">
        <v>16</v>
      </c>
      <c r="H21" s="6">
        <v>424</v>
      </c>
      <c r="I21" s="2" t="s">
        <v>17</v>
      </c>
      <c r="J21" s="2" t="s">
        <v>62</v>
      </c>
      <c r="K21" s="2" t="s">
        <v>38</v>
      </c>
      <c r="L21" s="2" t="s">
        <v>63</v>
      </c>
      <c r="M21" s="2" t="s">
        <v>17</v>
      </c>
      <c r="N21" s="2" t="s">
        <v>17</v>
      </c>
    </row>
    <row r="22" spans="1:14">
      <c r="A22" s="21"/>
      <c r="B22" s="21" t="s">
        <v>52</v>
      </c>
      <c r="C22" s="22">
        <f>SUM(C19:C21)</f>
        <v>1059572</v>
      </c>
      <c r="D22" s="22"/>
      <c r="E22" s="23"/>
      <c r="F22" s="24"/>
      <c r="G22" s="21"/>
      <c r="H22" s="23"/>
      <c r="I22" s="21"/>
      <c r="J22" s="21"/>
      <c r="K22" s="21"/>
      <c r="L22" s="21"/>
      <c r="M22" s="21"/>
      <c r="N22" s="21"/>
    </row>
    <row r="23" spans="1:14">
      <c r="A23" s="21"/>
      <c r="B23" s="21" t="s">
        <v>53</v>
      </c>
      <c r="C23" s="22">
        <f>C18</f>
        <v>1929928</v>
      </c>
      <c r="D23" s="22"/>
      <c r="E23" s="23"/>
      <c r="F23" s="24"/>
      <c r="G23" s="21"/>
      <c r="H23" s="23"/>
      <c r="I23" s="21"/>
      <c r="J23" s="21"/>
      <c r="K23" s="21"/>
      <c r="L23" s="21"/>
      <c r="M23" s="21"/>
      <c r="N23" s="21"/>
    </row>
    <row r="24" spans="1:14">
      <c r="A24" s="21"/>
      <c r="B24" s="21" t="s">
        <v>54</v>
      </c>
      <c r="C24" s="22">
        <v>2642834</v>
      </c>
      <c r="D24" s="22"/>
      <c r="E24" s="23"/>
      <c r="F24" s="24"/>
      <c r="G24" s="21"/>
      <c r="H24" s="23"/>
      <c r="I24" s="21"/>
      <c r="J24" s="21"/>
      <c r="K24" s="21"/>
      <c r="L24" s="21"/>
      <c r="M24" s="21"/>
      <c r="N24" s="21"/>
    </row>
    <row r="25" spans="1:14">
      <c r="B25" s="25" t="s">
        <v>55</v>
      </c>
      <c r="C25" s="13">
        <f>C22+C23-C24</f>
        <v>346666</v>
      </c>
    </row>
    <row r="27" spans="1:14">
      <c r="B27" s="19"/>
      <c r="C27" t="s">
        <v>56</v>
      </c>
    </row>
    <row r="28" spans="1:14">
      <c r="B28" s="20"/>
      <c r="C28" t="s">
        <v>57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2022-02-07T12:44:41Z</dcterms:created>
  <dcterms:modified xsi:type="dcterms:W3CDTF">2022-02-28T21:57:36Z</dcterms:modified>
</cp:coreProperties>
</file>