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-120" yWindow="-120" windowWidth="20730" windowHeight="11160"/>
  </bookViews>
  <sheets>
    <sheet name="Factura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3" i="1" l="1"/>
  <c r="C25" i="1" l="1"/>
  <c r="C13" i="1" l="1"/>
  <c r="C16" i="1" s="1"/>
  <c r="C8" i="1" l="1"/>
  <c r="C7" i="1"/>
  <c r="C10" i="1" l="1"/>
  <c r="C28" i="1"/>
  <c r="C34" i="1" s="1"/>
  <c r="C36" i="1" s="1"/>
  <c r="C43" i="1" s="1"/>
  <c r="C45" i="1" s="1"/>
</calcChain>
</file>

<file path=xl/sharedStrings.xml><?xml version="1.0" encoding="utf-8"?>
<sst xmlns="http://schemas.openxmlformats.org/spreadsheetml/2006/main" count="244" uniqueCount="76">
  <si>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</si>
  <si>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</si>
  <si>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</si>
  <si>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</si>
  <si>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</si>
  <si>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</si>
  <si>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</si>
  <si>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</si>
  <si>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</si>
  <si>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</si>
  <si>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</si>
  <si>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</si>
  <si>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</si>
  <si>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</si>
  <si>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</si>
  <si>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</si>
  <si>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</si>
  <si>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</si>
  <si>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SIIF 18622</t>
  </si>
  <si>
    <t>403</t>
  </si>
  <si>
    <t>CLAUDIA QUEVEDO</t>
  </si>
  <si>
    <t xml:space="preserve">Reintegro recueros no ejecutados </t>
  </si>
  <si>
    <t>328</t>
  </si>
  <si>
    <t>FONDO MIXTO DE PROMOCION CINEMATOGRAFICA PROIMAGENES</t>
  </si>
  <si>
    <t>incapacidad andres palacios</t>
  </si>
  <si>
    <t>277</t>
  </si>
  <si>
    <t>COMFACHOCO</t>
  </si>
  <si>
    <t>954910-REINTEGRO S.C 1822</t>
  </si>
  <si>
    <t>433</t>
  </si>
  <si>
    <t>José Alonso Duque Varela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</si>
  <si>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</si>
  <si>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</si>
  <si>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</si>
  <si>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</si>
  <si>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</si>
  <si>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</si>
  <si>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Reintegro Bogotá - Sabanalarga  SIIF No. 20622 feb 2 de 2022</t>
  </si>
  <si>
    <t>Magaly Jaimes Ballesteros</t>
  </si>
  <si>
    <t>Reintegro saldo comision No. 20 Rad. IPSE 20221520007733</t>
  </si>
  <si>
    <t>226</t>
  </si>
  <si>
    <t>Nelson Marin Ramos Cuadros</t>
  </si>
  <si>
    <t>Reintegro CD 599-2020</t>
  </si>
  <si>
    <t>292</t>
  </si>
  <si>
    <t>Jhon Fredi Rico Figueroa</t>
  </si>
  <si>
    <t>REINTEGROS CTO 263-META</t>
  </si>
  <si>
    <t>393</t>
  </si>
  <si>
    <t>CORPORACION COMUNIDAD DE VIDA</t>
  </si>
  <si>
    <t>SALDOS NO EJECUTADOS CON M-2046 de 2018</t>
  </si>
  <si>
    <t>335</t>
  </si>
  <si>
    <t>MUNICIPIO DE ALBAN</t>
  </si>
  <si>
    <t>Devolucion rendimientos financieros febrero 2022</t>
  </si>
  <si>
    <t>426</t>
  </si>
  <si>
    <t>MUNICIPIO DE IBAGUE</t>
  </si>
  <si>
    <t>REINTEGROS CTO 129-META</t>
  </si>
  <si>
    <t>REINTEGROS CTO 117-META</t>
  </si>
  <si>
    <t>REINTEGROS CTO 265-META</t>
  </si>
  <si>
    <t>Saldo reintegro Andrea Romero - ONVS Minambiente</t>
  </si>
  <si>
    <t>Andrea Romero Hernandez</t>
  </si>
  <si>
    <t>REINTEGRO CONTRATO DE APORTES 47001192021</t>
  </si>
  <si>
    <t>ASOCIACION DE PROFESIONALES APDES</t>
  </si>
  <si>
    <t>DEVOL RENDIMIENTOS FINANCIEROS FEBRERO 2022</t>
  </si>
  <si>
    <t>391</t>
  </si>
  <si>
    <t>REINTEGRO INEJECUCION CONTRATO 76002592021</t>
  </si>
  <si>
    <t>HOGAR INFANTIL ALBERGUE</t>
  </si>
  <si>
    <t>N° Comisión 40622  (Viáticos)</t>
  </si>
  <si>
    <t>Rubén Oswaldo Gómez Ocampo</t>
  </si>
  <si>
    <t>reitegro del contrato280regional magdalena</t>
  </si>
  <si>
    <t xml:space="preserve">asociacion de padres de familias hogares comuniatrios bonda </t>
  </si>
  <si>
    <t xml:space="preserve">SUBSIDIO FOME </t>
  </si>
  <si>
    <t>377</t>
  </si>
  <si>
    <t>COMFAMILIAR DE NARINO</t>
  </si>
  <si>
    <t>Restitución de seis subsidios con los rendimientos, fid. UNION TEMPORAL VILLALBA</t>
  </si>
  <si>
    <t>425</t>
  </si>
  <si>
    <t>Proyecto Barrio Villalba II Etapa</t>
  </si>
  <si>
    <t>Reintrgro devolucion comisión</t>
  </si>
  <si>
    <t>Juan Carlos Arango 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</si>
</sst>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0" xfId="0" applyNumberFormat="1" applyFont="1" applyFill="1" applyBorder="1"/>
    <xf numFmtId="4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Fill="1" applyBorder="1"/>
    <xf numFmtId="0" fontId="2" fillId="2" borderId="0" xfId="0" applyNumberFormat="1" applyFont="1" applyFill="1" applyBorder="1"/>
    <xf numFmtId="16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3" fillId="0" borderId="0" xfId="0" applyNumberFormat="1" applyFont="1" applyBorder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0" xfId="0" applyNumberFormat="1" applyFont="1" applyBorder="1"/>
    <xf numFmtId="164" fontId="4" fillId="0" borderId="0" xfId="0" applyNumberFormat="1" applyFont="1" applyBorder="1"/>
    <xf numFmtId="165" fontId="4" fillId="0" borderId="0" xfId="0" applyNumberFormat="1" applyFont="1" applyBorder="1"/>
    <xf numFmtId="166" fontId="4" fillId="0" borderId="0" xfId="0" applyNumberFormat="1" applyFont="1" applyBorder="1"/>
    <xf numFmtId="0" fontId="4" fillId="0" borderId="0" xfId="0" applyNumberFormat="1" applyFont="1" applyFill="1" applyBorder="1"/>
    <xf numFmtId="16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9</xdr:col>
      <xdr:colOff>780048</xdr:colOff>
      <xdr:row>58</xdr:row>
      <xdr:rowOff>56929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2" workbookViewId="0">
      <selection activeCell="A42" sqref="A42:XFD45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0.85546875" customWidth="1"/>
    <col min="11" max="11" width="20.5703125" customWidth="1"/>
    <col min="12" max="12" width="66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B2" s="10" t="s">
        <v>30</v>
      </c>
      <c r="C2" s="11">
        <v>346666</v>
      </c>
    </row>
    <row r="3" spans="1:14">
      <c r="A3" s="2" t="s">
        <v>14</v>
      </c>
      <c r="B3" s="2" t="s">
        <v>15</v>
      </c>
      <c r="C3" s="4">
        <v>169222</v>
      </c>
      <c r="D3" s="4">
        <v>169222</v>
      </c>
      <c r="E3" s="6">
        <v>1351325290</v>
      </c>
      <c r="F3" s="8">
        <v>44623.385324074101</v>
      </c>
      <c r="G3" s="2" t="s">
        <v>16</v>
      </c>
      <c r="H3" s="6">
        <v>427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1640224</v>
      </c>
      <c r="D4" s="5">
        <v>1640224</v>
      </c>
      <c r="E4" s="7">
        <v>1351444918</v>
      </c>
      <c r="F4" s="9">
        <v>44623.4213310185</v>
      </c>
      <c r="G4" s="3" t="s">
        <v>16</v>
      </c>
      <c r="H4" s="7">
        <v>429</v>
      </c>
      <c r="I4" s="3" t="s">
        <v>17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6562301</v>
      </c>
      <c r="D5" s="4">
        <v>6562301</v>
      </c>
      <c r="E5" s="6">
        <v>1351614866</v>
      </c>
      <c r="F5" s="8">
        <v>44623.468321759297</v>
      </c>
      <c r="G5" s="2" t="s">
        <v>16</v>
      </c>
      <c r="H5" s="6">
        <v>431</v>
      </c>
      <c r="I5" s="2" t="s">
        <v>17</v>
      </c>
      <c r="J5" s="2" t="s">
        <v>24</v>
      </c>
      <c r="K5" s="2" t="s">
        <v>25</v>
      </c>
      <c r="L5" s="2" t="s">
        <v>26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835904</v>
      </c>
      <c r="D6" s="5">
        <v>835904</v>
      </c>
      <c r="E6" s="7">
        <v>1352044088</v>
      </c>
      <c r="F6" s="9">
        <v>44623.604930555601</v>
      </c>
      <c r="G6" s="3" t="s">
        <v>16</v>
      </c>
      <c r="H6" s="7">
        <v>432</v>
      </c>
      <c r="I6" s="3" t="s">
        <v>17</v>
      </c>
      <c r="J6" s="3" t="s">
        <v>27</v>
      </c>
      <c r="K6" s="3" t="s">
        <v>28</v>
      </c>
      <c r="L6" s="3" t="s">
        <v>29</v>
      </c>
      <c r="M6" s="3" t="s">
        <v>17</v>
      </c>
      <c r="N6" s="3" t="s">
        <v>17</v>
      </c>
    </row>
    <row r="7" spans="1:14" hidden="1">
      <c r="B7" s="14" t="s">
        <v>33</v>
      </c>
      <c r="C7" s="16">
        <f>SUM(C3:C6)</f>
        <v>9207651</v>
      </c>
    </row>
    <row r="8" spans="1:14" hidden="1">
      <c r="B8" s="15" t="s">
        <v>34</v>
      </c>
      <c r="C8" s="11">
        <f>C2</f>
        <v>346666</v>
      </c>
    </row>
    <row r="9" spans="1:14" hidden="1">
      <c r="B9" s="15" t="s">
        <v>35</v>
      </c>
      <c r="C9">
        <v>9554317</v>
      </c>
    </row>
    <row r="10" spans="1:14" hidden="1">
      <c r="B10" s="15" t="s">
        <v>30</v>
      </c>
      <c r="C10" s="11">
        <f>C7+C8-C9</f>
        <v>0</v>
      </c>
    </row>
    <row r="11" spans="1:14">
      <c r="A11" s="2" t="s">
        <v>14</v>
      </c>
      <c r="B11" s="2" t="s">
        <v>15</v>
      </c>
      <c r="C11" s="18">
        <v>13000</v>
      </c>
      <c r="D11" s="4">
        <v>13000</v>
      </c>
      <c r="E11" s="6">
        <v>1358888493</v>
      </c>
      <c r="F11" s="8">
        <v>44628.419641203698</v>
      </c>
      <c r="G11" s="2" t="s">
        <v>16</v>
      </c>
      <c r="H11" s="6">
        <v>434</v>
      </c>
      <c r="I11" s="2" t="s">
        <v>17</v>
      </c>
      <c r="J11" s="2" t="s">
        <v>36</v>
      </c>
      <c r="K11" s="2" t="s">
        <v>19</v>
      </c>
      <c r="L11" s="2" t="s">
        <v>37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18">
        <v>5000</v>
      </c>
      <c r="D12" s="5">
        <v>5000</v>
      </c>
      <c r="E12" s="7">
        <v>1362855993</v>
      </c>
      <c r="F12" s="9">
        <v>44630.689305555599</v>
      </c>
      <c r="G12" s="3" t="s">
        <v>16</v>
      </c>
      <c r="H12" s="7">
        <v>436</v>
      </c>
      <c r="I12" s="3" t="s">
        <v>17</v>
      </c>
      <c r="J12" s="3" t="s">
        <v>38</v>
      </c>
      <c r="K12" s="3" t="s">
        <v>39</v>
      </c>
      <c r="L12" s="3" t="s">
        <v>40</v>
      </c>
      <c r="M12" s="3" t="s">
        <v>17</v>
      </c>
      <c r="N12" s="3" t="s">
        <v>17</v>
      </c>
    </row>
    <row r="13" spans="1:14" hidden="1">
      <c r="B13" s="15" t="s">
        <v>33</v>
      </c>
      <c r="C13" s="16">
        <f>SUM(C11:C12)</f>
        <v>18000</v>
      </c>
    </row>
    <row r="14" spans="1:14" hidden="1">
      <c r="B14" s="15" t="s">
        <v>34</v>
      </c>
      <c r="C14">
        <v>0</v>
      </c>
    </row>
    <row r="15" spans="1:14" hidden="1">
      <c r="B15" s="15" t="s">
        <v>35</v>
      </c>
      <c r="C15">
        <v>18000</v>
      </c>
    </row>
    <row r="16" spans="1:14" hidden="1">
      <c r="B16" s="15" t="s">
        <v>30</v>
      </c>
      <c r="C16" s="11">
        <f>C13+C14-C15</f>
        <v>0</v>
      </c>
    </row>
    <row r="17" spans="1:14">
      <c r="A17" s="2" t="s">
        <v>14</v>
      </c>
      <c r="B17" s="2" t="s">
        <v>15</v>
      </c>
      <c r="C17" s="4">
        <v>520000</v>
      </c>
      <c r="D17" s="4">
        <v>520000</v>
      </c>
      <c r="E17" s="6">
        <v>1367288114</v>
      </c>
      <c r="F17" s="8">
        <v>44634.449363425898</v>
      </c>
      <c r="G17" s="2" t="s">
        <v>16</v>
      </c>
      <c r="H17" s="6">
        <v>437</v>
      </c>
      <c r="I17" s="2" t="s">
        <v>17</v>
      </c>
      <c r="J17" s="2" t="s">
        <v>41</v>
      </c>
      <c r="K17" s="2" t="s">
        <v>42</v>
      </c>
      <c r="L17" s="2" t="s">
        <v>43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16827946</v>
      </c>
      <c r="D18" s="5">
        <v>16827946</v>
      </c>
      <c r="E18" s="7">
        <v>1371182271</v>
      </c>
      <c r="F18" s="9">
        <v>44636.448275463001</v>
      </c>
      <c r="G18" s="3" t="s">
        <v>16</v>
      </c>
      <c r="H18" s="7">
        <v>442</v>
      </c>
      <c r="I18" s="3" t="s">
        <v>17</v>
      </c>
      <c r="J18" s="3" t="s">
        <v>44</v>
      </c>
      <c r="K18" s="3" t="s">
        <v>45</v>
      </c>
      <c r="L18" s="3" t="s">
        <v>46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20</v>
      </c>
      <c r="D19" s="4">
        <v>20</v>
      </c>
      <c r="E19" s="6">
        <v>1372823837</v>
      </c>
      <c r="F19" s="8">
        <v>44637.383437500001</v>
      </c>
      <c r="G19" s="2" t="s">
        <v>16</v>
      </c>
      <c r="H19" s="6">
        <v>444</v>
      </c>
      <c r="I19" s="2" t="s">
        <v>17</v>
      </c>
      <c r="J19" s="2" t="s">
        <v>47</v>
      </c>
      <c r="K19" s="2" t="s">
        <v>48</v>
      </c>
      <c r="L19" s="2" t="s">
        <v>49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20850203</v>
      </c>
      <c r="D20" s="5">
        <v>20850203</v>
      </c>
      <c r="E20" s="7">
        <v>1372863776</v>
      </c>
      <c r="F20" s="9">
        <v>44637.398148148102</v>
      </c>
      <c r="G20" s="3" t="s">
        <v>16</v>
      </c>
      <c r="H20" s="7">
        <v>445</v>
      </c>
      <c r="I20" s="3" t="s">
        <v>17</v>
      </c>
      <c r="J20" s="3" t="s">
        <v>50</v>
      </c>
      <c r="K20" s="3" t="s">
        <v>51</v>
      </c>
      <c r="L20" s="3" t="s">
        <v>52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49912672</v>
      </c>
      <c r="D21" s="4">
        <v>49912672</v>
      </c>
      <c r="E21" s="6">
        <v>1373094841</v>
      </c>
      <c r="F21" s="8">
        <v>44637.474618055603</v>
      </c>
      <c r="G21" s="2" t="s">
        <v>16</v>
      </c>
      <c r="H21" s="6">
        <v>446</v>
      </c>
      <c r="I21" s="2" t="s">
        <v>17</v>
      </c>
      <c r="J21" s="2" t="s">
        <v>53</v>
      </c>
      <c r="K21" s="2" t="s">
        <v>45</v>
      </c>
      <c r="L21" s="2" t="s">
        <v>46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69271131</v>
      </c>
      <c r="D22" s="5">
        <v>69271131</v>
      </c>
      <c r="E22" s="7">
        <v>1373104804</v>
      </c>
      <c r="F22" s="9">
        <v>44637.477881944404</v>
      </c>
      <c r="G22" s="3" t="s">
        <v>16</v>
      </c>
      <c r="H22" s="7">
        <v>447</v>
      </c>
      <c r="I22" s="3" t="s">
        <v>17</v>
      </c>
      <c r="J22" s="3" t="s">
        <v>54</v>
      </c>
      <c r="K22" s="3" t="s">
        <v>45</v>
      </c>
      <c r="L22" s="3" t="s">
        <v>46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10258031</v>
      </c>
      <c r="D23" s="4">
        <v>10258031</v>
      </c>
      <c r="E23" s="6">
        <v>1373123015</v>
      </c>
      <c r="F23" s="8">
        <v>44637.483946759297</v>
      </c>
      <c r="G23" s="2" t="s">
        <v>16</v>
      </c>
      <c r="H23" s="6">
        <v>448</v>
      </c>
      <c r="I23" s="2" t="s">
        <v>17</v>
      </c>
      <c r="J23" s="2" t="s">
        <v>55</v>
      </c>
      <c r="K23" s="2" t="s">
        <v>45</v>
      </c>
      <c r="L23" s="2" t="s">
        <v>46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520000</v>
      </c>
      <c r="D24" s="5">
        <v>520000</v>
      </c>
      <c r="E24" s="7">
        <v>1374860806</v>
      </c>
      <c r="F24" s="9">
        <v>44638.5304861111</v>
      </c>
      <c r="G24" s="3" t="s">
        <v>16</v>
      </c>
      <c r="H24" s="7">
        <v>449</v>
      </c>
      <c r="I24" s="3" t="s">
        <v>17</v>
      </c>
      <c r="J24" s="3" t="s">
        <v>56</v>
      </c>
      <c r="K24" s="3" t="s">
        <v>42</v>
      </c>
      <c r="L24" s="3" t="s">
        <v>57</v>
      </c>
      <c r="M24" s="3" t="s">
        <v>17</v>
      </c>
      <c r="N24" s="3" t="s">
        <v>17</v>
      </c>
    </row>
    <row r="25" spans="1:14" hidden="1">
      <c r="B25" s="15" t="s">
        <v>33</v>
      </c>
      <c r="C25" s="16">
        <f>SUM(C17:C24)</f>
        <v>168160003</v>
      </c>
    </row>
    <row r="26" spans="1:14" hidden="1">
      <c r="B26" s="15" t="s">
        <v>34</v>
      </c>
      <c r="C26">
        <v>0</v>
      </c>
    </row>
    <row r="27" spans="1:14" hidden="1">
      <c r="B27" s="15" t="s">
        <v>35</v>
      </c>
      <c r="C27">
        <v>167640003</v>
      </c>
    </row>
    <row r="28" spans="1:14" hidden="1">
      <c r="B28" s="15" t="s">
        <v>30</v>
      </c>
      <c r="C28" s="11">
        <f>C25+C26-C27</f>
        <v>520000</v>
      </c>
    </row>
    <row r="29" spans="1:14" s="13" customFormat="1">
      <c r="A29" s="17" t="s">
        <v>14</v>
      </c>
      <c r="B29" s="17" t="s">
        <v>15</v>
      </c>
      <c r="C29" s="18">
        <v>5330405</v>
      </c>
      <c r="D29" s="18">
        <v>5330405</v>
      </c>
      <c r="E29" s="19">
        <v>1375486732</v>
      </c>
      <c r="F29" s="20">
        <v>44638.779780092598</v>
      </c>
      <c r="G29" s="17" t="s">
        <v>16</v>
      </c>
      <c r="H29" s="19">
        <v>450</v>
      </c>
      <c r="I29" s="17" t="s">
        <v>17</v>
      </c>
      <c r="J29" s="17" t="s">
        <v>58</v>
      </c>
      <c r="K29" s="17" t="s">
        <v>45</v>
      </c>
      <c r="L29" s="17" t="s">
        <v>59</v>
      </c>
      <c r="M29" s="17" t="s">
        <v>17</v>
      </c>
      <c r="N29" s="17" t="s">
        <v>17</v>
      </c>
    </row>
    <row r="30" spans="1:14">
      <c r="A30" s="2" t="s">
        <v>14</v>
      </c>
      <c r="B30" s="2" t="s">
        <v>15</v>
      </c>
      <c r="C30" s="4">
        <v>87130</v>
      </c>
      <c r="D30" s="4">
        <v>87130</v>
      </c>
      <c r="E30" s="6">
        <v>1380360567</v>
      </c>
      <c r="F30" s="8">
        <v>44643.580405092602</v>
      </c>
      <c r="G30" s="2" t="s">
        <v>16</v>
      </c>
      <c r="H30" s="6">
        <v>451</v>
      </c>
      <c r="I30" s="2" t="s">
        <v>17</v>
      </c>
      <c r="J30" s="2" t="s">
        <v>60</v>
      </c>
      <c r="K30" s="2" t="s">
        <v>61</v>
      </c>
      <c r="L30" s="2" t="s">
        <v>52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1257183</v>
      </c>
      <c r="D31" s="5">
        <v>1257183</v>
      </c>
      <c r="E31" s="7">
        <v>1381474138</v>
      </c>
      <c r="F31" s="9">
        <v>44644.4475578704</v>
      </c>
      <c r="G31" s="3" t="s">
        <v>16</v>
      </c>
      <c r="H31" s="7">
        <v>454</v>
      </c>
      <c r="I31" s="3" t="s">
        <v>17</v>
      </c>
      <c r="J31" s="3" t="s">
        <v>62</v>
      </c>
      <c r="K31" s="3" t="s">
        <v>45</v>
      </c>
      <c r="L31" s="3" t="s">
        <v>63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45370</v>
      </c>
      <c r="D32" s="4">
        <v>45370</v>
      </c>
      <c r="E32" s="6">
        <v>1381584092</v>
      </c>
      <c r="F32" s="8">
        <v>44644.491053240701</v>
      </c>
      <c r="G32" s="2" t="s">
        <v>16</v>
      </c>
      <c r="H32" s="6">
        <v>456</v>
      </c>
      <c r="I32" s="2" t="s">
        <v>17</v>
      </c>
      <c r="J32" s="2" t="s">
        <v>64</v>
      </c>
      <c r="K32" s="2" t="s">
        <v>25</v>
      </c>
      <c r="L32" s="2" t="s">
        <v>65</v>
      </c>
      <c r="M32" s="2" t="s">
        <v>17</v>
      </c>
      <c r="N32" s="2" t="s">
        <v>17</v>
      </c>
    </row>
    <row r="33" spans="1:14" hidden="1">
      <c r="A33" s="21"/>
      <c r="B33" s="25" t="s">
        <v>33</v>
      </c>
      <c r="C33" s="22">
        <f>SUM(C29:C32)</f>
        <v>6720088</v>
      </c>
      <c r="D33" s="22"/>
      <c r="E33" s="23"/>
      <c r="F33" s="24"/>
      <c r="G33" s="21"/>
      <c r="H33" s="23"/>
      <c r="I33" s="21"/>
      <c r="J33" s="21"/>
      <c r="K33" s="21"/>
      <c r="L33" s="21"/>
      <c r="M33" s="21"/>
      <c r="N33" s="21"/>
    </row>
    <row r="34" spans="1:14" hidden="1">
      <c r="A34" s="21"/>
      <c r="B34" s="25" t="s">
        <v>34</v>
      </c>
      <c r="C34" s="22">
        <f>C28</f>
        <v>520000</v>
      </c>
      <c r="D34" s="22"/>
      <c r="E34" s="23"/>
      <c r="F34" s="24"/>
      <c r="G34" s="21"/>
      <c r="H34" s="23"/>
      <c r="I34" s="21"/>
      <c r="J34" s="21"/>
      <c r="K34" s="21"/>
      <c r="L34" s="21"/>
      <c r="M34" s="21"/>
      <c r="N34" s="21"/>
    </row>
    <row r="35" spans="1:14" hidden="1">
      <c r="A35" s="21"/>
      <c r="B35" s="25" t="s">
        <v>35</v>
      </c>
      <c r="C35" s="22">
        <v>7240088</v>
      </c>
      <c r="D35" s="22"/>
      <c r="E35" s="23"/>
      <c r="F35" s="24"/>
      <c r="G35" s="21"/>
      <c r="H35" s="23"/>
      <c r="I35" s="21"/>
      <c r="J35" s="21"/>
      <c r="K35" s="21"/>
      <c r="L35" s="21"/>
      <c r="M35" s="21"/>
      <c r="N35" s="21"/>
    </row>
    <row r="36" spans="1:14" hidden="1">
      <c r="A36" s="21"/>
      <c r="B36" s="25" t="s">
        <v>30</v>
      </c>
      <c r="C36" s="11">
        <f>C33+C34-C35</f>
        <v>0</v>
      </c>
      <c r="D36" s="22"/>
      <c r="E36" s="23"/>
      <c r="F36" s="24"/>
      <c r="G36" s="21"/>
      <c r="H36" s="23"/>
      <c r="I36" s="21"/>
      <c r="J36" s="21"/>
      <c r="K36" s="21"/>
      <c r="L36" s="21"/>
      <c r="M36" s="21"/>
      <c r="N36" s="21"/>
    </row>
    <row r="37" spans="1:14">
      <c r="A37" s="26" t="s">
        <v>14</v>
      </c>
      <c r="B37" s="26" t="s">
        <v>15</v>
      </c>
      <c r="C37" s="27">
        <v>691526</v>
      </c>
      <c r="D37" s="27">
        <v>691526</v>
      </c>
      <c r="E37" s="28">
        <v>1386374210</v>
      </c>
      <c r="F37" s="29">
        <v>44648.565937500003</v>
      </c>
      <c r="G37" s="26" t="s">
        <v>16</v>
      </c>
      <c r="H37" s="28">
        <v>457</v>
      </c>
      <c r="I37" s="26" t="s">
        <v>17</v>
      </c>
      <c r="J37" s="26" t="s">
        <v>66</v>
      </c>
      <c r="K37" s="26" t="s">
        <v>45</v>
      </c>
      <c r="L37" s="26" t="s">
        <v>67</v>
      </c>
      <c r="M37" s="26" t="s">
        <v>17</v>
      </c>
      <c r="N37" s="26" t="s">
        <v>17</v>
      </c>
    </row>
    <row r="38" spans="1:14">
      <c r="A38" s="30" t="s">
        <v>14</v>
      </c>
      <c r="B38" s="30" t="s">
        <v>15</v>
      </c>
      <c r="C38" s="31">
        <v>21920</v>
      </c>
      <c r="D38" s="31">
        <v>21920</v>
      </c>
      <c r="E38" s="32">
        <v>1386425839</v>
      </c>
      <c r="F38" s="33">
        <v>44648.587002314802</v>
      </c>
      <c r="G38" s="30" t="s">
        <v>16</v>
      </c>
      <c r="H38" s="32">
        <v>458</v>
      </c>
      <c r="I38" s="30" t="s">
        <v>17</v>
      </c>
      <c r="J38" s="30" t="s">
        <v>66</v>
      </c>
      <c r="K38" s="30" t="s">
        <v>45</v>
      </c>
      <c r="L38" s="30" t="s">
        <v>67</v>
      </c>
      <c r="M38" s="30" t="s">
        <v>17</v>
      </c>
      <c r="N38" s="30" t="s">
        <v>17</v>
      </c>
    </row>
    <row r="39" spans="1:14">
      <c r="A39" s="26" t="s">
        <v>14</v>
      </c>
      <c r="B39" s="26" t="s">
        <v>15</v>
      </c>
      <c r="C39" s="27">
        <v>992807.14</v>
      </c>
      <c r="D39" s="27">
        <v>992807.14</v>
      </c>
      <c r="E39" s="28">
        <v>1386615437</v>
      </c>
      <c r="F39" s="29">
        <v>44648.657881944397</v>
      </c>
      <c r="G39" s="26" t="s">
        <v>16</v>
      </c>
      <c r="H39" s="28">
        <v>460</v>
      </c>
      <c r="I39" s="26" t="s">
        <v>17</v>
      </c>
      <c r="J39" s="26" t="s">
        <v>68</v>
      </c>
      <c r="K39" s="26" t="s">
        <v>69</v>
      </c>
      <c r="L39" s="26" t="s">
        <v>70</v>
      </c>
      <c r="M39" s="26" t="s">
        <v>17</v>
      </c>
      <c r="N39" s="26" t="s">
        <v>17</v>
      </c>
    </row>
    <row r="40" spans="1:14">
      <c r="A40" s="30" t="s">
        <v>14</v>
      </c>
      <c r="B40" s="30" t="s">
        <v>15</v>
      </c>
      <c r="C40" s="31">
        <v>10929240</v>
      </c>
      <c r="D40" s="31">
        <v>10929240</v>
      </c>
      <c r="E40" s="32">
        <v>1388374201</v>
      </c>
      <c r="F40" s="33">
        <v>44649.733530092599</v>
      </c>
      <c r="G40" s="30" t="s">
        <v>16</v>
      </c>
      <c r="H40" s="32">
        <v>461</v>
      </c>
      <c r="I40" s="30" t="s">
        <v>17</v>
      </c>
      <c r="J40" s="30" t="s">
        <v>71</v>
      </c>
      <c r="K40" s="30" t="s">
        <v>72</v>
      </c>
      <c r="L40" s="30" t="s">
        <v>73</v>
      </c>
      <c r="M40" s="30" t="s">
        <v>17</v>
      </c>
      <c r="N40" s="30" t="s">
        <v>17</v>
      </c>
    </row>
    <row r="41" spans="1:14">
      <c r="A41" s="26" t="s">
        <v>14</v>
      </c>
      <c r="B41" s="26" t="s">
        <v>15</v>
      </c>
      <c r="C41" s="27">
        <v>11000</v>
      </c>
      <c r="D41" s="27">
        <v>11000</v>
      </c>
      <c r="E41" s="28">
        <v>1389377742</v>
      </c>
      <c r="F41" s="29">
        <v>44650.494560185201</v>
      </c>
      <c r="G41" s="26" t="s">
        <v>16</v>
      </c>
      <c r="H41" s="28">
        <v>462</v>
      </c>
      <c r="I41" s="26" t="s">
        <v>17</v>
      </c>
      <c r="J41" s="26" t="s">
        <v>74</v>
      </c>
      <c r="K41" s="26" t="s">
        <v>28</v>
      </c>
      <c r="L41" s="26" t="s">
        <v>75</v>
      </c>
      <c r="M41" s="26" t="s">
        <v>17</v>
      </c>
      <c r="N41" s="26" t="s">
        <v>17</v>
      </c>
    </row>
    <row r="42" spans="1:14" hidden="1">
      <c r="A42" s="34"/>
      <c r="B42" s="34" t="s">
        <v>33</v>
      </c>
      <c r="C42" s="35">
        <f>SUM(C37:C41)</f>
        <v>12646493.140000001</v>
      </c>
      <c r="D42" s="35"/>
      <c r="E42" s="36"/>
      <c r="F42" s="37"/>
      <c r="G42" s="34"/>
      <c r="H42" s="36"/>
      <c r="I42" s="34"/>
      <c r="J42" s="34"/>
      <c r="K42" s="34"/>
      <c r="L42" s="34"/>
      <c r="M42" s="34"/>
      <c r="N42" s="34"/>
    </row>
    <row r="43" spans="1:14" hidden="1">
      <c r="B43" s="38" t="s">
        <v>34</v>
      </c>
      <c r="C43" s="11">
        <f>C36</f>
        <v>0</v>
      </c>
    </row>
    <row r="44" spans="1:14" hidden="1">
      <c r="B44" s="38" t="s">
        <v>35</v>
      </c>
      <c r="C44" s="39">
        <v>12646493.140000001</v>
      </c>
    </row>
    <row r="45" spans="1:14" hidden="1">
      <c r="B45" s="38" t="s">
        <v>30</v>
      </c>
      <c r="C45" s="11">
        <f>C42+C43-C44</f>
        <v>0</v>
      </c>
    </row>
    <row r="47" spans="1:14">
      <c r="B47" s="12"/>
      <c r="C47" t="s">
        <v>31</v>
      </c>
    </row>
    <row r="48" spans="1:14">
      <c r="B48" s="13"/>
      <c r="C48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2022-03-07T17:55:56Z</dcterms:created>
  <dcterms:modified xsi:type="dcterms:W3CDTF">2022-04-04T16:25:53Z</dcterms:modified>
</cp:coreProperties>
</file>