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Z:\TESORO NACIONAL\ARCHIVOS A PUBLICAR\2025\05 MAYO\PSE\"/>
    </mc:Choice>
  </mc:AlternateContent>
  <xr:revisionPtr revIDLastSave="0" documentId="13_ncr:1_{F777EBA1-4145-49A3-BE16-1B0F26CBD2A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actura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0" i="1" l="1"/>
  <c r="C23" i="1" s="1"/>
</calcChain>
</file>

<file path=xl/sharedStrings.xml><?xml version="1.0" encoding="utf-8"?>
<sst xmlns="http://schemas.openxmlformats.org/spreadsheetml/2006/main" count="142" uniqueCount="63">
  <si>
    <t>Modalidad de Pago</t>
  </si>
  <si>
    <t>Estado</t>
  </si>
  <si>
    <t>Valor Factura</t>
  </si>
  <si>
    <t>Valor pago</t>
  </si>
  <si>
    <t>CUS</t>
  </si>
  <si>
    <t>Fecha Pago</t>
  </si>
  <si>
    <t>Estado Transacción/Operación</t>
  </si>
  <si>
    <t>ID_Pago</t>
  </si>
  <si>
    <t>IVA</t>
  </si>
  <si>
    <t>Descripción del Pago</t>
  </si>
  <si>
    <t>Identificación del Obligado</t>
  </si>
  <si>
    <t>Referencia 3</t>
  </si>
  <si>
    <t>PSE</t>
  </si>
  <si>
    <t>Paga</t>
  </si>
  <si>
    <t>Aprobada</t>
  </si>
  <si>
    <t/>
  </si>
  <si>
    <t>CRÉDITO</t>
  </si>
  <si>
    <t>DÉBITO</t>
  </si>
  <si>
    <t>TOTAL</t>
  </si>
  <si>
    <t>138 MINISTERIO DE HACIENDA Y CREDITO PUBLICO - GESTION GENERAL</t>
  </si>
  <si>
    <t>REINEGRO RENDIMIENTOS MARZO EBS 1 RESOLUCION 2026</t>
  </si>
  <si>
    <t>8907017187</t>
  </si>
  <si>
    <t>403 MINISTERIO DE SALUD Y PROTECCION SOCIAL - GESTIÓN GENERAL</t>
  </si>
  <si>
    <t>REINTEGRO REINDIMIENTOS MARZO EBS2 RESOLUCION 1032</t>
  </si>
  <si>
    <t>REINTEGRO RENDIMIENTOS FEBRERO RESOLUCION 1539 DE 2024</t>
  </si>
  <si>
    <t>REINTEGRO RENDIMIENTOS MARZO RESOLUCION 1539 DE 2024</t>
  </si>
  <si>
    <t>DEVOLUCION DE RECURSOS NO EJECUTADOS</t>
  </si>
  <si>
    <t>8921150105</t>
  </si>
  <si>
    <t xml:space="preserve">REINTEGRO DE VIATICOS </t>
  </si>
  <si>
    <t>31909621</t>
  </si>
  <si>
    <t>150 UNIDAD ADMINISTRATIVA ESPECIAL DIRECCION DE IMPUESTOS Y ADUANAS NACIONALES-Pagadora-</t>
  </si>
  <si>
    <t>Reintregro de gastos</t>
  </si>
  <si>
    <t>1026276797</t>
  </si>
  <si>
    <t>115 INSTITUTO GEOGRAFICO AGUSTIN CODAZZI - IGAC</t>
  </si>
  <si>
    <t xml:space="preserve">PAGO DE REINTEGROS DE RECURSOS NO UTILIZADOS RES 2017 de 2020 </t>
  </si>
  <si>
    <t>819001363</t>
  </si>
  <si>
    <t xml:space="preserve">REINTEGRO DEL CONTRATO 758 </t>
  </si>
  <si>
    <t>800225321</t>
  </si>
  <si>
    <t>393 INSTITUTO COLOMBIANO DE BIENESTAR FAMILIAR (ICBF)</t>
  </si>
  <si>
    <t>911745</t>
  </si>
  <si>
    <t>79294268</t>
  </si>
  <si>
    <t>RENDIMIENTOS FINANCIEROS ABRIL 2025 RESOLUCION 00066-2023</t>
  </si>
  <si>
    <t>8902019006</t>
  </si>
  <si>
    <t>459 MINISTERIO DE TRANSPORTE - CORPORACION AUTONOMA REGIONAL DEL RIO GRANDE DE LA MAGDALENA - CORMAGDALENA</t>
  </si>
  <si>
    <t>Reintegro viaticos vigencia actual</t>
  </si>
  <si>
    <t>10255180</t>
  </si>
  <si>
    <t>287 FISCALIA GENERAL DE LA NACION - GESTION GENERAL</t>
  </si>
  <si>
    <t>SA</t>
  </si>
  <si>
    <t>REINTEGRO RENDIMIENTOS FINANCEROS ABRIL 68003712024 R SANTANDER</t>
  </si>
  <si>
    <t>804002303-2</t>
  </si>
  <si>
    <t>DEVOLUCION DE RECURSOS NO EJECUTADOS DE LA RESOLUCION 2539 DE 2022</t>
  </si>
  <si>
    <t>800179870</t>
  </si>
  <si>
    <t>Reintegro valor gastos de transporte de una comisión.</t>
  </si>
  <si>
    <t>1116242129</t>
  </si>
  <si>
    <t>433 SERVICIO NACIONAL DE APRENDIZAJE (SENA)</t>
  </si>
  <si>
    <t>DEVOL. RECURSOS NO EJECUTADOS A 14 DE MAYO/2025 PROG.FOME DEC 533 RES.1605/2020</t>
  </si>
  <si>
    <t>8911900472</t>
  </si>
  <si>
    <t>377 MINISTERIO DEL TRABAJO - GESTION GENERAL</t>
  </si>
  <si>
    <t>CAIP.1103 DEVOLUCION DINERO NO LEGALIZADO PORCENTAJE NO EJECUCION GASTOS OPERACI</t>
  </si>
  <si>
    <t>830090728</t>
  </si>
  <si>
    <t>426 MINISTERIO DEL DEPORTE - GESTION GENERAL</t>
  </si>
  <si>
    <t>Concepto Reintegro de gastos</t>
  </si>
  <si>
    <t>86070209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</si>
</sst>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#,###,###,##0.00"/>
    <numFmt numFmtId="165" formatCode="###0"/>
    <numFmt numFmtId="166" formatCode="dd/mm/yyyy\ hh:mm:ss"/>
  </numFmts>
  <fonts count="4" x14ac:knownFonts="1">
    <font>
      <sz val="11"/>
      <name val="Calibri"/>
    </font>
    <font>
      <b/>
      <sz val="10"/>
      <name val="Arial"/>
    </font>
    <font>
      <sz val="10"/>
      <name val="Arial"/>
    </font>
    <font>
      <b/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theme="3" tint="0.8999908444471571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1" xfId="0" applyFont="1" applyBorder="1"/>
    <xf numFmtId="0" fontId="2" fillId="0" borderId="1" xfId="0" applyFont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164" fontId="2" fillId="0" borderId="1" xfId="0" applyNumberFormat="1" applyFont="1" applyBorder="1" applyAlignment="1">
      <alignment vertical="center" wrapText="1"/>
    </xf>
    <xf numFmtId="164" fontId="2" fillId="2" borderId="1" xfId="0" applyNumberFormat="1" applyFont="1" applyFill="1" applyBorder="1" applyAlignment="1">
      <alignment vertical="center" wrapText="1"/>
    </xf>
    <xf numFmtId="165" fontId="2" fillId="0" borderId="1" xfId="0" applyNumberFormat="1" applyFont="1" applyBorder="1" applyAlignment="1">
      <alignment vertical="center"/>
    </xf>
    <xf numFmtId="165" fontId="2" fillId="2" borderId="1" xfId="0" applyNumberFormat="1" applyFont="1" applyFill="1" applyBorder="1" applyAlignment="1">
      <alignment vertical="center"/>
    </xf>
    <xf numFmtId="166" fontId="2" fillId="0" borderId="1" xfId="0" applyNumberFormat="1" applyFont="1" applyBorder="1" applyAlignment="1">
      <alignment vertical="center"/>
    </xf>
    <xf numFmtId="166" fontId="2" fillId="2" borderId="1" xfId="0" applyNumberFormat="1" applyFont="1" applyFill="1" applyBorder="1" applyAlignment="1">
      <alignment vertical="center"/>
    </xf>
    <xf numFmtId="164" fontId="0" fillId="3" borderId="2" xfId="0" applyNumberFormat="1" applyFill="1" applyBorder="1"/>
    <xf numFmtId="0" fontId="2" fillId="0" borderId="3" xfId="0" applyFont="1" applyBorder="1" applyAlignment="1">
      <alignment vertical="center"/>
    </xf>
    <xf numFmtId="164" fontId="2" fillId="0" borderId="3" xfId="0" applyNumberFormat="1" applyFont="1" applyBorder="1" applyAlignment="1">
      <alignment vertical="center" wrapText="1"/>
    </xf>
    <xf numFmtId="0" fontId="2" fillId="3" borderId="1" xfId="0" applyFont="1" applyFill="1" applyBorder="1" applyAlignment="1">
      <alignment vertical="center"/>
    </xf>
    <xf numFmtId="0" fontId="3" fillId="3" borderId="2" xfId="0" applyFont="1" applyFill="1" applyBorder="1" applyAlignment="1">
      <alignment vertical="center"/>
    </xf>
    <xf numFmtId="0" fontId="2" fillId="4" borderId="1" xfId="0" applyFont="1" applyFill="1" applyBorder="1" applyAlignment="1">
      <alignment vertical="center"/>
    </xf>
    <xf numFmtId="0" fontId="2" fillId="5" borderId="1" xfId="0" applyFont="1" applyFill="1" applyBorder="1" applyAlignment="1">
      <alignment vertical="center"/>
    </xf>
    <xf numFmtId="164" fontId="2" fillId="5" borderId="1" xfId="0" applyNumberFormat="1" applyFont="1" applyFill="1" applyBorder="1" applyAlignment="1">
      <alignment vertical="center" wrapText="1"/>
    </xf>
    <xf numFmtId="165" fontId="2" fillId="5" borderId="1" xfId="0" applyNumberFormat="1" applyFont="1" applyFill="1" applyBorder="1" applyAlignment="1">
      <alignment vertical="center"/>
    </xf>
    <xf numFmtId="166" fontId="2" fillId="5" borderId="1" xfId="0" applyNumberFormat="1" applyFont="1" applyFill="1" applyBorder="1" applyAlignment="1">
      <alignment vertical="center"/>
    </xf>
    <xf numFmtId="0" fontId="0" fillId="5" borderId="0" xfId="0" applyFill="1"/>
    <xf numFmtId="0" fontId="2" fillId="6" borderId="1" xfId="0" applyFont="1" applyFill="1" applyBorder="1" applyAlignment="1">
      <alignment vertical="center"/>
    </xf>
    <xf numFmtId="164" fontId="2" fillId="6" borderId="1" xfId="0" applyNumberFormat="1" applyFont="1" applyFill="1" applyBorder="1" applyAlignment="1">
      <alignment vertical="center" wrapText="1"/>
    </xf>
    <xf numFmtId="165" fontId="2" fillId="6" borderId="1" xfId="0" applyNumberFormat="1" applyFont="1" applyFill="1" applyBorder="1" applyAlignment="1">
      <alignment vertical="center"/>
    </xf>
    <xf numFmtId="166" fontId="2" fillId="6" borderId="1" xfId="0" applyNumberFormat="1" applyFont="1" applyFill="1" applyBorder="1" applyAlignment="1">
      <alignment vertical="center"/>
    </xf>
    <xf numFmtId="0" fontId="0" fillId="6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3"/>
  <sheetViews>
    <sheetView tabSelected="1" topLeftCell="J1" workbookViewId="0">
      <selection activeCell="L26" sqref="L26"/>
    </sheetView>
  </sheetViews>
  <sheetFormatPr baseColWidth="10" defaultColWidth="9.140625" defaultRowHeight="15" x14ac:dyDescent="0.25"/>
  <cols>
    <col min="1" max="1" width="19.28515625" customWidth="1"/>
    <col min="2" max="2" width="10.5703125" customWidth="1"/>
    <col min="3" max="3" width="17.85546875" customWidth="1"/>
    <col min="4" max="4" width="15.140625" customWidth="1"/>
    <col min="5" max="5" width="13" customWidth="1"/>
    <col min="6" max="6" width="19.28515625" customWidth="1"/>
    <col min="7" max="7" width="30.28515625" customWidth="1"/>
    <col min="8" max="8" width="9.140625" customWidth="1"/>
    <col min="9" max="9" width="4.5703125" customWidth="1"/>
    <col min="10" max="10" width="91.7109375" bestFit="1" customWidth="1"/>
    <col min="11" max="11" width="26.42578125" customWidth="1"/>
    <col min="12" max="12" width="122.7109375" bestFit="1" customWidth="1"/>
  </cols>
  <sheetData>
    <row r="1" spans="1:12" ht="30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x14ac:dyDescent="0.25">
      <c r="A2" s="2" t="s">
        <v>12</v>
      </c>
      <c r="B2" s="2" t="s">
        <v>13</v>
      </c>
      <c r="C2" s="4">
        <v>18308.84</v>
      </c>
      <c r="D2" s="4">
        <v>18308.84</v>
      </c>
      <c r="E2" s="6">
        <v>1459392387</v>
      </c>
      <c r="F2" s="8">
        <v>45782.670115740701</v>
      </c>
      <c r="G2" s="2" t="s">
        <v>14</v>
      </c>
      <c r="H2" s="6">
        <v>1570</v>
      </c>
      <c r="I2" s="2" t="s">
        <v>15</v>
      </c>
      <c r="J2" s="2" t="s">
        <v>20</v>
      </c>
      <c r="K2" s="2" t="s">
        <v>21</v>
      </c>
      <c r="L2" s="2" t="s">
        <v>22</v>
      </c>
    </row>
    <row r="3" spans="1:12" x14ac:dyDescent="0.25">
      <c r="A3" s="3" t="s">
        <v>12</v>
      </c>
      <c r="B3" s="3" t="s">
        <v>13</v>
      </c>
      <c r="C3" s="5">
        <v>67394.47</v>
      </c>
      <c r="D3" s="5">
        <v>67394.47</v>
      </c>
      <c r="E3" s="7">
        <v>1459426205</v>
      </c>
      <c r="F3" s="9">
        <v>45782.675729166702</v>
      </c>
      <c r="G3" s="3" t="s">
        <v>14</v>
      </c>
      <c r="H3" s="7">
        <v>1571</v>
      </c>
      <c r="I3" s="3" t="s">
        <v>15</v>
      </c>
      <c r="J3" s="3" t="s">
        <v>23</v>
      </c>
      <c r="K3" s="3" t="s">
        <v>21</v>
      </c>
      <c r="L3" s="3" t="s">
        <v>22</v>
      </c>
    </row>
    <row r="4" spans="1:12" x14ac:dyDescent="0.25">
      <c r="A4" s="2" t="s">
        <v>12</v>
      </c>
      <c r="B4" s="2" t="s">
        <v>13</v>
      </c>
      <c r="C4" s="4">
        <v>1759.2</v>
      </c>
      <c r="D4" s="4">
        <v>1759.2</v>
      </c>
      <c r="E4" s="6">
        <v>1459549827</v>
      </c>
      <c r="F4" s="8">
        <v>45782.697453703702</v>
      </c>
      <c r="G4" s="2" t="s">
        <v>14</v>
      </c>
      <c r="H4" s="6">
        <v>1572</v>
      </c>
      <c r="I4" s="2" t="s">
        <v>15</v>
      </c>
      <c r="J4" s="2" t="s">
        <v>24</v>
      </c>
      <c r="K4" s="2" t="s">
        <v>21</v>
      </c>
      <c r="L4" s="2" t="s">
        <v>22</v>
      </c>
    </row>
    <row r="5" spans="1:12" x14ac:dyDescent="0.25">
      <c r="A5" s="3" t="s">
        <v>12</v>
      </c>
      <c r="B5" s="3" t="s">
        <v>13</v>
      </c>
      <c r="C5" s="5">
        <v>5453.72</v>
      </c>
      <c r="D5" s="5">
        <v>5453.72</v>
      </c>
      <c r="E5" s="7">
        <v>1459740623</v>
      </c>
      <c r="F5" s="9">
        <v>45782.734745370399</v>
      </c>
      <c r="G5" s="3" t="s">
        <v>14</v>
      </c>
      <c r="H5" s="7">
        <v>1574</v>
      </c>
      <c r="I5" s="3" t="s">
        <v>15</v>
      </c>
      <c r="J5" s="3" t="s">
        <v>25</v>
      </c>
      <c r="K5" s="3" t="s">
        <v>21</v>
      </c>
      <c r="L5" s="3" t="s">
        <v>22</v>
      </c>
    </row>
    <row r="6" spans="1:12" x14ac:dyDescent="0.25">
      <c r="A6" s="2" t="s">
        <v>12</v>
      </c>
      <c r="B6" s="2" t="s">
        <v>13</v>
      </c>
      <c r="C6" s="4">
        <v>6300000</v>
      </c>
      <c r="D6" s="4">
        <v>6300000</v>
      </c>
      <c r="E6" s="6">
        <v>1462567564</v>
      </c>
      <c r="F6" s="8">
        <v>45783.634016203701</v>
      </c>
      <c r="G6" s="2" t="s">
        <v>14</v>
      </c>
      <c r="H6" s="6">
        <v>1575</v>
      </c>
      <c r="I6" s="2" t="s">
        <v>15</v>
      </c>
      <c r="J6" s="2" t="s">
        <v>26</v>
      </c>
      <c r="K6" s="2" t="s">
        <v>27</v>
      </c>
      <c r="L6" s="2" t="s">
        <v>19</v>
      </c>
    </row>
    <row r="7" spans="1:12" x14ac:dyDescent="0.25">
      <c r="A7" s="13" t="s">
        <v>12</v>
      </c>
      <c r="B7" s="2" t="s">
        <v>13</v>
      </c>
      <c r="C7" s="4">
        <v>100741</v>
      </c>
      <c r="D7" s="4">
        <v>100741</v>
      </c>
      <c r="E7" s="6">
        <v>1473343326</v>
      </c>
      <c r="F7" s="8">
        <v>45787.937662037002</v>
      </c>
      <c r="G7" s="2" t="s">
        <v>14</v>
      </c>
      <c r="H7" s="6">
        <v>1577</v>
      </c>
      <c r="I7" s="2" t="s">
        <v>15</v>
      </c>
      <c r="J7" s="2" t="s">
        <v>44</v>
      </c>
      <c r="K7" s="2" t="s">
        <v>45</v>
      </c>
      <c r="L7" s="2" t="s">
        <v>46</v>
      </c>
    </row>
    <row r="8" spans="1:12" x14ac:dyDescent="0.25">
      <c r="A8" s="3" t="s">
        <v>12</v>
      </c>
      <c r="B8" s="3" t="s">
        <v>13</v>
      </c>
      <c r="C8" s="5">
        <v>39000</v>
      </c>
      <c r="D8" s="5">
        <v>39000</v>
      </c>
      <c r="E8" s="7">
        <v>1478748924</v>
      </c>
      <c r="F8" s="9">
        <v>45790.704155092601</v>
      </c>
      <c r="G8" s="3" t="s">
        <v>14</v>
      </c>
      <c r="H8" s="7">
        <v>1578</v>
      </c>
      <c r="I8" s="3" t="s">
        <v>15</v>
      </c>
      <c r="J8" s="3" t="s">
        <v>28</v>
      </c>
      <c r="K8" s="3" t="s">
        <v>29</v>
      </c>
      <c r="L8" s="3" t="s">
        <v>30</v>
      </c>
    </row>
    <row r="9" spans="1:12" x14ac:dyDescent="0.25">
      <c r="A9" s="2" t="s">
        <v>12</v>
      </c>
      <c r="B9" s="2" t="s">
        <v>13</v>
      </c>
      <c r="C9" s="4">
        <v>159800</v>
      </c>
      <c r="D9" s="4">
        <v>159800</v>
      </c>
      <c r="E9" s="6">
        <v>1480386226</v>
      </c>
      <c r="F9" s="8">
        <v>45791.505185185197</v>
      </c>
      <c r="G9" s="2" t="s">
        <v>14</v>
      </c>
      <c r="H9" s="6">
        <v>1579</v>
      </c>
      <c r="I9" s="2" t="s">
        <v>15</v>
      </c>
      <c r="J9" s="2" t="s">
        <v>31</v>
      </c>
      <c r="K9" s="2" t="s">
        <v>32</v>
      </c>
      <c r="L9" s="2" t="s">
        <v>33</v>
      </c>
    </row>
    <row r="10" spans="1:12" x14ac:dyDescent="0.25">
      <c r="A10" s="3" t="s">
        <v>12</v>
      </c>
      <c r="B10" s="3" t="s">
        <v>13</v>
      </c>
      <c r="C10" s="5">
        <v>2497535</v>
      </c>
      <c r="D10" s="5">
        <v>2497535</v>
      </c>
      <c r="E10" s="7">
        <v>1484035253</v>
      </c>
      <c r="F10" s="9">
        <v>45792.686354166697</v>
      </c>
      <c r="G10" s="3" t="s">
        <v>14</v>
      </c>
      <c r="H10" s="7">
        <v>1581</v>
      </c>
      <c r="I10" s="3" t="s">
        <v>15</v>
      </c>
      <c r="J10" s="3" t="s">
        <v>34</v>
      </c>
      <c r="K10" s="3" t="s">
        <v>35</v>
      </c>
      <c r="L10" s="3" t="s">
        <v>22</v>
      </c>
    </row>
    <row r="11" spans="1:12" x14ac:dyDescent="0.25">
      <c r="A11" s="2" t="s">
        <v>12</v>
      </c>
      <c r="B11" s="2" t="s">
        <v>13</v>
      </c>
      <c r="C11" s="4">
        <v>3897</v>
      </c>
      <c r="D11" s="4">
        <v>3897</v>
      </c>
      <c r="E11" s="6">
        <v>1485770403</v>
      </c>
      <c r="F11" s="8">
        <v>45793.381979166697</v>
      </c>
      <c r="G11" s="2" t="s">
        <v>14</v>
      </c>
      <c r="H11" s="6">
        <v>1582</v>
      </c>
      <c r="I11" s="2" t="s">
        <v>15</v>
      </c>
      <c r="J11" s="2" t="s">
        <v>36</v>
      </c>
      <c r="K11" s="2" t="s">
        <v>37</v>
      </c>
      <c r="L11" s="2" t="s">
        <v>38</v>
      </c>
    </row>
    <row r="12" spans="1:12" x14ac:dyDescent="0.25">
      <c r="A12" s="3" t="s">
        <v>12</v>
      </c>
      <c r="B12" s="3" t="s">
        <v>13</v>
      </c>
      <c r="C12" s="5">
        <v>10000</v>
      </c>
      <c r="D12" s="5">
        <v>10000</v>
      </c>
      <c r="E12" s="7">
        <v>1485826108</v>
      </c>
      <c r="F12" s="9">
        <v>45793.394687499997</v>
      </c>
      <c r="G12" s="3" t="s">
        <v>14</v>
      </c>
      <c r="H12" s="7">
        <v>1583</v>
      </c>
      <c r="I12" s="3" t="s">
        <v>15</v>
      </c>
      <c r="J12" s="3" t="s">
        <v>39</v>
      </c>
      <c r="K12" s="3" t="s">
        <v>40</v>
      </c>
      <c r="L12" s="3" t="s">
        <v>33</v>
      </c>
    </row>
    <row r="13" spans="1:12" x14ac:dyDescent="0.25">
      <c r="A13" s="2" t="s">
        <v>12</v>
      </c>
      <c r="B13" s="11" t="s">
        <v>13</v>
      </c>
      <c r="C13" s="12">
        <v>4593486.79</v>
      </c>
      <c r="D13" s="4">
        <v>4593486.79</v>
      </c>
      <c r="E13" s="6">
        <v>1486230241</v>
      </c>
      <c r="F13" s="8">
        <v>45793.478379629603</v>
      </c>
      <c r="G13" s="2" t="s">
        <v>14</v>
      </c>
      <c r="H13" s="6">
        <v>1584</v>
      </c>
      <c r="I13" s="2" t="s">
        <v>15</v>
      </c>
      <c r="J13" s="2" t="s">
        <v>41</v>
      </c>
      <c r="K13" s="2" t="s">
        <v>42</v>
      </c>
      <c r="L13" s="2" t="s">
        <v>43</v>
      </c>
    </row>
    <row r="14" spans="1:12" s="20" customFormat="1" x14ac:dyDescent="0.25">
      <c r="A14" s="16" t="s">
        <v>12</v>
      </c>
      <c r="B14" s="16" t="s">
        <v>13</v>
      </c>
      <c r="C14" s="17">
        <v>12279</v>
      </c>
      <c r="D14" s="17">
        <v>12279</v>
      </c>
      <c r="E14" s="18">
        <v>1492984663</v>
      </c>
      <c r="F14" s="19">
        <v>45796.637696759302</v>
      </c>
      <c r="G14" s="16" t="s">
        <v>14</v>
      </c>
      <c r="H14" s="18">
        <v>1585</v>
      </c>
      <c r="I14" s="16" t="s">
        <v>15</v>
      </c>
      <c r="J14" s="16" t="s">
        <v>48</v>
      </c>
      <c r="K14" s="16" t="s">
        <v>49</v>
      </c>
      <c r="L14" s="16" t="s">
        <v>19</v>
      </c>
    </row>
    <row r="15" spans="1:12" s="20" customFormat="1" x14ac:dyDescent="0.25">
      <c r="A15" s="16" t="s">
        <v>12</v>
      </c>
      <c r="B15" s="16" t="s">
        <v>13</v>
      </c>
      <c r="C15" s="17">
        <v>4938538</v>
      </c>
      <c r="D15" s="17">
        <v>4938538</v>
      </c>
      <c r="E15" s="18">
        <v>1502488741</v>
      </c>
      <c r="F15" s="19">
        <v>45800.667430555601</v>
      </c>
      <c r="G15" s="16" t="s">
        <v>14</v>
      </c>
      <c r="H15" s="18">
        <v>1587</v>
      </c>
      <c r="I15" s="16" t="s">
        <v>15</v>
      </c>
      <c r="J15" s="16" t="s">
        <v>50</v>
      </c>
      <c r="K15" s="16" t="s">
        <v>51</v>
      </c>
      <c r="L15" s="16" t="s">
        <v>22</v>
      </c>
    </row>
    <row r="16" spans="1:12" s="25" customFormat="1" x14ac:dyDescent="0.25">
      <c r="A16" s="15" t="s">
        <v>12</v>
      </c>
      <c r="B16" s="21" t="s">
        <v>13</v>
      </c>
      <c r="C16" s="22">
        <v>109622</v>
      </c>
      <c r="D16" s="22">
        <v>109622</v>
      </c>
      <c r="E16" s="23">
        <v>1502753548</v>
      </c>
      <c r="F16" s="24">
        <v>45800.739467592597</v>
      </c>
      <c r="G16" s="21" t="s">
        <v>14</v>
      </c>
      <c r="H16" s="23">
        <v>1589</v>
      </c>
      <c r="I16" s="21" t="s">
        <v>15</v>
      </c>
      <c r="J16" s="21" t="s">
        <v>52</v>
      </c>
      <c r="K16" s="21" t="s">
        <v>53</v>
      </c>
      <c r="L16" s="21" t="s">
        <v>54</v>
      </c>
    </row>
    <row r="17" spans="1:12" x14ac:dyDescent="0.25">
      <c r="A17" s="2" t="s">
        <v>12</v>
      </c>
      <c r="B17" s="2" t="s">
        <v>13</v>
      </c>
      <c r="C17" s="4">
        <v>1277990</v>
      </c>
      <c r="D17" s="4">
        <v>1277990</v>
      </c>
      <c r="E17" s="6">
        <v>1507561018</v>
      </c>
      <c r="F17" s="8">
        <v>45803.604837963001</v>
      </c>
      <c r="G17" s="2" t="s">
        <v>14</v>
      </c>
      <c r="H17" s="6">
        <v>1591</v>
      </c>
      <c r="I17" s="2" t="s">
        <v>15</v>
      </c>
      <c r="J17" s="2" t="s">
        <v>55</v>
      </c>
      <c r="K17" s="2" t="s">
        <v>56</v>
      </c>
      <c r="L17" s="2" t="s">
        <v>57</v>
      </c>
    </row>
    <row r="18" spans="1:12" x14ac:dyDescent="0.25">
      <c r="A18" s="3" t="s">
        <v>12</v>
      </c>
      <c r="B18" s="3" t="s">
        <v>13</v>
      </c>
      <c r="C18" s="5">
        <v>30352762</v>
      </c>
      <c r="D18" s="5">
        <v>30352762</v>
      </c>
      <c r="E18" s="7">
        <v>1515086355</v>
      </c>
      <c r="F18" s="9">
        <v>45806.700578703698</v>
      </c>
      <c r="G18" s="3" t="s">
        <v>14</v>
      </c>
      <c r="H18" s="7">
        <v>1592</v>
      </c>
      <c r="I18" s="3" t="s">
        <v>15</v>
      </c>
      <c r="J18" s="3" t="s">
        <v>58</v>
      </c>
      <c r="K18" s="3" t="s">
        <v>59</v>
      </c>
      <c r="L18" s="3" t="s">
        <v>60</v>
      </c>
    </row>
    <row r="19" spans="1:12" x14ac:dyDescent="0.25">
      <c r="A19" s="2" t="s">
        <v>12</v>
      </c>
      <c r="B19" s="2" t="s">
        <v>13</v>
      </c>
      <c r="C19" s="4">
        <v>55000</v>
      </c>
      <c r="D19" s="4">
        <v>55000</v>
      </c>
      <c r="E19" s="6">
        <v>1516839811</v>
      </c>
      <c r="F19" s="8">
        <v>45807.484259259298</v>
      </c>
      <c r="G19" s="2" t="s">
        <v>14</v>
      </c>
      <c r="H19" s="6">
        <v>1594</v>
      </c>
      <c r="I19" s="2" t="s">
        <v>15</v>
      </c>
      <c r="J19" s="2" t="s">
        <v>61</v>
      </c>
      <c r="K19" s="2" t="s">
        <v>62</v>
      </c>
      <c r="L19" s="2" t="s">
        <v>33</v>
      </c>
    </row>
    <row r="20" spans="1:12" x14ac:dyDescent="0.25">
      <c r="B20" s="14" t="s">
        <v>16</v>
      </c>
      <c r="C20" s="10">
        <f>SUM(C16:C19)</f>
        <v>31795374</v>
      </c>
    </row>
    <row r="21" spans="1:12" x14ac:dyDescent="0.25">
      <c r="B21" s="14" t="s">
        <v>47</v>
      </c>
      <c r="C21" s="10">
        <v>4938538</v>
      </c>
    </row>
    <row r="22" spans="1:12" x14ac:dyDescent="0.25">
      <c r="B22" s="14" t="s">
        <v>17</v>
      </c>
      <c r="C22" s="10">
        <v>36678912</v>
      </c>
    </row>
    <row r="23" spans="1:12" x14ac:dyDescent="0.25">
      <c r="B23" s="14" t="s">
        <v>18</v>
      </c>
      <c r="C23" s="10">
        <f>+C20+C21-C22</f>
        <v>55000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Facturas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Carmen Helena Ferreira Rodriguez</dc:creator>
  <cp:lastModifiedBy>Carmen Helena Ferreira Rodriguez</cp:lastModifiedBy>
  <dcterms:created xsi:type="dcterms:W3CDTF">2025-02-10T18:45:10Z</dcterms:created>
  <dcterms:modified xsi:type="dcterms:W3CDTF">2025-06-04T18:27:34Z</dcterms:modified>
</cp:coreProperties>
</file>