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654CF88F-2697-412B-AAF8-B1997E48D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2" i="1" s="1"/>
</calcChain>
</file>

<file path=xl/sharedStrings.xml><?xml version="1.0" encoding="utf-8"?>
<sst xmlns="http://schemas.openxmlformats.org/spreadsheetml/2006/main" count="205" uniqueCount="73">
  <si>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</si>
  <si>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</si>
  <si>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</si>
  <si>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</si>
  <si>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</si>
  <si>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</si>
  <si>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</si>
  <si>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</si>
  <si>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</si>
  <si>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</si>
  <si>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</si>
  <si>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</si>
  <si>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</si>
  <si>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</si>
  <si>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CRÉDITO</t>
  </si>
  <si>
    <t>DÉBITO</t>
  </si>
  <si>
    <t>TOTAL</t>
  </si>
  <si>
    <t>S.A.</t>
  </si>
  <si>
    <t>403 MINISTERIO DE SALUD Y PROTECCION SOCIAL - GESTIÓN GENERAL</t>
  </si>
  <si>
    <t>393 INSTITUTO COLOMBIANO DE BIENESTAR FAMILIAR (ICBF)</t>
  </si>
  <si>
    <t>138 MINISTERIO DE HACIENDA Y CREDITO PUBLICO - GESTION GENERAL</t>
  </si>
  <si>
    <t>Código de Portafolio</t>
  </si>
  <si>
    <t>RECURSOS NO EJECUTADOS - CONTRATO 08002942025 2025</t>
  </si>
  <si>
    <t>REINTEGRO INEJECUCION NOV Y DIC CONTRATO 44004422025 ASOCIACION EINHUSII 2025</t>
  </si>
  <si>
    <t>Reintegro saldo no ejecutado resolcuion 2115 2024</t>
  </si>
  <si>
    <t>Reintegro saldo no ejecutado resolución 1212 de 2024</t>
  </si>
  <si>
    <t>901707135</t>
  </si>
  <si>
    <t>900293148-2</t>
  </si>
  <si>
    <t>813010024</t>
  </si>
  <si>
    <t>Identificación del Obligado</t>
  </si>
  <si>
    <t>REINT REMANENTES RES 1397 DE 2024</t>
  </si>
  <si>
    <t>9014400006</t>
  </si>
  <si>
    <t>REINT REMANENTES RES 2289 DE 2024</t>
  </si>
  <si>
    <t xml:space="preserve">REINTEGRO DE RECURSOS NO UTILIZADOS RES 877 LA UVITA </t>
  </si>
  <si>
    <t>826002202</t>
  </si>
  <si>
    <t>DEVOLUCION RENDIMIENTOS FINANCIEROS RES 1010 DICIEMBRE 2025</t>
  </si>
  <si>
    <t>8999991506</t>
  </si>
  <si>
    <t>REINTEGRO RECURSOS NO EJECUTADO RESOL 1499 DE 2024 HOSPITAL LOCAL SAN MARTIN</t>
  </si>
  <si>
    <t>8920004586</t>
  </si>
  <si>
    <t xml:space="preserve">REINTEGROSReintegros Vigencia Actual y AnteriorDTN FONDOS COMUNES </t>
  </si>
  <si>
    <t>1067961611</t>
  </si>
  <si>
    <t>280 RAMA JUDICIAL - CONSEJO SUPERIOR DE LA JUDICATURA</t>
  </si>
  <si>
    <t>DEVOLUCION RECURSOS NO EJECUTADOS RES 1397 EBS CARCASI</t>
  </si>
  <si>
    <t>800125276</t>
  </si>
  <si>
    <t>REINTEGRO DE RECURSOS NO EJECUTADOS</t>
  </si>
  <si>
    <t>890980959</t>
  </si>
  <si>
    <t>REINTEGRO CONTRATO 20003782025</t>
  </si>
  <si>
    <t>900060191</t>
  </si>
  <si>
    <t>DEV. RECURSOS NO EJECUTADOS RES 1772 DE 2024</t>
  </si>
  <si>
    <t>813011706</t>
  </si>
  <si>
    <t>REINTEGRO DE RENDIMIENTOS FINANCIEROS - MUNICIPIO DE SANTA LUCIA</t>
  </si>
  <si>
    <t>8000192541</t>
  </si>
  <si>
    <t>RECURSOS NO EJECUTADOS</t>
  </si>
  <si>
    <t>8912006791</t>
  </si>
  <si>
    <t>DEVOLUCION SALDO NO EJECUTADO</t>
  </si>
  <si>
    <t>SALDO CUENTA</t>
  </si>
  <si>
    <t>DEVL RENDIMIEN FINANC DE ABRIAL A DIC 2025 CONVENIO 234 DE 2015</t>
  </si>
  <si>
    <t>800113389</t>
  </si>
  <si>
    <t>363 DEPARTAMENTO ADMINISTRATIVO PARA LA PROSPERIDAD SOCIAL - GESTIÓN GENERAL</t>
  </si>
  <si>
    <t>DTN- Reintegro gastos de funcionamiento, nomina, incapacidad, seguridad social</t>
  </si>
  <si>
    <t>19457703</t>
  </si>
  <si>
    <t>287 FISCALIA GENERAL DE LA NACION - GESTION GENERAL</t>
  </si>
  <si>
    <t>DEVOLUCION RECURSOS NO EJECUTADOS RES 1681 VTE MIRANDA</t>
  </si>
  <si>
    <t xml:space="preserve"> pago rendimiento financiero 11027032024</t>
  </si>
  <si>
    <t>8000618729</t>
  </si>
  <si>
    <t>REINTEGRO RECURSOS NO UTILIZADOS  GASTOS DE  FUNCIONAMIENTO</t>
  </si>
  <si>
    <t>8999990902</t>
  </si>
  <si>
    <t>RECURSOS NO EJECUTADOS RESOLUCION 1905 DE 2024</t>
  </si>
  <si>
    <t>8906800339</t>
  </si>
  <si>
    <t>Recursos no ejecutados Resolución 1220-2024</t>
  </si>
  <si>
    <t>8999991561</t>
  </si>
  <si>
    <t>REINTEGRO DE LOS RECURSOS NO EJECUTADOS DE LA RS-1184</t>
  </si>
  <si>
    <t>8914087479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</si>
</sst>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vertical="center"/>
    </xf>
    <xf numFmtId="164" fontId="0" fillId="2" borderId="2" xfId="0" applyNumberFormat="1" applyFill="1" applyBorder="1"/>
    <xf numFmtId="43" fontId="0" fillId="2" borderId="2" xfId="0" applyNumberFormat="1" applyFill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1" workbookViewId="0">
      <selection activeCell="L24" sqref="L24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20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8.5703125" customWidth="1"/>
    <col min="10" max="10" width="83.42578125" bestFit="1" customWidth="1"/>
    <col min="11" max="11" width="25.85546875" bestFit="1" customWidth="1"/>
    <col min="12" max="12" width="86.85546875" bestFit="1" customWidth="1"/>
  </cols>
  <sheetData>
    <row r="1" spans="1:12" ht="30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29</v>
      </c>
      <c r="L1" s="4" t="s">
        <v>21</v>
      </c>
    </row>
    <row r="2" spans="1:12" x14ac:dyDescent="0.25">
      <c r="A2" s="5" t="s">
        <v>10</v>
      </c>
      <c r="B2" s="5" t="s">
        <v>11</v>
      </c>
      <c r="C2" s="6">
        <v>3290990</v>
      </c>
      <c r="D2" s="6">
        <v>3290990</v>
      </c>
      <c r="E2" s="7">
        <v>2060333293</v>
      </c>
      <c r="F2" s="8">
        <v>46027.552164351902</v>
      </c>
      <c r="G2" s="5" t="s">
        <v>12</v>
      </c>
      <c r="H2" s="7">
        <v>1916</v>
      </c>
      <c r="I2" s="5" t="s">
        <v>13</v>
      </c>
      <c r="J2" s="5" t="s">
        <v>23</v>
      </c>
      <c r="K2" s="5" t="s">
        <v>26</v>
      </c>
      <c r="L2" s="5" t="s">
        <v>19</v>
      </c>
    </row>
    <row r="3" spans="1:12" x14ac:dyDescent="0.25">
      <c r="A3" s="9" t="s">
        <v>10</v>
      </c>
      <c r="B3" s="9" t="s">
        <v>11</v>
      </c>
      <c r="C3" s="10">
        <v>17.170000000000002</v>
      </c>
      <c r="D3" s="10">
        <v>17.170000000000002</v>
      </c>
      <c r="E3" s="11">
        <v>2059206702</v>
      </c>
      <c r="F3" s="12">
        <v>46027.325196759302</v>
      </c>
      <c r="G3" s="9" t="s">
        <v>12</v>
      </c>
      <c r="H3" s="11">
        <v>1914</v>
      </c>
      <c r="I3" s="9" t="s">
        <v>13</v>
      </c>
      <c r="J3" s="9" t="s">
        <v>22</v>
      </c>
      <c r="K3" s="9" t="s">
        <v>27</v>
      </c>
      <c r="L3" s="9" t="s">
        <v>19</v>
      </c>
    </row>
    <row r="4" spans="1:12" x14ac:dyDescent="0.25">
      <c r="A4" s="5" t="s">
        <v>10</v>
      </c>
      <c r="B4" s="5" t="s">
        <v>11</v>
      </c>
      <c r="C4" s="6">
        <v>2417408</v>
      </c>
      <c r="D4" s="6">
        <v>2417408</v>
      </c>
      <c r="E4" s="7">
        <v>2072005793</v>
      </c>
      <c r="F4" s="8">
        <v>46031.707418981503</v>
      </c>
      <c r="G4" s="5" t="s">
        <v>12</v>
      </c>
      <c r="H4" s="7">
        <v>1923</v>
      </c>
      <c r="I4" s="5" t="s">
        <v>13</v>
      </c>
      <c r="J4" s="5" t="s">
        <v>24</v>
      </c>
      <c r="K4" s="5" t="s">
        <v>28</v>
      </c>
      <c r="L4" s="5" t="s">
        <v>18</v>
      </c>
    </row>
    <row r="5" spans="1:12" x14ac:dyDescent="0.25">
      <c r="A5" s="9" t="s">
        <v>10</v>
      </c>
      <c r="B5" s="9" t="s">
        <v>11</v>
      </c>
      <c r="C5" s="10">
        <v>3115.53</v>
      </c>
      <c r="D5" s="10">
        <v>3115.53</v>
      </c>
      <c r="E5" s="11">
        <v>2059216100</v>
      </c>
      <c r="F5" s="12">
        <v>46027.329236111102</v>
      </c>
      <c r="G5" s="9" t="s">
        <v>12</v>
      </c>
      <c r="H5" s="11">
        <v>1915</v>
      </c>
      <c r="I5" s="9" t="s">
        <v>13</v>
      </c>
      <c r="J5" s="9" t="s">
        <v>22</v>
      </c>
      <c r="K5" s="9" t="s">
        <v>27</v>
      </c>
      <c r="L5" s="9" t="s">
        <v>19</v>
      </c>
    </row>
    <row r="6" spans="1:12" s="17" customFormat="1" x14ac:dyDescent="0.25">
      <c r="A6" s="13" t="s">
        <v>10</v>
      </c>
      <c r="B6" s="13" t="s">
        <v>11</v>
      </c>
      <c r="C6" s="14">
        <v>3758963</v>
      </c>
      <c r="D6" s="14">
        <v>3758963</v>
      </c>
      <c r="E6" s="15">
        <v>2072093740</v>
      </c>
      <c r="F6" s="16">
        <v>46031.732361111099</v>
      </c>
      <c r="G6" s="13" t="s">
        <v>12</v>
      </c>
      <c r="H6" s="15">
        <v>1924</v>
      </c>
      <c r="I6" s="13" t="s">
        <v>13</v>
      </c>
      <c r="J6" s="13" t="s">
        <v>25</v>
      </c>
      <c r="K6" s="13" t="s">
        <v>28</v>
      </c>
      <c r="L6" s="13" t="s">
        <v>20</v>
      </c>
    </row>
    <row r="7" spans="1:12" x14ac:dyDescent="0.25">
      <c r="A7" s="5" t="s">
        <v>10</v>
      </c>
      <c r="B7" s="5" t="s">
        <v>11</v>
      </c>
      <c r="C7" s="6">
        <v>19170300</v>
      </c>
      <c r="D7" s="6">
        <v>19170300</v>
      </c>
      <c r="E7" s="7">
        <v>2077734981</v>
      </c>
      <c r="F7" s="8">
        <v>46035.372835648202</v>
      </c>
      <c r="G7" s="5" t="s">
        <v>12</v>
      </c>
      <c r="H7" s="7">
        <v>1925</v>
      </c>
      <c r="I7" s="5" t="s">
        <v>13</v>
      </c>
      <c r="J7" s="5" t="s">
        <v>30</v>
      </c>
      <c r="K7" s="5" t="s">
        <v>31</v>
      </c>
      <c r="L7" s="5" t="s">
        <v>18</v>
      </c>
    </row>
    <row r="8" spans="1:12" x14ac:dyDescent="0.25">
      <c r="A8" s="9" t="s">
        <v>10</v>
      </c>
      <c r="B8" s="9" t="s">
        <v>11</v>
      </c>
      <c r="C8" s="10">
        <v>65543700</v>
      </c>
      <c r="D8" s="10">
        <v>65543700</v>
      </c>
      <c r="E8" s="11">
        <v>2077754356</v>
      </c>
      <c r="F8" s="12">
        <v>46035.378587963001</v>
      </c>
      <c r="G8" s="9" t="s">
        <v>12</v>
      </c>
      <c r="H8" s="11">
        <v>1926</v>
      </c>
      <c r="I8" s="9" t="s">
        <v>13</v>
      </c>
      <c r="J8" s="9" t="s">
        <v>32</v>
      </c>
      <c r="K8" s="9" t="s">
        <v>31</v>
      </c>
      <c r="L8" s="9" t="s">
        <v>18</v>
      </c>
    </row>
    <row r="9" spans="1:12" x14ac:dyDescent="0.25">
      <c r="A9" s="5" t="s">
        <v>10</v>
      </c>
      <c r="B9" s="5" t="s">
        <v>11</v>
      </c>
      <c r="C9" s="6">
        <v>36208337</v>
      </c>
      <c r="D9" s="6">
        <v>36208337</v>
      </c>
      <c r="E9" s="7">
        <v>2078103920</v>
      </c>
      <c r="F9" s="8">
        <v>46035.459884259297</v>
      </c>
      <c r="G9" s="5" t="s">
        <v>12</v>
      </c>
      <c r="H9" s="7">
        <v>1929</v>
      </c>
      <c r="I9" s="5" t="s">
        <v>13</v>
      </c>
      <c r="J9" s="5" t="s">
        <v>33</v>
      </c>
      <c r="K9" s="5" t="s">
        <v>34</v>
      </c>
      <c r="L9" s="5" t="s">
        <v>20</v>
      </c>
    </row>
    <row r="10" spans="1:12" x14ac:dyDescent="0.25">
      <c r="A10" s="9" t="s">
        <v>10</v>
      </c>
      <c r="B10" s="9" t="s">
        <v>11</v>
      </c>
      <c r="C10" s="10">
        <v>39151</v>
      </c>
      <c r="D10" s="10">
        <v>39151</v>
      </c>
      <c r="E10" s="11">
        <v>2078917616</v>
      </c>
      <c r="F10" s="12">
        <v>46035.641134259298</v>
      </c>
      <c r="G10" s="9" t="s">
        <v>12</v>
      </c>
      <c r="H10" s="11">
        <v>1931</v>
      </c>
      <c r="I10" s="9" t="s">
        <v>13</v>
      </c>
      <c r="J10" s="9" t="s">
        <v>35</v>
      </c>
      <c r="K10" s="9" t="s">
        <v>36</v>
      </c>
      <c r="L10" s="9" t="s">
        <v>18</v>
      </c>
    </row>
    <row r="11" spans="1:12" x14ac:dyDescent="0.25">
      <c r="A11" s="5" t="s">
        <v>10</v>
      </c>
      <c r="B11" s="5" t="s">
        <v>11</v>
      </c>
      <c r="C11" s="6">
        <v>29542157</v>
      </c>
      <c r="D11" s="6">
        <v>29542157</v>
      </c>
      <c r="E11" s="7">
        <v>2080421881</v>
      </c>
      <c r="F11" s="8">
        <v>46036.382256944402</v>
      </c>
      <c r="G11" s="5" t="s">
        <v>12</v>
      </c>
      <c r="H11" s="7">
        <v>1933</v>
      </c>
      <c r="I11" s="5" t="s">
        <v>13</v>
      </c>
      <c r="J11" s="5" t="s">
        <v>37</v>
      </c>
      <c r="K11" s="5" t="s">
        <v>38</v>
      </c>
      <c r="L11" s="5" t="s">
        <v>18</v>
      </c>
    </row>
    <row r="12" spans="1:12" x14ac:dyDescent="0.25">
      <c r="A12" s="9" t="s">
        <v>10</v>
      </c>
      <c r="B12" s="9" t="s">
        <v>11</v>
      </c>
      <c r="C12" s="10">
        <v>3386531</v>
      </c>
      <c r="D12" s="10">
        <v>3386531</v>
      </c>
      <c r="E12" s="11">
        <v>2081546475</v>
      </c>
      <c r="F12" s="12">
        <v>46036.634988425903</v>
      </c>
      <c r="G12" s="9" t="s">
        <v>12</v>
      </c>
      <c r="H12" s="11">
        <v>1934</v>
      </c>
      <c r="I12" s="9" t="s">
        <v>13</v>
      </c>
      <c r="J12" s="9" t="s">
        <v>39</v>
      </c>
      <c r="K12" s="9" t="s">
        <v>40</v>
      </c>
      <c r="L12" s="9" t="s">
        <v>41</v>
      </c>
    </row>
    <row r="13" spans="1:12" x14ac:dyDescent="0.25">
      <c r="A13" s="5" t="s">
        <v>10</v>
      </c>
      <c r="B13" s="5" t="s">
        <v>11</v>
      </c>
      <c r="C13" s="6">
        <v>10210180</v>
      </c>
      <c r="D13" s="6">
        <v>10210180</v>
      </c>
      <c r="E13" s="7">
        <v>2084373562</v>
      </c>
      <c r="F13" s="8">
        <v>46037.626608796301</v>
      </c>
      <c r="G13" s="5" t="s">
        <v>12</v>
      </c>
      <c r="H13" s="7">
        <v>1936</v>
      </c>
      <c r="I13" s="5" t="s">
        <v>13</v>
      </c>
      <c r="J13" s="5" t="s">
        <v>42</v>
      </c>
      <c r="K13" s="5" t="s">
        <v>43</v>
      </c>
      <c r="L13" s="5" t="s">
        <v>20</v>
      </c>
    </row>
    <row r="14" spans="1:12" x14ac:dyDescent="0.25">
      <c r="A14" s="9" t="s">
        <v>10</v>
      </c>
      <c r="B14" s="9" t="s">
        <v>11</v>
      </c>
      <c r="C14" s="10">
        <v>2563243</v>
      </c>
      <c r="D14" s="10">
        <v>2563243</v>
      </c>
      <c r="E14" s="11">
        <v>2086672749</v>
      </c>
      <c r="F14" s="12">
        <v>46038.397106481498</v>
      </c>
      <c r="G14" s="9" t="s">
        <v>12</v>
      </c>
      <c r="H14" s="11">
        <v>1938</v>
      </c>
      <c r="I14" s="9" t="s">
        <v>13</v>
      </c>
      <c r="J14" s="9" t="s">
        <v>44</v>
      </c>
      <c r="K14" s="9" t="s">
        <v>45</v>
      </c>
      <c r="L14" s="9" t="s">
        <v>18</v>
      </c>
    </row>
    <row r="15" spans="1:12" x14ac:dyDescent="0.25">
      <c r="A15" s="5" t="s">
        <v>10</v>
      </c>
      <c r="B15" s="5" t="s">
        <v>11</v>
      </c>
      <c r="C15" s="6">
        <v>919540</v>
      </c>
      <c r="D15" s="6">
        <v>919540</v>
      </c>
      <c r="E15" s="7">
        <v>2087494205</v>
      </c>
      <c r="F15" s="8">
        <v>46038.559467592597</v>
      </c>
      <c r="G15" s="5" t="s">
        <v>12</v>
      </c>
      <c r="H15" s="7">
        <v>1939</v>
      </c>
      <c r="I15" s="5" t="s">
        <v>13</v>
      </c>
      <c r="J15" s="5" t="s">
        <v>46</v>
      </c>
      <c r="K15" s="5" t="s">
        <v>47</v>
      </c>
      <c r="L15" s="5" t="s">
        <v>19</v>
      </c>
    </row>
    <row r="16" spans="1:12" x14ac:dyDescent="0.25">
      <c r="A16" s="9" t="s">
        <v>10</v>
      </c>
      <c r="B16" s="9" t="s">
        <v>11</v>
      </c>
      <c r="C16" s="10">
        <v>7321382.5499999998</v>
      </c>
      <c r="D16" s="10">
        <v>7321382.5499999998</v>
      </c>
      <c r="E16" s="11">
        <v>2087821292</v>
      </c>
      <c r="F16" s="12">
        <v>46038.625289351898</v>
      </c>
      <c r="G16" s="9" t="s">
        <v>12</v>
      </c>
      <c r="H16" s="11">
        <v>1940</v>
      </c>
      <c r="I16" s="9" t="s">
        <v>13</v>
      </c>
      <c r="J16" s="9" t="s">
        <v>48</v>
      </c>
      <c r="K16" s="9" t="s">
        <v>49</v>
      </c>
      <c r="L16" s="9" t="s">
        <v>18</v>
      </c>
    </row>
    <row r="17" spans="1:12" s="17" customFormat="1" x14ac:dyDescent="0.25">
      <c r="A17" s="13" t="s">
        <v>10</v>
      </c>
      <c r="B17" s="13" t="s">
        <v>11</v>
      </c>
      <c r="C17" s="14">
        <v>479176</v>
      </c>
      <c r="D17" s="14">
        <v>479176</v>
      </c>
      <c r="E17" s="15">
        <v>2099692400</v>
      </c>
      <c r="F17" s="16">
        <v>46043.478310185201</v>
      </c>
      <c r="G17" s="13" t="s">
        <v>12</v>
      </c>
      <c r="H17" s="15">
        <v>1941</v>
      </c>
      <c r="I17" s="13" t="s">
        <v>13</v>
      </c>
      <c r="J17" s="13" t="s">
        <v>50</v>
      </c>
      <c r="K17" s="13" t="s">
        <v>51</v>
      </c>
      <c r="L17" s="13" t="s">
        <v>18</v>
      </c>
    </row>
    <row r="18" spans="1:12" x14ac:dyDescent="0.25">
      <c r="A18" s="9" t="s">
        <v>10</v>
      </c>
      <c r="B18" s="9" t="s">
        <v>11</v>
      </c>
      <c r="C18" s="10">
        <v>76467.92</v>
      </c>
      <c r="D18" s="10">
        <v>76467.92</v>
      </c>
      <c r="E18" s="11">
        <v>2712099</v>
      </c>
      <c r="F18" s="12">
        <v>46045.370625000003</v>
      </c>
      <c r="G18" s="9" t="s">
        <v>12</v>
      </c>
      <c r="H18" s="11">
        <v>1943</v>
      </c>
      <c r="I18" s="9" t="s">
        <v>13</v>
      </c>
      <c r="J18" s="9" t="s">
        <v>52</v>
      </c>
      <c r="K18" s="9" t="s">
        <v>53</v>
      </c>
      <c r="L18" s="9" t="s">
        <v>18</v>
      </c>
    </row>
    <row r="19" spans="1:12" x14ac:dyDescent="0.25">
      <c r="A19" s="5" t="s">
        <v>10</v>
      </c>
      <c r="B19" s="5" t="s">
        <v>11</v>
      </c>
      <c r="C19" s="6">
        <v>1551244.45</v>
      </c>
      <c r="D19" s="6">
        <v>1551244.45</v>
      </c>
      <c r="E19" s="7">
        <v>2735337</v>
      </c>
      <c r="F19" s="8">
        <v>46045.377789351798</v>
      </c>
      <c r="G19" s="5" t="s">
        <v>12</v>
      </c>
      <c r="H19" s="7">
        <v>1944</v>
      </c>
      <c r="I19" s="5" t="s">
        <v>13</v>
      </c>
      <c r="J19" s="5" t="s">
        <v>54</v>
      </c>
      <c r="K19" s="5" t="s">
        <v>53</v>
      </c>
      <c r="L19" s="5" t="s">
        <v>18</v>
      </c>
    </row>
    <row r="20" spans="1:12" x14ac:dyDescent="0.25">
      <c r="A20" s="9" t="s">
        <v>10</v>
      </c>
      <c r="B20" s="9" t="s">
        <v>11</v>
      </c>
      <c r="C20" s="10">
        <v>7.35</v>
      </c>
      <c r="D20" s="10">
        <v>7.35</v>
      </c>
      <c r="E20" s="11">
        <v>2847341</v>
      </c>
      <c r="F20" s="12">
        <v>46045.408715277801</v>
      </c>
      <c r="G20" s="9" t="s">
        <v>12</v>
      </c>
      <c r="H20" s="11">
        <v>1945</v>
      </c>
      <c r="I20" s="9" t="s">
        <v>13</v>
      </c>
      <c r="J20" s="9" t="s">
        <v>55</v>
      </c>
      <c r="K20" s="9" t="s">
        <v>53</v>
      </c>
      <c r="L20" s="9" t="s">
        <v>18</v>
      </c>
    </row>
    <row r="21" spans="1:12" x14ac:dyDescent="0.25">
      <c r="A21" s="13" t="s">
        <v>10</v>
      </c>
      <c r="B21" s="5" t="s">
        <v>11</v>
      </c>
      <c r="C21" s="6">
        <v>9078649</v>
      </c>
      <c r="D21" s="6">
        <v>9078649</v>
      </c>
      <c r="E21" s="7">
        <v>12451101</v>
      </c>
      <c r="F21" s="8">
        <v>46049.591099537</v>
      </c>
      <c r="G21" s="5" t="s">
        <v>12</v>
      </c>
      <c r="H21" s="7">
        <v>1947</v>
      </c>
      <c r="I21" s="5" t="s">
        <v>13</v>
      </c>
      <c r="J21" s="5" t="s">
        <v>56</v>
      </c>
      <c r="K21" s="5" t="s">
        <v>57</v>
      </c>
      <c r="L21" s="5" t="s">
        <v>58</v>
      </c>
    </row>
    <row r="22" spans="1:12" x14ac:dyDescent="0.25">
      <c r="A22" s="9" t="s">
        <v>10</v>
      </c>
      <c r="B22" s="9" t="s">
        <v>11</v>
      </c>
      <c r="C22" s="10">
        <v>611781</v>
      </c>
      <c r="D22" s="10">
        <v>611781</v>
      </c>
      <c r="E22" s="11">
        <v>14215696</v>
      </c>
      <c r="F22" s="12">
        <v>46050.3895023148</v>
      </c>
      <c r="G22" s="9" t="s">
        <v>12</v>
      </c>
      <c r="H22" s="11">
        <v>1948</v>
      </c>
      <c r="I22" s="9" t="s">
        <v>13</v>
      </c>
      <c r="J22" s="18" t="s">
        <v>59</v>
      </c>
      <c r="K22" s="9" t="s">
        <v>60</v>
      </c>
      <c r="L22" s="9" t="s">
        <v>61</v>
      </c>
    </row>
    <row r="23" spans="1:12" x14ac:dyDescent="0.25">
      <c r="A23" s="5" t="s">
        <v>10</v>
      </c>
      <c r="B23" s="5" t="s">
        <v>11</v>
      </c>
      <c r="C23" s="6">
        <v>3393555.67</v>
      </c>
      <c r="D23" s="6">
        <v>3393555.67</v>
      </c>
      <c r="E23" s="7">
        <v>15600546</v>
      </c>
      <c r="F23" s="8">
        <v>46050.657210648104</v>
      </c>
      <c r="G23" s="5" t="s">
        <v>12</v>
      </c>
      <c r="H23" s="7">
        <v>1949</v>
      </c>
      <c r="I23" s="5" t="s">
        <v>13</v>
      </c>
      <c r="J23" s="5" t="s">
        <v>62</v>
      </c>
      <c r="K23" s="5" t="s">
        <v>43</v>
      </c>
      <c r="L23" s="5" t="s">
        <v>20</v>
      </c>
    </row>
    <row r="24" spans="1:12" x14ac:dyDescent="0.25">
      <c r="A24" s="9" t="s">
        <v>10</v>
      </c>
      <c r="B24" s="9" t="s">
        <v>11</v>
      </c>
      <c r="C24" s="10">
        <v>1242.1199999999999</v>
      </c>
      <c r="D24" s="10">
        <v>1242.1199999999999</v>
      </c>
      <c r="E24" s="11">
        <v>16012371</v>
      </c>
      <c r="F24" s="12">
        <v>46050.7573611111</v>
      </c>
      <c r="G24" s="9" t="s">
        <v>12</v>
      </c>
      <c r="H24" s="11">
        <v>1950</v>
      </c>
      <c r="I24" s="9" t="s">
        <v>13</v>
      </c>
      <c r="J24" s="9" t="s">
        <v>63</v>
      </c>
      <c r="K24" s="9" t="s">
        <v>64</v>
      </c>
      <c r="L24" s="9" t="s">
        <v>19</v>
      </c>
    </row>
    <row r="25" spans="1:12" x14ac:dyDescent="0.25">
      <c r="A25" s="5" t="s">
        <v>10</v>
      </c>
      <c r="B25" s="5" t="s">
        <v>11</v>
      </c>
      <c r="C25" s="6">
        <v>19423767</v>
      </c>
      <c r="D25" s="6">
        <v>19423767</v>
      </c>
      <c r="E25" s="7">
        <v>17923401</v>
      </c>
      <c r="F25" s="8">
        <v>46051.597442129598</v>
      </c>
      <c r="G25" s="5" t="s">
        <v>12</v>
      </c>
      <c r="H25" s="7">
        <v>1951</v>
      </c>
      <c r="I25" s="5" t="s">
        <v>13</v>
      </c>
      <c r="J25" s="5" t="s">
        <v>65</v>
      </c>
      <c r="K25" s="5" t="s">
        <v>66</v>
      </c>
      <c r="L25" s="5" t="s">
        <v>18</v>
      </c>
    </row>
    <row r="26" spans="1:12" x14ac:dyDescent="0.25">
      <c r="A26" s="9" t="s">
        <v>10</v>
      </c>
      <c r="B26" s="9" t="s">
        <v>11</v>
      </c>
      <c r="C26" s="10">
        <v>1796989</v>
      </c>
      <c r="D26" s="10">
        <v>1796989</v>
      </c>
      <c r="E26" s="11">
        <v>20881713</v>
      </c>
      <c r="F26" s="12">
        <v>46052.603865740697</v>
      </c>
      <c r="G26" s="9" t="s">
        <v>12</v>
      </c>
      <c r="H26" s="11">
        <v>1952</v>
      </c>
      <c r="I26" s="9" t="s">
        <v>13</v>
      </c>
      <c r="J26" s="9" t="s">
        <v>67</v>
      </c>
      <c r="K26" s="9" t="s">
        <v>68</v>
      </c>
      <c r="L26" s="9" t="s">
        <v>18</v>
      </c>
    </row>
    <row r="27" spans="1:12" x14ac:dyDescent="0.25">
      <c r="A27" s="5" t="s">
        <v>10</v>
      </c>
      <c r="B27" s="5" t="s">
        <v>11</v>
      </c>
      <c r="C27" s="6">
        <v>83679500</v>
      </c>
      <c r="D27" s="6">
        <v>83679500</v>
      </c>
      <c r="E27" s="7">
        <v>21454070</v>
      </c>
      <c r="F27" s="8">
        <v>46052.697800925896</v>
      </c>
      <c r="G27" s="5" t="s">
        <v>12</v>
      </c>
      <c r="H27" s="7">
        <v>1954</v>
      </c>
      <c r="I27" s="5" t="s">
        <v>13</v>
      </c>
      <c r="J27" s="5" t="s">
        <v>69</v>
      </c>
      <c r="K27" s="5" t="s">
        <v>70</v>
      </c>
      <c r="L27" s="5" t="s">
        <v>18</v>
      </c>
    </row>
    <row r="28" spans="1:12" x14ac:dyDescent="0.25">
      <c r="A28" s="9" t="s">
        <v>10</v>
      </c>
      <c r="B28" s="9" t="s">
        <v>11</v>
      </c>
      <c r="C28" s="10">
        <v>192707465</v>
      </c>
      <c r="D28" s="10">
        <v>192707465</v>
      </c>
      <c r="E28" s="11">
        <v>21570706</v>
      </c>
      <c r="F28" s="12">
        <v>46052.7176736111</v>
      </c>
      <c r="G28" s="9" t="s">
        <v>12</v>
      </c>
      <c r="H28" s="11">
        <v>1955</v>
      </c>
      <c r="I28" s="9" t="s">
        <v>13</v>
      </c>
      <c r="J28" s="9" t="s">
        <v>71</v>
      </c>
      <c r="K28" s="9" t="s">
        <v>72</v>
      </c>
      <c r="L28" s="9" t="s">
        <v>18</v>
      </c>
    </row>
    <row r="29" spans="1:12" x14ac:dyDescent="0.25">
      <c r="B29" s="1" t="s">
        <v>14</v>
      </c>
      <c r="C29" s="2">
        <f>SUM(C21:C28)</f>
        <v>310692948.78999996</v>
      </c>
    </row>
    <row r="30" spans="1:12" x14ac:dyDescent="0.25">
      <c r="B30" s="1" t="s">
        <v>17</v>
      </c>
      <c r="C30" s="3">
        <v>1627719.72</v>
      </c>
    </row>
    <row r="31" spans="1:12" x14ac:dyDescent="0.25">
      <c r="B31" s="1" t="s">
        <v>15</v>
      </c>
      <c r="C31" s="2">
        <v>34136714.509999998</v>
      </c>
    </row>
    <row r="32" spans="1:12" x14ac:dyDescent="0.25">
      <c r="B32" s="1" t="s">
        <v>16</v>
      </c>
      <c r="C32" s="3">
        <f>+C29+C30-C31</f>
        <v>278183954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2026-02-03T20:14:31Z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2025-11-18T15:58:44Z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d8362d07-cd44-43ba-a000-df382f235dba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