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25" i="1" l="1"/>
  <c r="C18" i="1" l="1"/>
  <c r="C10" i="1" l="1"/>
  <c r="C6" i="1" l="1"/>
  <c r="C5" i="1"/>
  <c r="C8" i="1" l="1"/>
  <c r="C11" i="1" s="1"/>
  <c r="C13" i="1" s="1"/>
  <c r="C19" i="1" s="1"/>
  <c r="C21" i="1" l="1"/>
  <c r="C26" i="1" s="1"/>
  <c r="C28" i="1" l="1"/>
</calcChain>
</file>

<file path=xl/sharedStrings.xml><?xml version="1.0" encoding="utf-8"?>
<sst xmlns="http://schemas.openxmlformats.org/spreadsheetml/2006/main" count="128" uniqueCount="48">
  <si>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</si>
  <si>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</si>
  <si>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</si>
  <si>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</si>
  <si>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</si>
  <si>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</si>
  <si>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</si>
  <si>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</si>
  <si>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</si>
  <si>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</si>
  <si>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</si>
  <si>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</si>
  <si>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</si>
  <si>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</si>
  <si>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</si>
  <si>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</si>
  <si>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</si>
  <si>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</si>
  <si>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TTL</t>
  </si>
  <si>
    <t>SB</t>
  </si>
  <si>
    <t>SA</t>
  </si>
  <si>
    <t>DB</t>
  </si>
  <si>
    <t>DAPRE- Rendimientos financieros Convenio de Asociación 203-21 mayo 2021</t>
  </si>
  <si>
    <t>Corporacción Juego y niñez</t>
  </si>
  <si>
    <t>inejecuciones contrato 0440</t>
  </si>
  <si>
    <t>asociacion juan arias</t>
  </si>
  <si>
    <t>Reintegro de recursos no ejecutados acta IDSN y Ministerio Salud res.1940</t>
  </si>
  <si>
    <t>403</t>
  </si>
  <si>
    <t>ESE CENTRO DE SALUD SAN MIGUEL</t>
  </si>
  <si>
    <t>SUBSIDIO FOME</t>
  </si>
  <si>
    <t>377</t>
  </si>
  <si>
    <t>COMFAMILIAR DE NARINO</t>
  </si>
  <si>
    <t>DTN- REINTEGROS DE GASTOS DE INVERSIÓN</t>
  </si>
  <si>
    <t>393</t>
  </si>
  <si>
    <t>ASOCIACION DE PADRES DE FAMILIA COMUNIDAD KENNEDY</t>
  </si>
  <si>
    <t>reintegro recursos resolucion 1940</t>
  </si>
  <si>
    <t>ESE HOSPITAL MATERNO INFANTIL METROPOLITANO DE SOLEDAD</t>
  </si>
  <si>
    <t>reintegro de recursos no utilizados</t>
  </si>
  <si>
    <t>ESE CAMU CORNELIO VALDELAMAR PEÑA</t>
  </si>
  <si>
    <t>reintegro de salarios</t>
  </si>
  <si>
    <t>284</t>
  </si>
  <si>
    <t>Diego Andres Burbano Ardila</t>
  </si>
  <si>
    <t>Liq Convenio 291 de 2019 MinCit 29%</t>
  </si>
  <si>
    <t>333</t>
  </si>
  <si>
    <t>Camara de Comercio de medellin</t>
  </si>
  <si>
    <t>RECURSOS INEJECUTADOS VIGENCIA 2020</t>
  </si>
  <si>
    <t>ASOCIACION DE PADRES DE FAMILIA DEL HCB POLO SAN SIMON TURBO Y OTROS FAMI</t>
  </si>
  <si>
    <t>ASOCIACION SAN RAFAEL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</si>
</sst>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3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 applyFont="1"/>
    <xf numFmtId="164" fontId="0" fillId="0" borderId="0" xfId="0" applyNumberFormat="1" applyFont="1"/>
    <xf numFmtId="43" fontId="0" fillId="0" borderId="0" xfId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42" fontId="0" fillId="0" borderId="0" xfId="2" applyFont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85546875" customWidth="1"/>
    <col min="11" max="11" width="20.5703125" customWidth="1"/>
    <col min="12" max="12" width="31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18</v>
      </c>
      <c r="C2" s="10">
        <v>0</v>
      </c>
    </row>
    <row r="3" spans="1:14">
      <c r="A3" s="2" t="s">
        <v>14</v>
      </c>
      <c r="B3" s="2" t="s">
        <v>15</v>
      </c>
      <c r="C3" s="4">
        <v>301.62</v>
      </c>
      <c r="D3" s="4">
        <v>301.62</v>
      </c>
      <c r="E3" s="6">
        <v>1049207737</v>
      </c>
      <c r="F3" s="8">
        <v>44383.441550925898</v>
      </c>
      <c r="G3" s="2" t="s">
        <v>16</v>
      </c>
      <c r="H3" s="6">
        <v>241</v>
      </c>
      <c r="I3" s="2" t="s">
        <v>17</v>
      </c>
      <c r="J3" s="2" t="s">
        <v>22</v>
      </c>
      <c r="K3" s="2">
        <v>393</v>
      </c>
      <c r="L3" s="2" t="s">
        <v>23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2977628</v>
      </c>
      <c r="D4" s="5">
        <v>2977628</v>
      </c>
      <c r="E4" s="7">
        <v>1049924376</v>
      </c>
      <c r="F4" s="9">
        <v>44383.664479166699</v>
      </c>
      <c r="G4" s="3" t="s">
        <v>16</v>
      </c>
      <c r="H4" s="7">
        <v>242</v>
      </c>
      <c r="I4" s="3" t="s">
        <v>17</v>
      </c>
      <c r="J4" s="3" t="s">
        <v>24</v>
      </c>
      <c r="K4" s="3">
        <v>393</v>
      </c>
      <c r="L4" s="3" t="s">
        <v>25</v>
      </c>
      <c r="M4" s="3" t="s">
        <v>17</v>
      </c>
      <c r="N4" s="3" t="s">
        <v>17</v>
      </c>
    </row>
    <row r="5" spans="1:14">
      <c r="B5" t="s">
        <v>19</v>
      </c>
      <c r="C5" s="11">
        <f>SUM(C3:C4)</f>
        <v>2977929.62</v>
      </c>
    </row>
    <row r="6" spans="1:14">
      <c r="B6" t="s">
        <v>20</v>
      </c>
      <c r="C6" s="10">
        <f>+C2</f>
        <v>0</v>
      </c>
    </row>
    <row r="7" spans="1:14">
      <c r="B7" t="s">
        <v>21</v>
      </c>
      <c r="C7" s="12">
        <v>2977929.62</v>
      </c>
    </row>
    <row r="8" spans="1:14">
      <c r="B8" t="s">
        <v>18</v>
      </c>
      <c r="C8" s="10">
        <f>+C5+C6-C7</f>
        <v>0</v>
      </c>
    </row>
    <row r="9" spans="1:14">
      <c r="A9" s="2" t="s">
        <v>14</v>
      </c>
      <c r="B9" s="2" t="s">
        <v>15</v>
      </c>
      <c r="C9" s="4">
        <v>16599277</v>
      </c>
      <c r="D9" s="4">
        <v>16599277</v>
      </c>
      <c r="E9" s="6">
        <v>1062364796</v>
      </c>
      <c r="F9" s="8">
        <v>44393.4902546296</v>
      </c>
      <c r="G9" s="2" t="s">
        <v>16</v>
      </c>
      <c r="H9" s="6">
        <v>255</v>
      </c>
      <c r="I9" s="2" t="s">
        <v>17</v>
      </c>
      <c r="J9" s="2" t="s">
        <v>26</v>
      </c>
      <c r="K9" s="2" t="s">
        <v>27</v>
      </c>
      <c r="L9" s="2" t="s">
        <v>28</v>
      </c>
      <c r="M9" s="2" t="s">
        <v>17</v>
      </c>
      <c r="N9" s="2" t="s">
        <v>17</v>
      </c>
    </row>
    <row r="10" spans="1:14">
      <c r="B10" t="s">
        <v>19</v>
      </c>
      <c r="C10" s="11">
        <f>+C9</f>
        <v>16599277</v>
      </c>
    </row>
    <row r="11" spans="1:14">
      <c r="B11" t="s">
        <v>20</v>
      </c>
      <c r="C11" s="10">
        <f>+C8</f>
        <v>0</v>
      </c>
    </row>
    <row r="12" spans="1:14">
      <c r="B12" t="s">
        <v>21</v>
      </c>
    </row>
    <row r="13" spans="1:14">
      <c r="B13" t="s">
        <v>18</v>
      </c>
      <c r="C13" s="10">
        <f>+C10+C11-C12</f>
        <v>16599277</v>
      </c>
    </row>
    <row r="14" spans="1:14">
      <c r="A14" s="13" t="s">
        <v>14</v>
      </c>
      <c r="B14" s="13" t="s">
        <v>15</v>
      </c>
      <c r="C14" s="14">
        <v>2193.29</v>
      </c>
      <c r="D14" s="14">
        <v>2193.29</v>
      </c>
      <c r="E14" s="15">
        <v>1065275306</v>
      </c>
      <c r="F14" s="16">
        <v>44396.513969907399</v>
      </c>
      <c r="G14" s="13" t="s">
        <v>16</v>
      </c>
      <c r="H14" s="15">
        <v>258</v>
      </c>
      <c r="I14" s="13" t="s">
        <v>17</v>
      </c>
      <c r="J14" s="13" t="s">
        <v>29</v>
      </c>
      <c r="K14" s="13" t="s">
        <v>30</v>
      </c>
      <c r="L14" s="13" t="s">
        <v>31</v>
      </c>
      <c r="M14" s="13" t="s">
        <v>17</v>
      </c>
      <c r="N14" s="13" t="s">
        <v>17</v>
      </c>
    </row>
    <row r="15" spans="1:14">
      <c r="A15" s="17" t="s">
        <v>14</v>
      </c>
      <c r="B15" s="17" t="s">
        <v>15</v>
      </c>
      <c r="C15" s="18">
        <v>1960641</v>
      </c>
      <c r="D15" s="18">
        <v>1960641</v>
      </c>
      <c r="E15" s="19">
        <v>1065843161</v>
      </c>
      <c r="F15" s="20">
        <v>44396.767118055599</v>
      </c>
      <c r="G15" s="17" t="s">
        <v>16</v>
      </c>
      <c r="H15" s="19">
        <v>260</v>
      </c>
      <c r="I15" s="17" t="s">
        <v>17</v>
      </c>
      <c r="J15" s="17" t="s">
        <v>32</v>
      </c>
      <c r="K15" s="17" t="s">
        <v>33</v>
      </c>
      <c r="L15" s="17" t="s">
        <v>34</v>
      </c>
      <c r="M15" s="17" t="s">
        <v>17</v>
      </c>
      <c r="N15" s="17" t="s">
        <v>17</v>
      </c>
    </row>
    <row r="16" spans="1:14">
      <c r="A16" s="13" t="s">
        <v>14</v>
      </c>
      <c r="B16" s="13" t="s">
        <v>15</v>
      </c>
      <c r="C16" s="14">
        <v>1394794</v>
      </c>
      <c r="D16" s="14">
        <v>1394794</v>
      </c>
      <c r="E16" s="15">
        <v>1067428745</v>
      </c>
      <c r="F16" s="16">
        <v>44398.5871064815</v>
      </c>
      <c r="G16" s="13" t="s">
        <v>16</v>
      </c>
      <c r="H16" s="15">
        <v>261</v>
      </c>
      <c r="I16" s="13" t="s">
        <v>17</v>
      </c>
      <c r="J16" s="13" t="s">
        <v>35</v>
      </c>
      <c r="K16" s="13" t="s">
        <v>27</v>
      </c>
      <c r="L16" s="13" t="s">
        <v>36</v>
      </c>
      <c r="M16" s="13" t="s">
        <v>17</v>
      </c>
      <c r="N16" s="13" t="s">
        <v>17</v>
      </c>
    </row>
    <row r="17" spans="1:14">
      <c r="A17" s="17" t="s">
        <v>14</v>
      </c>
      <c r="B17" s="17" t="s">
        <v>15</v>
      </c>
      <c r="C17" s="18">
        <v>24801</v>
      </c>
      <c r="D17" s="18">
        <v>24801</v>
      </c>
      <c r="E17" s="19">
        <v>1069583607</v>
      </c>
      <c r="F17" s="20">
        <v>44400.481377314798</v>
      </c>
      <c r="G17" s="17" t="s">
        <v>16</v>
      </c>
      <c r="H17" s="19">
        <v>263</v>
      </c>
      <c r="I17" s="17" t="s">
        <v>17</v>
      </c>
      <c r="J17" s="17" t="s">
        <v>37</v>
      </c>
      <c r="K17" s="17" t="s">
        <v>27</v>
      </c>
      <c r="L17" s="17" t="s">
        <v>38</v>
      </c>
      <c r="M17" s="17" t="s">
        <v>17</v>
      </c>
      <c r="N17" s="17" t="s">
        <v>17</v>
      </c>
    </row>
    <row r="18" spans="1:14">
      <c r="B18" t="s">
        <v>19</v>
      </c>
      <c r="C18" s="11">
        <f>SUM(C14:C17)</f>
        <v>3382429.29</v>
      </c>
    </row>
    <row r="19" spans="1:14">
      <c r="B19" t="s">
        <v>20</v>
      </c>
      <c r="C19" s="10">
        <f>C13</f>
        <v>16599277</v>
      </c>
    </row>
    <row r="20" spans="1:14">
      <c r="B20" t="s">
        <v>21</v>
      </c>
      <c r="C20">
        <v>19956905.289999999</v>
      </c>
    </row>
    <row r="21" spans="1:14">
      <c r="B21" t="s">
        <v>18</v>
      </c>
      <c r="C21" s="10">
        <f>+C18+C19-C20</f>
        <v>24801</v>
      </c>
    </row>
    <row r="22" spans="1:14" s="25" customFormat="1">
      <c r="A22" s="21" t="s">
        <v>14</v>
      </c>
      <c r="B22" s="21" t="s">
        <v>15</v>
      </c>
      <c r="C22" s="22">
        <v>2575159</v>
      </c>
      <c r="D22" s="22">
        <v>2575159</v>
      </c>
      <c r="E22" s="23">
        <v>1070365219</v>
      </c>
      <c r="F22" s="24">
        <v>44400.949988425898</v>
      </c>
      <c r="G22" s="21" t="s">
        <v>16</v>
      </c>
      <c r="H22" s="23">
        <v>264</v>
      </c>
      <c r="I22" s="21" t="s">
        <v>17</v>
      </c>
      <c r="J22" s="21" t="s">
        <v>39</v>
      </c>
      <c r="K22" s="21" t="s">
        <v>40</v>
      </c>
      <c r="L22" s="21" t="s">
        <v>41</v>
      </c>
      <c r="M22" s="21" t="s">
        <v>17</v>
      </c>
      <c r="N22" s="21" t="s">
        <v>17</v>
      </c>
    </row>
    <row r="23" spans="1:14">
      <c r="A23" s="26" t="s">
        <v>14</v>
      </c>
      <c r="B23" s="26" t="s">
        <v>15</v>
      </c>
      <c r="C23" s="27">
        <v>122754544</v>
      </c>
      <c r="D23" s="27">
        <v>122754544</v>
      </c>
      <c r="E23" s="28">
        <v>1072261402</v>
      </c>
      <c r="F23" s="29">
        <v>44403.628414351901</v>
      </c>
      <c r="G23" s="26" t="s">
        <v>16</v>
      </c>
      <c r="H23" s="28">
        <v>265</v>
      </c>
      <c r="I23" s="26" t="s">
        <v>17</v>
      </c>
      <c r="J23" s="26" t="s">
        <v>42</v>
      </c>
      <c r="K23" s="26" t="s">
        <v>43</v>
      </c>
      <c r="L23" s="26" t="s">
        <v>44</v>
      </c>
      <c r="M23" s="26" t="s">
        <v>17</v>
      </c>
      <c r="N23" s="26" t="s">
        <v>17</v>
      </c>
    </row>
    <row r="24" spans="1:14">
      <c r="A24" s="30" t="s">
        <v>14</v>
      </c>
      <c r="B24" s="30" t="s">
        <v>15</v>
      </c>
      <c r="C24" s="31">
        <v>3369816</v>
      </c>
      <c r="D24" s="31">
        <v>3369816</v>
      </c>
      <c r="E24" s="32">
        <v>1076967865</v>
      </c>
      <c r="F24" s="33">
        <v>44407.614155092597</v>
      </c>
      <c r="G24" s="30" t="s">
        <v>16</v>
      </c>
      <c r="H24" s="32">
        <v>267</v>
      </c>
      <c r="I24" s="30" t="s">
        <v>17</v>
      </c>
      <c r="J24" s="30" t="s">
        <v>45</v>
      </c>
      <c r="K24" s="30" t="s">
        <v>33</v>
      </c>
      <c r="L24" s="30" t="s">
        <v>46</v>
      </c>
      <c r="M24" s="30" t="s">
        <v>17</v>
      </c>
      <c r="N24" s="30" t="s">
        <v>17</v>
      </c>
    </row>
    <row r="25" spans="1:14">
      <c r="B25" t="s">
        <v>19</v>
      </c>
      <c r="C25" s="11">
        <f>SUM(C22:C24)</f>
        <v>128699519</v>
      </c>
    </row>
    <row r="26" spans="1:14">
      <c r="B26" t="s">
        <v>20</v>
      </c>
      <c r="C26" s="10">
        <f>C21</f>
        <v>24801</v>
      </c>
    </row>
    <row r="27" spans="1:14">
      <c r="B27" t="s">
        <v>21</v>
      </c>
      <c r="C27" s="34">
        <v>125354504</v>
      </c>
    </row>
    <row r="28" spans="1:14">
      <c r="B28" t="s">
        <v>18</v>
      </c>
      <c r="C28" s="10">
        <f>+C25+C26-C27</f>
        <v>3369816</v>
      </c>
      <c r="E28" s="10"/>
    </row>
    <row r="29" spans="1:14" s="25" customFormat="1">
      <c r="A29" s="35" t="s">
        <v>14</v>
      </c>
      <c r="B29" s="35" t="s">
        <v>15</v>
      </c>
      <c r="C29" s="36">
        <v>5616360</v>
      </c>
      <c r="D29" s="36">
        <v>5616360</v>
      </c>
      <c r="E29" s="37">
        <v>1077484937</v>
      </c>
      <c r="F29" s="38">
        <v>44407.833263888897</v>
      </c>
      <c r="G29" s="35" t="s">
        <v>16</v>
      </c>
      <c r="H29" s="37">
        <v>268</v>
      </c>
      <c r="I29" s="35" t="s">
        <v>17</v>
      </c>
      <c r="J29" s="35" t="s">
        <v>45</v>
      </c>
      <c r="K29" s="35" t="s">
        <v>33</v>
      </c>
      <c r="L29" s="35" t="s">
        <v>47</v>
      </c>
      <c r="M29" s="35" t="s">
        <v>17</v>
      </c>
      <c r="N29" s="3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baseColWidth="10" defaultRowHeight="15"/>
  <cols>
    <col min="2" max="2" width="13.140625" style="12" bestFit="1" customWidth="1"/>
  </cols>
  <sheetData>
    <row r="1" spans="1:3">
      <c r="A1">
        <v>21</v>
      </c>
      <c r="B1" s="12">
        <v>1125538</v>
      </c>
    </row>
    <row r="3" spans="1:3">
      <c r="A3">
        <v>29</v>
      </c>
      <c r="B3" s="12">
        <v>1484400</v>
      </c>
      <c r="C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2021-06-08T13:51:52Z</dcterms:created>
  <dcterms:modified xsi:type="dcterms:W3CDTF">2022-01-24T17:33:50Z</dcterms:modified>
</cp:coreProperties>
</file>