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3\08 AGOSTO\PSE\"/>
    </mc:Choice>
  </mc:AlternateContent>
  <xr:revisionPtr revIDLastSave="0" documentId="13_ncr:1_{19E2C0DF-194C-4A3E-AA7D-A84C753B3AF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12" i="1"/>
  <c r="C15" i="1" s="1"/>
  <c r="C9" i="1"/>
</calcChain>
</file>

<file path=xl/sharedStrings.xml><?xml version="1.0" encoding="utf-8"?>
<sst xmlns="http://schemas.openxmlformats.org/spreadsheetml/2006/main" count="66" uniqueCount="34">
  <si>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</si>
  <si>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</si>
  <si>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</si>
  <si>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</si>
  <si>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</si>
  <si>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</si>
  <si>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</si>
  <si>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</si>
  <si>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</si>
  <si>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</si>
  <si>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</si>
  <si>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Apellido Cliente</t>
  </si>
  <si>
    <t>Identificación del Obligado</t>
  </si>
  <si>
    <t>Referencia 3</t>
  </si>
  <si>
    <t>PSE</t>
  </si>
  <si>
    <t>Paga</t>
  </si>
  <si>
    <t>Aprobada</t>
  </si>
  <si>
    <t/>
  </si>
  <si>
    <t>Reintegro de transporte Bogotá Ibagué Bogotá</t>
  </si>
  <si>
    <t>19419044</t>
  </si>
  <si>
    <t>DEV.VIATICOS RESOL 163523 TRANSPORTE</t>
  </si>
  <si>
    <t>52706049</t>
  </si>
  <si>
    <t>REINTEGRO POR MAYOR VALOR DE HONORARIOS DEL MES DE FEBRERO</t>
  </si>
  <si>
    <t>49773370</t>
  </si>
  <si>
    <t>RENDIMIENTO FINANCIERO MES DE JULIO CONTRATO 150</t>
  </si>
  <si>
    <t>825001808</t>
  </si>
  <si>
    <t>Reintegro Honorarios Mayo-2023</t>
  </si>
  <si>
    <t>1030611049</t>
  </si>
  <si>
    <t xml:space="preserve">REINTEGRO SALDO CONVENIO 20210682 </t>
  </si>
  <si>
    <t>891280000</t>
  </si>
  <si>
    <t>SALDO INI</t>
  </si>
  <si>
    <t>CRED</t>
  </si>
  <si>
    <t>DEBI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</si>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</sst>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16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topLeftCell="J1" workbookViewId="0">
      <selection activeCell="M1" sqref="M1:M1048576"/>
    </sheetView>
  </sheetViews>
  <sheetFormatPr baseColWidth="10" defaultColWidth="9.1796875" defaultRowHeight="14.5"/>
  <cols>
    <col min="1" max="1" width="19.26953125" customWidth="1"/>
    <col min="2" max="2" width="7.81640625" customWidth="1"/>
    <col min="3" max="3" width="13.81640625" customWidth="1"/>
    <col min="4" max="5" width="13.7265625" bestFit="1" customWidth="1"/>
    <col min="6" max="6" width="19.26953125" customWidth="1"/>
    <col min="7" max="7" width="30.26953125" customWidth="1"/>
    <col min="8" max="8" width="9.1796875" customWidth="1"/>
    <col min="9" max="9" width="4.54296875" customWidth="1"/>
    <col min="10" max="10" width="72.453125" customWidth="1"/>
    <col min="11" max="11" width="20.54296875" customWidth="1"/>
    <col min="12" max="12" width="16.1796875" customWidth="1"/>
    <col min="13" max="13" width="26.4531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100000</v>
      </c>
      <c r="D2" s="4">
        <v>100000</v>
      </c>
      <c r="E2" s="6">
        <v>99514840</v>
      </c>
      <c r="F2" s="8">
        <v>45150.734375</v>
      </c>
      <c r="G2" s="2" t="s">
        <v>16</v>
      </c>
      <c r="H2" s="6">
        <v>995</v>
      </c>
      <c r="I2" s="2" t="s">
        <v>17</v>
      </c>
      <c r="J2" s="2" t="s">
        <v>18</v>
      </c>
      <c r="K2" s="6">
        <v>433</v>
      </c>
      <c r="L2" s="2" t="s">
        <v>17</v>
      </c>
      <c r="M2" s="2" t="s">
        <v>19</v>
      </c>
      <c r="N2" s="2" t="s">
        <v>17</v>
      </c>
    </row>
    <row r="3" spans="1:14">
      <c r="A3" s="3" t="s">
        <v>14</v>
      </c>
      <c r="B3" s="3" t="s">
        <v>15</v>
      </c>
      <c r="C3" s="5">
        <v>4000</v>
      </c>
      <c r="D3" s="5">
        <v>4000</v>
      </c>
      <c r="E3" s="7">
        <v>100635823</v>
      </c>
      <c r="F3" s="9">
        <v>45151.916932870401</v>
      </c>
      <c r="G3" s="3" t="s">
        <v>16</v>
      </c>
      <c r="H3" s="7">
        <v>996</v>
      </c>
      <c r="I3" s="3" t="s">
        <v>17</v>
      </c>
      <c r="J3" s="3" t="s">
        <v>20</v>
      </c>
      <c r="K3" s="7">
        <v>277</v>
      </c>
      <c r="L3" s="3" t="s">
        <v>17</v>
      </c>
      <c r="M3" s="3" t="s">
        <v>21</v>
      </c>
      <c r="N3" s="3" t="s">
        <v>17</v>
      </c>
    </row>
    <row r="4" spans="1:14">
      <c r="A4" s="2" t="s">
        <v>14</v>
      </c>
      <c r="B4" s="2" t="s">
        <v>15</v>
      </c>
      <c r="C4" s="4">
        <v>127500</v>
      </c>
      <c r="D4" s="4">
        <v>127500</v>
      </c>
      <c r="E4" s="6">
        <v>109007197</v>
      </c>
      <c r="F4" s="8">
        <v>45155.7085069444</v>
      </c>
      <c r="G4" s="2" t="s">
        <v>16</v>
      </c>
      <c r="H4" s="6">
        <v>998</v>
      </c>
      <c r="I4" s="2" t="s">
        <v>17</v>
      </c>
      <c r="J4" s="2" t="s">
        <v>22</v>
      </c>
      <c r="K4" s="6">
        <v>433</v>
      </c>
      <c r="L4" s="2" t="s">
        <v>17</v>
      </c>
      <c r="M4" s="2" t="s">
        <v>23</v>
      </c>
      <c r="N4" s="2" t="s">
        <v>17</v>
      </c>
    </row>
    <row r="5" spans="1:14">
      <c r="A5" s="3" t="s">
        <v>14</v>
      </c>
      <c r="B5" s="3" t="s">
        <v>15</v>
      </c>
      <c r="C5" s="5">
        <v>52366.01</v>
      </c>
      <c r="D5" s="5">
        <v>52366.01</v>
      </c>
      <c r="E5" s="7">
        <v>110045147</v>
      </c>
      <c r="F5" s="9">
        <v>45156.438055555598</v>
      </c>
      <c r="G5" s="3" t="s">
        <v>16</v>
      </c>
      <c r="H5" s="7">
        <v>999</v>
      </c>
      <c r="I5" s="3" t="s">
        <v>17</v>
      </c>
      <c r="J5" s="3" t="s">
        <v>24</v>
      </c>
      <c r="K5" s="7">
        <v>393</v>
      </c>
      <c r="L5" s="3" t="s">
        <v>17</v>
      </c>
      <c r="M5" s="3" t="s">
        <v>25</v>
      </c>
      <c r="N5" s="3" t="s">
        <v>17</v>
      </c>
    </row>
    <row r="7" spans="1:14">
      <c r="A7" s="2" t="s">
        <v>14</v>
      </c>
      <c r="B7" s="2" t="s">
        <v>15</v>
      </c>
      <c r="C7" s="4">
        <v>8334869</v>
      </c>
      <c r="D7" s="4">
        <v>8334869</v>
      </c>
      <c r="E7" s="6">
        <v>129134487</v>
      </c>
      <c r="F7" s="8">
        <v>45168.5159837963</v>
      </c>
      <c r="G7" s="2" t="s">
        <v>16</v>
      </c>
      <c r="H7" s="6">
        <v>1000</v>
      </c>
      <c r="I7" s="2" t="s">
        <v>17</v>
      </c>
      <c r="J7" s="2" t="s">
        <v>26</v>
      </c>
      <c r="K7" s="6">
        <v>217</v>
      </c>
      <c r="L7" s="2" t="s">
        <v>17</v>
      </c>
      <c r="M7" s="2" t="s">
        <v>27</v>
      </c>
      <c r="N7" s="2" t="s">
        <v>17</v>
      </c>
    </row>
    <row r="8" spans="1:14">
      <c r="A8" s="3" t="s">
        <v>14</v>
      </c>
      <c r="B8" s="3" t="s">
        <v>15</v>
      </c>
      <c r="C8" s="5">
        <v>204445254</v>
      </c>
      <c r="D8" s="5">
        <v>204445254</v>
      </c>
      <c r="E8" s="7">
        <v>131440544</v>
      </c>
      <c r="F8" s="9">
        <v>45169.449652777803</v>
      </c>
      <c r="G8" s="3" t="s">
        <v>16</v>
      </c>
      <c r="H8" s="7">
        <v>1001</v>
      </c>
      <c r="I8" s="3" t="s">
        <v>17</v>
      </c>
      <c r="J8" s="3" t="s">
        <v>28</v>
      </c>
      <c r="K8" s="7">
        <v>176</v>
      </c>
      <c r="L8" s="3" t="s">
        <v>17</v>
      </c>
      <c r="M8" s="3" t="s">
        <v>29</v>
      </c>
      <c r="N8" s="3" t="s">
        <v>17</v>
      </c>
    </row>
    <row r="9" spans="1:14">
      <c r="C9" s="10">
        <f>SUM(C7:C8)</f>
        <v>212780123</v>
      </c>
      <c r="D9">
        <v>212780123</v>
      </c>
    </row>
    <row r="12" spans="1:14">
      <c r="B12" t="s">
        <v>30</v>
      </c>
      <c r="C12" s="10">
        <f>C5</f>
        <v>52366.01</v>
      </c>
      <c r="D12">
        <v>52366.01</v>
      </c>
    </row>
    <row r="13" spans="1:14">
      <c r="B13" t="s">
        <v>31</v>
      </c>
      <c r="C13" s="11">
        <f>C7+C8</f>
        <v>212780123</v>
      </c>
    </row>
    <row r="14" spans="1:14">
      <c r="B14" t="s">
        <v>32</v>
      </c>
      <c r="C14" s="11">
        <v>212832489.00999999</v>
      </c>
      <c r="D14" s="5">
        <v>52366.01</v>
      </c>
      <c r="E14" s="11">
        <v>212780123</v>
      </c>
    </row>
    <row r="15" spans="1:14">
      <c r="B15" t="s">
        <v>33</v>
      </c>
      <c r="C15" s="11">
        <f>C12+C13-C14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Malori Andrea Contreras Rodriguez</dc:creator>
  <cp:lastModifiedBy>Hamilton Campos Diaz</cp:lastModifiedBy>
  <dcterms:created xsi:type="dcterms:W3CDTF">2023-09-11T14:53:06Z</dcterms:created>
  <dcterms:modified xsi:type="dcterms:W3CDTF">2023-09-13T16:28:33Z</dcterms:modified>
</cp:coreProperties>
</file>