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07 JULIO\PSE\"/>
    </mc:Choice>
  </mc:AlternateContent>
  <xr:revisionPtr revIDLastSave="0" documentId="13_ncr:1_{A35A4AC0-59DA-4C54-9BD6-11DE010FC4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9" i="1" s="1"/>
  <c r="C19" i="1" l="1"/>
  <c r="C13" i="1"/>
  <c r="C5" i="1"/>
  <c r="C8" i="1" s="1"/>
  <c r="C14" i="1" s="1"/>
  <c r="C16" i="1" l="1"/>
  <c r="C20" i="1" s="1"/>
  <c r="C22" i="1" l="1"/>
</calcChain>
</file>

<file path=xl/sharedStrings.xml><?xml version="1.0" encoding="utf-8"?>
<sst xmlns="http://schemas.openxmlformats.org/spreadsheetml/2006/main" count="126" uniqueCount="46">
  <si>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</si>
  <si>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</si>
  <si>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</si>
  <si>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</si>
  <si>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</si>
  <si>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</si>
  <si>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</si>
  <si>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</si>
  <si>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</si>
  <si>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</si>
  <si>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</si>
  <si>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Apellido Cliente</t>
  </si>
  <si>
    <t>Identificación del Obligado</t>
  </si>
  <si>
    <t>Referencia 3</t>
  </si>
  <si>
    <t>PSE</t>
  </si>
  <si>
    <t>Paga</t>
  </si>
  <si>
    <t>Aprobada</t>
  </si>
  <si>
    <t/>
  </si>
  <si>
    <t>TTL</t>
  </si>
  <si>
    <t>SA</t>
  </si>
  <si>
    <t>SB</t>
  </si>
  <si>
    <t>DB</t>
  </si>
  <si>
    <t>REINTEGRO RECURSO NO COMPROMETIDO CON 1541-20</t>
  </si>
  <si>
    <t>8001086838</t>
  </si>
  <si>
    <t>REINTEGRO CTO 15003132022 REGIONAL BOYACA</t>
  </si>
  <si>
    <t>8001996052</t>
  </si>
  <si>
    <t>PAGO CUENTA DE COBRO 89913</t>
  </si>
  <si>
    <t>800099202-9</t>
  </si>
  <si>
    <t>reintegro por mayor valor pagado por concepto de honorarios</t>
  </si>
  <si>
    <t>49606707</t>
  </si>
  <si>
    <t>REINTEGRO RECURSOS NO EJECUTADOS CONV #1443 DEL 2020</t>
  </si>
  <si>
    <t>8000699010</t>
  </si>
  <si>
    <t>MORA RECIBO MOVISTAR 22045135</t>
  </si>
  <si>
    <t>80827650</t>
  </si>
  <si>
    <t>REINTEGROS CTO 084-MITU</t>
  </si>
  <si>
    <t>900365433</t>
  </si>
  <si>
    <t>REINTEGRO PPOR MAYOR VALOR POR HORARIOS DEL MES DE FEBRERO</t>
  </si>
  <si>
    <t>49773370</t>
  </si>
  <si>
    <t>Reintegro recursos no ejecutados UTF/COL/129 Convenio 654 Minambiente</t>
  </si>
  <si>
    <t>8000911429</t>
  </si>
  <si>
    <t>RENDIMIENTO FINANCIERO MES DE JUNIO CONTRATO 150</t>
  </si>
  <si>
    <t>825001808</t>
  </si>
  <si>
    <t>REINTEGRO SALDO SIN EJECUTAR CONVENIO 1084-2021 BELEN</t>
  </si>
  <si>
    <t>8000991994</t>
  </si>
  <si>
    <t>DEVOL SALDOS SIN EJECUTAR CONV FOME</t>
  </si>
  <si>
    <t>800103927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</si>
</sst>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3" fillId="2" borderId="2" xfId="0" applyFont="1" applyFill="1" applyBorder="1"/>
    <xf numFmtId="43" fontId="0" fillId="0" borderId="0" xfId="0" applyNumberFormat="1"/>
    <xf numFmtId="164" fontId="0" fillId="0" borderId="0" xfId="0" applyNumberFormat="1"/>
    <xf numFmtId="4" fontId="0" fillId="0" borderId="0" xfId="0" applyNumberFormat="1"/>
    <xf numFmtId="0" fontId="2" fillId="2" borderId="1" xfId="0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43" fontId="0" fillId="0" borderId="0" xfId="1" applyFont="1"/>
    <xf numFmtId="0" fontId="2" fillId="3" borderId="1" xfId="0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topLeftCell="G1" workbookViewId="0">
      <selection activeCell="O1" activeCellId="2" sqref="K1:K1048576 M1:M1048576 O1:O1048576"/>
    </sheetView>
  </sheetViews>
  <sheetFormatPr baseColWidth="10" defaultColWidth="8.7265625" defaultRowHeight="14.5"/>
  <cols>
    <col min="1" max="1" width="19.1796875" customWidth="1"/>
    <col min="2" max="2" width="7.81640625" customWidth="1"/>
    <col min="3" max="3" width="15.1796875" bestFit="1" customWidth="1"/>
    <col min="4" max="4" width="17" customWidth="1"/>
    <col min="5" max="5" width="10.1796875" customWidth="1"/>
    <col min="6" max="6" width="19.453125" customWidth="1"/>
    <col min="7" max="7" width="30.26953125" customWidth="1"/>
    <col min="8" max="8" width="9.1796875" customWidth="1"/>
    <col min="9" max="9" width="4.54296875" customWidth="1"/>
    <col min="10" max="10" width="54.81640625" customWidth="1"/>
    <col min="11" max="11" width="20.54296875" customWidth="1"/>
    <col min="12" max="12" width="16.1796875" customWidth="1"/>
    <col min="13" max="13" width="26.4531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3">
        <v>117602.15</v>
      </c>
      <c r="D2" s="3">
        <v>117602.15</v>
      </c>
      <c r="E2" s="4">
        <v>24774849</v>
      </c>
      <c r="F2" s="5">
        <v>45111.366944444402</v>
      </c>
      <c r="G2" s="2" t="s">
        <v>16</v>
      </c>
      <c r="H2" s="4">
        <v>961</v>
      </c>
      <c r="I2" s="2" t="s">
        <v>17</v>
      </c>
      <c r="J2" s="2" t="s">
        <v>22</v>
      </c>
      <c r="K2" s="4">
        <v>335</v>
      </c>
      <c r="L2" s="2" t="s">
        <v>17</v>
      </c>
      <c r="M2" s="2" t="s">
        <v>23</v>
      </c>
      <c r="N2" s="2" t="s">
        <v>17</v>
      </c>
    </row>
    <row r="3" spans="1:14">
      <c r="A3" s="10" t="s">
        <v>14</v>
      </c>
      <c r="B3" s="10" t="s">
        <v>15</v>
      </c>
      <c r="C3" s="11">
        <v>12195772</v>
      </c>
      <c r="D3" s="11">
        <v>12195772</v>
      </c>
      <c r="E3" s="12">
        <v>27606997</v>
      </c>
      <c r="F3" s="13">
        <v>45112.371562499997</v>
      </c>
      <c r="G3" s="10" t="s">
        <v>16</v>
      </c>
      <c r="H3" s="12">
        <v>962</v>
      </c>
      <c r="I3" s="10" t="s">
        <v>17</v>
      </c>
      <c r="J3" s="10" t="s">
        <v>24</v>
      </c>
      <c r="K3" s="12">
        <v>393</v>
      </c>
      <c r="L3" s="10" t="s">
        <v>17</v>
      </c>
      <c r="M3" s="10" t="s">
        <v>25</v>
      </c>
      <c r="N3" s="10" t="s">
        <v>17</v>
      </c>
    </row>
    <row r="4" spans="1:14">
      <c r="A4" s="2" t="s">
        <v>14</v>
      </c>
      <c r="B4" s="2" t="s">
        <v>15</v>
      </c>
      <c r="C4" s="3">
        <v>1008760.31</v>
      </c>
      <c r="D4" s="3">
        <v>1008760.31</v>
      </c>
      <c r="E4" s="4">
        <v>28983708</v>
      </c>
      <c r="F4" s="5">
        <v>45112.664837962999</v>
      </c>
      <c r="G4" s="2" t="s">
        <v>16</v>
      </c>
      <c r="H4" s="4">
        <v>964</v>
      </c>
      <c r="I4" s="2" t="s">
        <v>17</v>
      </c>
      <c r="J4" s="2" t="s">
        <v>26</v>
      </c>
      <c r="K4" s="4">
        <v>403</v>
      </c>
      <c r="L4" s="2" t="s">
        <v>17</v>
      </c>
      <c r="M4" s="2" t="s">
        <v>27</v>
      </c>
      <c r="N4" s="2" t="s">
        <v>17</v>
      </c>
    </row>
    <row r="5" spans="1:14">
      <c r="B5" t="s">
        <v>20</v>
      </c>
      <c r="C5" s="8">
        <f>SUM(C2:C4)</f>
        <v>13322134.460000001</v>
      </c>
    </row>
    <row r="6" spans="1:14">
      <c r="B6" s="6" t="s">
        <v>19</v>
      </c>
      <c r="C6" s="7">
        <v>13710200</v>
      </c>
    </row>
    <row r="7" spans="1:14">
      <c r="B7" t="s">
        <v>21</v>
      </c>
      <c r="C7" s="9">
        <v>27032334.460000001</v>
      </c>
    </row>
    <row r="8" spans="1:14">
      <c r="B8" t="s">
        <v>18</v>
      </c>
      <c r="C8" s="7">
        <f>C5+C6-C7</f>
        <v>0</v>
      </c>
    </row>
    <row r="9" spans="1:14">
      <c r="A9" s="2" t="s">
        <v>14</v>
      </c>
      <c r="B9" s="2" t="s">
        <v>15</v>
      </c>
      <c r="C9" s="3">
        <v>127109</v>
      </c>
      <c r="D9" s="3">
        <v>127109</v>
      </c>
      <c r="E9" s="4">
        <v>37215369</v>
      </c>
      <c r="F9" s="5">
        <v>45117.348576388897</v>
      </c>
      <c r="G9" s="2" t="s">
        <v>16</v>
      </c>
      <c r="H9" s="4">
        <v>965</v>
      </c>
      <c r="I9" s="2" t="s">
        <v>17</v>
      </c>
      <c r="J9" s="2" t="s">
        <v>28</v>
      </c>
      <c r="K9" s="4">
        <v>433</v>
      </c>
      <c r="L9" s="2" t="s">
        <v>17</v>
      </c>
      <c r="M9" s="2" t="s">
        <v>29</v>
      </c>
      <c r="N9" s="2" t="s">
        <v>17</v>
      </c>
    </row>
    <row r="10" spans="1:14">
      <c r="A10" s="10" t="s">
        <v>14</v>
      </c>
      <c r="B10" s="10" t="s">
        <v>15</v>
      </c>
      <c r="C10" s="11">
        <v>355472</v>
      </c>
      <c r="D10" s="11">
        <v>355472</v>
      </c>
      <c r="E10" s="12">
        <v>38514786</v>
      </c>
      <c r="F10" s="13">
        <v>45117.671319444402</v>
      </c>
      <c r="G10" s="10" t="s">
        <v>16</v>
      </c>
      <c r="H10" s="12">
        <v>966</v>
      </c>
      <c r="I10" s="10" t="s">
        <v>17</v>
      </c>
      <c r="J10" s="10" t="s">
        <v>30</v>
      </c>
      <c r="K10" s="12">
        <v>335</v>
      </c>
      <c r="L10" s="10" t="s">
        <v>17</v>
      </c>
      <c r="M10" s="10" t="s">
        <v>31</v>
      </c>
      <c r="N10" s="10" t="s">
        <v>17</v>
      </c>
    </row>
    <row r="11" spans="1:14">
      <c r="A11" s="2" t="s">
        <v>14</v>
      </c>
      <c r="B11" s="2" t="s">
        <v>15</v>
      </c>
      <c r="C11" s="3">
        <v>3075</v>
      </c>
      <c r="D11" s="3">
        <v>3075</v>
      </c>
      <c r="E11" s="4">
        <v>41866142</v>
      </c>
      <c r="F11" s="5">
        <v>45119.424351851798</v>
      </c>
      <c r="G11" s="2" t="s">
        <v>16</v>
      </c>
      <c r="H11" s="4">
        <v>967</v>
      </c>
      <c r="I11" s="2" t="s">
        <v>17</v>
      </c>
      <c r="J11" s="2" t="s">
        <v>32</v>
      </c>
      <c r="K11" s="4">
        <v>155</v>
      </c>
      <c r="L11" s="2" t="s">
        <v>17</v>
      </c>
      <c r="M11" s="2" t="s">
        <v>33</v>
      </c>
      <c r="N11" s="2" t="s">
        <v>17</v>
      </c>
    </row>
    <row r="12" spans="1:14">
      <c r="A12" s="10" t="s">
        <v>14</v>
      </c>
      <c r="B12" s="10" t="s">
        <v>15</v>
      </c>
      <c r="C12" s="11">
        <v>11455715</v>
      </c>
      <c r="D12" s="11">
        <v>11455715</v>
      </c>
      <c r="E12" s="12">
        <v>46228543</v>
      </c>
      <c r="F12" s="13">
        <v>45121.570243055598</v>
      </c>
      <c r="G12" s="10" t="s">
        <v>16</v>
      </c>
      <c r="H12" s="12">
        <v>969</v>
      </c>
      <c r="I12" s="10" t="s">
        <v>17</v>
      </c>
      <c r="J12" s="10" t="s">
        <v>34</v>
      </c>
      <c r="K12" s="12">
        <v>393</v>
      </c>
      <c r="L12" s="10" t="s">
        <v>17</v>
      </c>
      <c r="M12" s="10" t="s">
        <v>35</v>
      </c>
      <c r="N12" s="10" t="s">
        <v>17</v>
      </c>
    </row>
    <row r="13" spans="1:14">
      <c r="B13" t="s">
        <v>20</v>
      </c>
      <c r="C13" s="8">
        <f>SUM(C9:C12)</f>
        <v>11941371</v>
      </c>
    </row>
    <row r="14" spans="1:14">
      <c r="B14" s="6" t="s">
        <v>19</v>
      </c>
      <c r="C14" s="7">
        <f>+C8</f>
        <v>0</v>
      </c>
    </row>
    <row r="15" spans="1:14">
      <c r="B15" t="s">
        <v>21</v>
      </c>
      <c r="C15">
        <v>485656</v>
      </c>
    </row>
    <row r="16" spans="1:14">
      <c r="B16" t="s">
        <v>18</v>
      </c>
      <c r="C16" s="7">
        <f>+C13+C14-C15</f>
        <v>11455715</v>
      </c>
    </row>
    <row r="17" spans="1:14">
      <c r="A17" s="2" t="s">
        <v>14</v>
      </c>
      <c r="B17" s="2" t="s">
        <v>15</v>
      </c>
      <c r="C17" s="3">
        <v>127500</v>
      </c>
      <c r="D17" s="3">
        <v>127500</v>
      </c>
      <c r="E17" s="4">
        <v>54659299</v>
      </c>
      <c r="F17" s="5">
        <v>45125.974560185197</v>
      </c>
      <c r="G17" s="2" t="s">
        <v>16</v>
      </c>
      <c r="H17" s="4">
        <v>970</v>
      </c>
      <c r="I17" s="2" t="s">
        <v>17</v>
      </c>
      <c r="J17" s="2" t="s">
        <v>36</v>
      </c>
      <c r="K17" s="4">
        <v>433</v>
      </c>
      <c r="L17" s="2" t="s">
        <v>17</v>
      </c>
      <c r="M17" s="2" t="s">
        <v>37</v>
      </c>
      <c r="N17" s="2" t="s">
        <v>17</v>
      </c>
    </row>
    <row r="18" spans="1:14">
      <c r="A18" s="10" t="s">
        <v>14</v>
      </c>
      <c r="B18" s="10" t="s">
        <v>15</v>
      </c>
      <c r="C18" s="11">
        <v>14967973</v>
      </c>
      <c r="D18" s="11">
        <v>14967973</v>
      </c>
      <c r="E18" s="12">
        <v>55775377</v>
      </c>
      <c r="F18" s="13">
        <v>45126.6426967593</v>
      </c>
      <c r="G18" s="10" t="s">
        <v>16</v>
      </c>
      <c r="H18" s="12">
        <v>971</v>
      </c>
      <c r="I18" s="10" t="s">
        <v>17</v>
      </c>
      <c r="J18" s="10" t="s">
        <v>38</v>
      </c>
      <c r="K18" s="12">
        <v>292</v>
      </c>
      <c r="L18" s="10" t="s">
        <v>17</v>
      </c>
      <c r="M18" s="10" t="s">
        <v>39</v>
      </c>
      <c r="N18" s="10" t="s">
        <v>17</v>
      </c>
    </row>
    <row r="19" spans="1:14">
      <c r="B19" t="s">
        <v>20</v>
      </c>
      <c r="C19" s="8">
        <f>SUM(C17:C18)</f>
        <v>15095473</v>
      </c>
    </row>
    <row r="20" spans="1:14">
      <c r="B20" s="6" t="s">
        <v>19</v>
      </c>
      <c r="C20" s="7">
        <f>+C16</f>
        <v>11455715</v>
      </c>
    </row>
    <row r="21" spans="1:14">
      <c r="B21" t="s">
        <v>21</v>
      </c>
      <c r="C21" s="14">
        <v>26551188</v>
      </c>
    </row>
    <row r="22" spans="1:14">
      <c r="B22" t="s">
        <v>18</v>
      </c>
      <c r="C22" s="7">
        <f>+C19+C20-C21</f>
        <v>0</v>
      </c>
    </row>
    <row r="23" spans="1:14">
      <c r="A23" s="15" t="s">
        <v>14</v>
      </c>
      <c r="B23" s="15" t="s">
        <v>15</v>
      </c>
      <c r="C23" s="16">
        <v>168416.59</v>
      </c>
      <c r="D23" s="16">
        <v>168416.59</v>
      </c>
      <c r="E23" s="17">
        <v>59220315</v>
      </c>
      <c r="F23" s="18">
        <v>45128.756712962997</v>
      </c>
      <c r="G23" s="15" t="s">
        <v>16</v>
      </c>
      <c r="H23" s="17">
        <v>972</v>
      </c>
      <c r="I23" s="15" t="s">
        <v>17</v>
      </c>
      <c r="J23" s="15" t="s">
        <v>40</v>
      </c>
      <c r="K23" s="17">
        <v>393</v>
      </c>
      <c r="L23" s="15" t="s">
        <v>17</v>
      </c>
      <c r="M23" s="15" t="s">
        <v>41</v>
      </c>
      <c r="N23" s="15" t="s">
        <v>17</v>
      </c>
    </row>
    <row r="24" spans="1:14">
      <c r="A24" s="19" t="s">
        <v>14</v>
      </c>
      <c r="B24" s="19" t="s">
        <v>15</v>
      </c>
      <c r="C24" s="20">
        <v>25300</v>
      </c>
      <c r="D24" s="20">
        <v>25300</v>
      </c>
      <c r="E24" s="21">
        <v>64571132</v>
      </c>
      <c r="F24" s="22">
        <v>45132.598738425899</v>
      </c>
      <c r="G24" s="19" t="s">
        <v>16</v>
      </c>
      <c r="H24" s="21">
        <v>973</v>
      </c>
      <c r="I24" s="19" t="s">
        <v>17</v>
      </c>
      <c r="J24" s="19" t="s">
        <v>42</v>
      </c>
      <c r="K24" s="21">
        <v>1084</v>
      </c>
      <c r="L24" s="19" t="s">
        <v>17</v>
      </c>
      <c r="M24" s="19" t="s">
        <v>43</v>
      </c>
      <c r="N24" s="19" t="s">
        <v>17</v>
      </c>
    </row>
    <row r="25" spans="1:14">
      <c r="A25" s="23" t="s">
        <v>14</v>
      </c>
      <c r="B25" s="23" t="s">
        <v>15</v>
      </c>
      <c r="C25" s="24">
        <v>252836459</v>
      </c>
      <c r="D25" s="24">
        <v>252836459</v>
      </c>
      <c r="E25" s="25">
        <v>70519644</v>
      </c>
      <c r="F25" s="26">
        <v>45135.619976851798</v>
      </c>
      <c r="G25" s="23" t="s">
        <v>16</v>
      </c>
      <c r="H25" s="25">
        <v>974</v>
      </c>
      <c r="I25" s="23" t="s">
        <v>17</v>
      </c>
      <c r="J25" s="23" t="s">
        <v>44</v>
      </c>
      <c r="K25" s="25">
        <v>228</v>
      </c>
      <c r="L25" s="23" t="s">
        <v>17</v>
      </c>
      <c r="M25" s="23" t="s">
        <v>45</v>
      </c>
      <c r="N25" s="23" t="s">
        <v>17</v>
      </c>
    </row>
    <row r="26" spans="1:14">
      <c r="B26" t="s">
        <v>20</v>
      </c>
      <c r="C26" s="8">
        <f>SUM(C23:C25)</f>
        <v>253030175.59</v>
      </c>
    </row>
    <row r="27" spans="1:14">
      <c r="B27" t="s">
        <v>19</v>
      </c>
      <c r="C27">
        <v>0</v>
      </c>
    </row>
    <row r="28" spans="1:14">
      <c r="B28" t="s">
        <v>21</v>
      </c>
      <c r="C28">
        <v>193716.59</v>
      </c>
    </row>
    <row r="29" spans="1:14">
      <c r="B29" t="s">
        <v>18</v>
      </c>
      <c r="C29" s="7">
        <f>+C26+C27-C28</f>
        <v>252836459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2023-07-10T16:24:03Z</dcterms:created>
  <dcterms:modified xsi:type="dcterms:W3CDTF">2023-07-31T20:42:49Z</dcterms:modified>
</cp:coreProperties>
</file>