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84AA2589-78C9-4004-B66A-71B0D225D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1" l="1"/>
  <c r="C113" i="1"/>
  <c r="C106" i="1"/>
  <c r="C97" i="1"/>
  <c r="C90" i="1" l="1"/>
  <c r="C77" i="1"/>
  <c r="C63" i="1"/>
  <c r="C57" i="1"/>
  <c r="C48" i="1"/>
  <c r="C39" i="1"/>
  <c r="C31" i="1"/>
  <c r="C18" i="1"/>
  <c r="C14" i="1"/>
  <c r="C13" i="1"/>
  <c r="C16" i="1" l="1"/>
  <c r="C19" i="1" s="1"/>
  <c r="C21" i="1" s="1"/>
  <c r="C32" i="1" s="1"/>
  <c r="C34" i="1" s="1"/>
  <c r="C40" i="1" s="1"/>
  <c r="C42" i="1" s="1"/>
  <c r="C49" i="1" s="1"/>
  <c r="C51" i="1" s="1"/>
  <c r="C58" i="1" s="1"/>
  <c r="C60" i="1" s="1"/>
  <c r="C64" i="1" s="1"/>
  <c r="C66" i="1" s="1"/>
  <c r="C78" i="1" s="1"/>
  <c r="C80" i="1" l="1"/>
  <c r="C91" i="1" s="1"/>
  <c r="C93" i="1" s="1"/>
  <c r="C98" i="1" l="1"/>
  <c r="C100" i="1" s="1"/>
  <c r="C107" i="1" s="1"/>
  <c r="C109" i="1" l="1"/>
  <c r="C114" i="1" s="1"/>
  <c r="C116" i="1" s="1"/>
  <c r="C119" i="1" s="1"/>
  <c r="C121" i="1" l="1"/>
</calcChain>
</file>

<file path=xl/sharedStrings.xml><?xml version="1.0" encoding="utf-8"?>
<sst xmlns="http://schemas.openxmlformats.org/spreadsheetml/2006/main" count="590" uniqueCount="177">
  <si>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</si>
  <si>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</si>
  <si>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</si>
  <si>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</si>
  <si>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</si>
  <si>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</si>
  <si>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</si>
  <si>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</si>
  <si>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</si>
  <si>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</si>
  <si>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</si>
  <si>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</si>
  <si>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</si>
  <si>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</si>
  <si>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</si>
  <si>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</si>
  <si>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</si>
  <si>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</si>
  <si>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 xml:space="preserve">VENTA DE FRUTO A PALMICULTORES DEL NORTE SAS  NIT 900486803 SEGÚN FAC FFC1495 </t>
  </si>
  <si>
    <t>maria.balaguera@fiducentral.com</t>
  </si>
  <si>
    <t>P.A. URT 2022</t>
  </si>
  <si>
    <t>SALDO PENDIENTE POR VENTA DE FRUTO A SERVIPALMA FLP SAS  NIT 9012546498 FAC1195</t>
  </si>
  <si>
    <t xml:space="preserve">REINTEGRO A MINISTERIO DE INDUSTRIA Y COMERCIO POR PAGO POLIZAS </t>
  </si>
  <si>
    <t>dtesoreria@fiducoldex.com.co</t>
  </si>
  <si>
    <t xml:space="preserve">MINISTERIO DE COMERCIO, INDUSTRIA Y COMERCIO </t>
  </si>
  <si>
    <t xml:space="preserve">REINTEGRO VENTA DE FRUTO A ACEITES DEL FFC1498 MAGDALENA MEDIO SAS </t>
  </si>
  <si>
    <t>REINTEGRO DE RECURSOS NO EJECUTADOS CONVENIO DE EQUIPOS BIOMEDICOS</t>
  </si>
  <si>
    <t>tesoreria@hmgy.gov.co</t>
  </si>
  <si>
    <t>EMPRESA SOCIAL DEL ESTADOP REGION SALUD SOACHA</t>
  </si>
  <si>
    <t>DEVOLUCION RENDIMIENTOS FINANCIEROS CONVENIO EQUIPOS BIOMEDICOS</t>
  </si>
  <si>
    <t>INCAPACIDAD Y MATERNIDAD</t>
  </si>
  <si>
    <t>tesoreria@comfachoco.com.co</t>
  </si>
  <si>
    <t>COMFACHOCO</t>
  </si>
  <si>
    <t>SB</t>
  </si>
  <si>
    <t>SA</t>
  </si>
  <si>
    <t>DB</t>
  </si>
  <si>
    <t>TTL</t>
  </si>
  <si>
    <t>RENDIMIENTOS FINANCIEROS CONTRATOD E APORTES 15002402022</t>
  </si>
  <si>
    <t>amparojuvenil73@yahoo.es</t>
  </si>
  <si>
    <t xml:space="preserve">AMPARO JUVENIL DE CHIQUINQUIRA </t>
  </si>
  <si>
    <t xml:space="preserve">Gastos </t>
  </si>
  <si>
    <t>alexmoraval13@gmail.com</t>
  </si>
  <si>
    <t>Rodrigo romero hilarion</t>
  </si>
  <si>
    <t>Reintegro del día 22 dela comicion del 22 al 26 de diciembre de 2022</t>
  </si>
  <si>
    <t>andres.avendano6372@correo.policia.gov.co</t>
  </si>
  <si>
    <t>Andres Arturo Avendaño</t>
  </si>
  <si>
    <t>inejecucion diciembre</t>
  </si>
  <si>
    <t>financieronuevelunas@gmail.com</t>
  </si>
  <si>
    <t xml:space="preserve">IPS FUNDACION NUEVE LUNAS </t>
  </si>
  <si>
    <t>Devolución de recursos no ejecutados del Convenio 1316 de 2022</t>
  </si>
  <si>
    <t>lmpiza@cispcolombia.org</t>
  </si>
  <si>
    <t>CISP</t>
  </si>
  <si>
    <t>REINTEGRO CONTRATO DE APORTES 11-1456-2020</t>
  </si>
  <si>
    <t>ASOCIACION.GENTEMANANA@GMAIL.COM</t>
  </si>
  <si>
    <t>ASOCIACION DE PADRES USUARIOS Y MADRES COMUNITARIAS DE BIENESTAR GENTE DEL MAÑAN</t>
  </si>
  <si>
    <t xml:space="preserve">SIIF No. 235322 Solicitud: 2022002330 comision Barrancas </t>
  </si>
  <si>
    <t>jbohorquez@minsalud.gov.co</t>
  </si>
  <si>
    <t xml:space="preserve">Johanna Bohorquez Ramirez </t>
  </si>
  <si>
    <t>Contrato 54000792022 - Rendimientos financieros</t>
  </si>
  <si>
    <t>kawica306@hotmail.com</t>
  </si>
  <si>
    <t>ASOCIACION DE PADRES DE FAMILIA HOGAR INFANTIL VECINAL MUNDO INFANTIL</t>
  </si>
  <si>
    <t>REINTEGRO CONTRATO 85000612022 DE 26 DE ENERO DE 2022, ICBF</t>
  </si>
  <si>
    <t>hinuevosamigos@gmail.com</t>
  </si>
  <si>
    <t>ASOCIACION DE PADRES DE FAMILIA Y VECIONOS HOGAR INFANTIL NUEVOS AMIGOS</t>
  </si>
  <si>
    <t>INCAPACIDAD</t>
  </si>
  <si>
    <t xml:space="preserve">Devolución de gastos de viaje </t>
  </si>
  <si>
    <t>ramonchocal12@gmail.com</t>
  </si>
  <si>
    <t xml:space="preserve">Ramón Antonio Calderón Parra </t>
  </si>
  <si>
    <t>resolución 504 2 agosto 2022 FIVICOT</t>
  </si>
  <si>
    <t>orlandojutincov@gmail.com</t>
  </si>
  <si>
    <t>ORLANDO JUTINCO VEGA</t>
  </si>
  <si>
    <t>devolución rendimientos financieros convenio 285 de 2021</t>
  </si>
  <si>
    <t>fredy.hincapie@camaramedellin.com.co</t>
  </si>
  <si>
    <t>Camara de Comercio de Medellin</t>
  </si>
  <si>
    <t>RENDIMIENTOS FINANCIEROS ENERO HCB 435</t>
  </si>
  <si>
    <t>bellanith316@hotmail.com</t>
  </si>
  <si>
    <t>ASOCIACION DE PADRES DE FAMILIA OTRAS MODALIDADES DE ATENCION A LA PRIMERA INFAN</t>
  </si>
  <si>
    <t>Reintegro gastos de viaje Comicion del día 15/12/2022  al día  22/12/2022</t>
  </si>
  <si>
    <t>elkin.velasquez@unp.gov.co</t>
  </si>
  <si>
    <t>Elkin Velasquez baquero</t>
  </si>
  <si>
    <t>REINTEGROS CTO 263-META</t>
  </si>
  <si>
    <t>tekoacorp@hotmail.com</t>
  </si>
  <si>
    <t>CORPORACION COMUNIDAD DE VIDA</t>
  </si>
  <si>
    <t>REINTEGROS CTO 270-META</t>
  </si>
  <si>
    <t>REINTEGROS CTO 265-META</t>
  </si>
  <si>
    <t>RENDIMIENTOS FINANCIEROS 110-1009-2022</t>
  </si>
  <si>
    <t>pantanitosyjardin_2014@hotmail.com</t>
  </si>
  <si>
    <t>pantanitos y jardin</t>
  </si>
  <si>
    <t>753-2020</t>
  </si>
  <si>
    <t>tesoreria@maternidadrafaelcalvo.gov.co</t>
  </si>
  <si>
    <t>CLINICA DE MATERNIDAD RAFAEL CALVO</t>
  </si>
  <si>
    <t>REINTEGROS CTO 118-META</t>
  </si>
  <si>
    <t>DEVOL REN FINANCIEROS DE JULIO DEL 2022 AL 31 DE ENERO 2023 CON dps</t>
  </si>
  <si>
    <t>margaritaruth6725@hotmail.com</t>
  </si>
  <si>
    <t>MUNICIPIO DE IBAGUE</t>
  </si>
  <si>
    <t>SALDO NO EJECUTADO CONVENIO SC023420 ART</t>
  </si>
  <si>
    <t>hacienda@sanpedrodeuraba-antioquia.gov.co</t>
  </si>
  <si>
    <t>MUNICIPIO SAN PEDRO DE URABA</t>
  </si>
  <si>
    <t>REINTEGROS CTO 224-META</t>
  </si>
  <si>
    <t>REINTEGROS CTO 109-META</t>
  </si>
  <si>
    <t>INEJECUCIONES DIC/22 192</t>
  </si>
  <si>
    <t>aux.admonfina.asociaciones@gmail.com</t>
  </si>
  <si>
    <t>ASOINFANCIA</t>
  </si>
  <si>
    <t>RECURSOS NACION</t>
  </si>
  <si>
    <t>angelaasofami2015@hotmail.com</t>
  </si>
  <si>
    <t xml:space="preserve">ASOCIACION DE PADRES USUARIOS DE LOS HOGARES COMUNITARIOS DE BIENESTAR FAMILIAR </t>
  </si>
  <si>
    <t>REINTEGRO</t>
  </si>
  <si>
    <t>resguardoindigenasgp@gmail.com</t>
  </si>
  <si>
    <t>RESGUARDO INDIGENA PAEZ DE CORINTO</t>
  </si>
  <si>
    <t>DEVOLUCION RECURSOS NO EJECUTADOS CONTRATO N. 11-1448-2020</t>
  </si>
  <si>
    <t>asoamparo2023@gmail.com</t>
  </si>
  <si>
    <t>ASOCIACION EL AMPARO DE LOS NIÑOS</t>
  </si>
  <si>
    <t>reintegro rendimientos financieros contrato aportes 54003302020</t>
  </si>
  <si>
    <t>asofamicundi2023@gmail.com</t>
  </si>
  <si>
    <t>APHCB FAMI CUNDINAMARCA</t>
  </si>
  <si>
    <t>REINTEGRO CONTRATO 320-2022</t>
  </si>
  <si>
    <t>asoneshca@gmail.com</t>
  </si>
  <si>
    <t>Asociacion Nacional de Emprendimiento Social y Cultural de Colombia Asoneshca</t>
  </si>
  <si>
    <t>REINTEGRO CONTRATO 321-2022</t>
  </si>
  <si>
    <t>8000752022-REGIONAL SAN ANDRES</t>
  </si>
  <si>
    <t>fundatalid@gmail.com</t>
  </si>
  <si>
    <t>FUNDACION TALID</t>
  </si>
  <si>
    <t>44003042022-LA GUAJIRA</t>
  </si>
  <si>
    <t>13004872022-BOLIVAR</t>
  </si>
  <si>
    <t>13004772022-BOLIVAR</t>
  </si>
  <si>
    <t>INEJECUCIONES CONTRATO 68004682020 REGIONAL SANTANDER</t>
  </si>
  <si>
    <t>aphbvadoreal2019@hotmail.com</t>
  </si>
  <si>
    <t>ASOCIACION DE PADRES HOGARES DE BIENESTAR VADO REAL</t>
  </si>
  <si>
    <t>COM 3423 TRANSPORTE</t>
  </si>
  <si>
    <t>jalopezpu@sena.edu.co</t>
  </si>
  <si>
    <t>Jaime Arturo López Pulido</t>
  </si>
  <si>
    <t>INEJECUCIONES CONTRATO 68004162022 REGIONAL SANTANDER</t>
  </si>
  <si>
    <t>RENDIMIENTOS FINANCIEROS CONTRATO N 68004162022 DE LA REGIONAL SANTANDER</t>
  </si>
  <si>
    <t>yusepiya@hotmail.com</t>
  </si>
  <si>
    <t>REINTEGRO INEJECUCIONES E INTERESES CONTRATO 41000852022 REGIONAL HUILA</t>
  </si>
  <si>
    <t>representantelegal@hogarinfantilrodrigolarabonilla.org</t>
  </si>
  <si>
    <t>ASOCIACIACION DE PADRES DE FAMILIA DEL HOGAR INFANTIL RODRIGO LARA BONILLA</t>
  </si>
  <si>
    <t>Contrato 565 de 2022 devolucion de incentivos no ejecutados</t>
  </si>
  <si>
    <t>cristianlukumi@albertomerani.org</t>
  </si>
  <si>
    <t>FUNDACION INTERNACIONAL DE PEDAGOGIA CONCEPTUAL ALBERTO MERANI</t>
  </si>
  <si>
    <t>REINTEGRO DE RECURSOS</t>
  </si>
  <si>
    <t>ajjimenez@sena.edu.co</t>
  </si>
  <si>
    <t>ALVARO JOAN JIMENEZ MORENO</t>
  </si>
  <si>
    <t>REINTEGRO CTO 260-META</t>
  </si>
  <si>
    <t>Perdida tarjeta de acceso Minsalud</t>
  </si>
  <si>
    <t>masas0691@gmail.com</t>
  </si>
  <si>
    <t xml:space="preserve">Mónica Méndez Vargas </t>
  </si>
  <si>
    <t>RENDIM FINACIER CONVENIO 20210675 DIC 22 A FEB 23</t>
  </si>
  <si>
    <t>secretariadehacienda@contadero-narino.gov.co</t>
  </si>
  <si>
    <t>MUNICIPIO DE CONTADERO</t>
  </si>
  <si>
    <t>REINTEGRO INEJECUCIONES CONTRATO 68004722020 REGIONAL SANTANDER</t>
  </si>
  <si>
    <t>aphbpalmar@hotmail.com</t>
  </si>
  <si>
    <t>ASOCIACION DE PADRES DE HOGARES DE BIENESTAR PALMAR</t>
  </si>
  <si>
    <t xml:space="preserve">Reintegro </t>
  </si>
  <si>
    <t>csmosquerav@dane.gov.co</t>
  </si>
  <si>
    <t>LUZ MARLENY RODRIGUEZ CEBALLOS</t>
  </si>
  <si>
    <t>REINTEGROS SALDOS NO EJECUTADOS DEL CONVENIO F319 2015 EL CERRITO VALLE DEL CAUC</t>
  </si>
  <si>
    <t>tesoreria@elcerrito-valle.gov.co</t>
  </si>
  <si>
    <t xml:space="preserve">MUNICIPIO DE EL CERRITO </t>
  </si>
  <si>
    <t>COM 5423</t>
  </si>
  <si>
    <t>sierram@sena.edu.co</t>
  </si>
  <si>
    <t>Ana Milena Sierra Rios</t>
  </si>
  <si>
    <t>REINTEGROS CTO 127-META</t>
  </si>
  <si>
    <t>REINTEGROS CTO 119-META</t>
  </si>
  <si>
    <t>REINTEGRO DE VALOR NO EJECUTADO EN EL CONVENIO PCCNTR.3410358</t>
  </si>
  <si>
    <t>oscar.florez@correounivalle.edu.co</t>
  </si>
  <si>
    <t>UNIVERSIDAD DEL VALLE</t>
  </si>
  <si>
    <t>REINTEGRO CONTRATO NO 76004092021 CONSIG RECURSOS NO EJECUTADOS VIGENCIA 2021</t>
  </si>
  <si>
    <t>ramiro.rios@aeiotu.org</t>
  </si>
  <si>
    <t>FUNDACION CARULLA AEIOTU</t>
  </si>
  <si>
    <t>REINTEGRO CONTRATO NO 76004092021 CONSIG RECURSOS NO EJECUTADOS VIGENCIA 2022</t>
  </si>
  <si>
    <t>REINTEGRO RECURSOS NO EJECUTADOS CTO 81000432022 ICBF -COMFIAR ARAUCA</t>
  </si>
  <si>
    <t>TESORERIA@COMFIAR.COM.CO</t>
  </si>
  <si>
    <t>CAJA DE COMPENSACION FAMILIAR DE ARAUCA</t>
  </si>
  <si>
    <t>REINTEGRO POR RECURSOS NO EJECUTADOS CONTRATO 759863 LA SALLE- MEN</t>
  </si>
  <si>
    <t>dcastrod@lasalle.edu.co</t>
  </si>
  <si>
    <t>UNIVERSIDAD DE LA SALLE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</si>
</sst>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1" fillId="0" borderId="0" xfId="0" applyFont="1"/>
    <xf numFmtId="43" fontId="1" fillId="0" borderId="0" xfId="1" applyFont="1" applyBorder="1"/>
    <xf numFmtId="164" fontId="0" fillId="0" borderId="0" xfId="0" applyNumberFormat="1"/>
    <xf numFmtId="43" fontId="0" fillId="0" borderId="0" xfId="0" applyNumberFormat="1"/>
    <xf numFmtId="0" fontId="1" fillId="3" borderId="3" xfId="0" applyFont="1" applyFill="1" applyBorder="1" applyAlignment="1">
      <alignment vertical="center" wrapText="1"/>
    </xf>
    <xf numFmtId="43" fontId="0" fillId="0" borderId="0" xfId="1" applyFon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/>
    <xf numFmtId="166" fontId="4" fillId="4" borderId="1" xfId="0" applyNumberFormat="1" applyFont="1" applyFill="1" applyBorder="1"/>
    <xf numFmtId="0" fontId="4" fillId="5" borderId="1" xfId="0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4" borderId="1" xfId="0" applyFont="1" applyFill="1" applyBorder="1"/>
    <xf numFmtId="164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M93" workbookViewId="0">
      <selection activeCell="O93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28515625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4.7109375" customWidth="1"/>
    <col min="11" max="11" width="30.85546875" customWidth="1"/>
    <col min="12" max="12" width="20.5703125" customWidth="1"/>
    <col min="13" max="13" width="57.140625" customWidth="1"/>
    <col min="14" max="14" width="16.140625" customWidth="1"/>
  </cols>
  <sheetData>
    <row r="1" spans="1:14" ht="30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spans="1:14">
      <c r="A2" s="13"/>
      <c r="B2" s="13" t="s">
        <v>33</v>
      </c>
      <c r="C2" s="14">
        <v>26687744.079999998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/>
      <c r="B3" s="13" t="s">
        <v>34</v>
      </c>
      <c r="C3" s="14">
        <v>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3"/>
      <c r="B4" s="13" t="s">
        <v>35</v>
      </c>
      <c r="C4" s="14">
        <v>26687744.079999998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>
      <c r="A5" s="13"/>
      <c r="B5" s="13" t="s">
        <v>36</v>
      </c>
      <c r="C5" s="14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 t="s">
        <v>14</v>
      </c>
      <c r="B6" s="9" t="s">
        <v>15</v>
      </c>
      <c r="C6" s="10">
        <v>2040000</v>
      </c>
      <c r="D6" s="10">
        <v>2040000</v>
      </c>
      <c r="E6" s="11">
        <v>1844601869</v>
      </c>
      <c r="F6" s="12">
        <v>44928.731932870403</v>
      </c>
      <c r="G6" s="9" t="s">
        <v>16</v>
      </c>
      <c r="H6" s="11">
        <v>753</v>
      </c>
      <c r="I6" s="9" t="s">
        <v>17</v>
      </c>
      <c r="J6" s="9" t="s">
        <v>18</v>
      </c>
      <c r="K6" s="9" t="s">
        <v>19</v>
      </c>
      <c r="L6" s="11">
        <v>382</v>
      </c>
      <c r="M6" s="9" t="s">
        <v>20</v>
      </c>
      <c r="N6" s="9" t="s">
        <v>17</v>
      </c>
    </row>
    <row r="7" spans="1:14">
      <c r="A7" s="2" t="s">
        <v>14</v>
      </c>
      <c r="B7" s="2" t="s">
        <v>15</v>
      </c>
      <c r="C7" s="4">
        <v>9628132</v>
      </c>
      <c r="D7" s="4">
        <v>9628132</v>
      </c>
      <c r="E7" s="6">
        <v>1844616589</v>
      </c>
      <c r="F7" s="8">
        <v>44928.737094907403</v>
      </c>
      <c r="G7" s="2" t="s">
        <v>16</v>
      </c>
      <c r="H7" s="6">
        <v>754</v>
      </c>
      <c r="I7" s="2" t="s">
        <v>17</v>
      </c>
      <c r="J7" s="2" t="s">
        <v>21</v>
      </c>
      <c r="K7" s="2" t="s">
        <v>19</v>
      </c>
      <c r="L7" s="6">
        <v>382</v>
      </c>
      <c r="M7" s="2" t="s">
        <v>20</v>
      </c>
      <c r="N7" s="2" t="s">
        <v>17</v>
      </c>
    </row>
    <row r="8" spans="1:14">
      <c r="A8" s="1" t="s">
        <v>14</v>
      </c>
      <c r="B8" s="1" t="s">
        <v>15</v>
      </c>
      <c r="C8" s="3">
        <v>389920</v>
      </c>
      <c r="D8" s="3">
        <v>389920</v>
      </c>
      <c r="E8" s="5">
        <v>1848153445</v>
      </c>
      <c r="F8" s="7">
        <v>44930.589502314797</v>
      </c>
      <c r="G8" s="1" t="s">
        <v>16</v>
      </c>
      <c r="H8" s="5">
        <v>755</v>
      </c>
      <c r="I8" s="1" t="s">
        <v>17</v>
      </c>
      <c r="J8" s="1" t="s">
        <v>22</v>
      </c>
      <c r="K8" s="1" t="s">
        <v>23</v>
      </c>
      <c r="L8" s="5">
        <v>333</v>
      </c>
      <c r="M8" s="1" t="s">
        <v>24</v>
      </c>
      <c r="N8" s="1" t="s">
        <v>17</v>
      </c>
    </row>
    <row r="9" spans="1:14">
      <c r="A9" s="2" t="s">
        <v>14</v>
      </c>
      <c r="B9" s="2" t="s">
        <v>15</v>
      </c>
      <c r="C9" s="4">
        <v>7900650</v>
      </c>
      <c r="D9" s="4">
        <v>7900650</v>
      </c>
      <c r="E9" s="6">
        <v>1849810972</v>
      </c>
      <c r="F9" s="8">
        <v>44931.505810185197</v>
      </c>
      <c r="G9" s="2" t="s">
        <v>16</v>
      </c>
      <c r="H9" s="6">
        <v>756</v>
      </c>
      <c r="I9" s="2" t="s">
        <v>17</v>
      </c>
      <c r="J9" s="2" t="s">
        <v>25</v>
      </c>
      <c r="K9" s="2" t="s">
        <v>19</v>
      </c>
      <c r="L9" s="6">
        <v>382</v>
      </c>
      <c r="M9" s="2" t="s">
        <v>20</v>
      </c>
      <c r="N9" s="2" t="s">
        <v>17</v>
      </c>
    </row>
    <row r="10" spans="1:14">
      <c r="A10" s="1" t="s">
        <v>14</v>
      </c>
      <c r="B10" s="1" t="s">
        <v>15</v>
      </c>
      <c r="C10" s="3">
        <v>77501188</v>
      </c>
      <c r="D10" s="3">
        <v>77501188</v>
      </c>
      <c r="E10" s="5">
        <v>1851411670</v>
      </c>
      <c r="F10" s="7">
        <v>44932.422569444403</v>
      </c>
      <c r="G10" s="1" t="s">
        <v>16</v>
      </c>
      <c r="H10" s="5">
        <v>761</v>
      </c>
      <c r="I10" s="1" t="s">
        <v>17</v>
      </c>
      <c r="J10" s="1" t="s">
        <v>26</v>
      </c>
      <c r="K10" s="1" t="s">
        <v>27</v>
      </c>
      <c r="L10" s="5">
        <v>403</v>
      </c>
      <c r="M10" s="1" t="s">
        <v>28</v>
      </c>
      <c r="N10" s="1" t="s">
        <v>17</v>
      </c>
    </row>
    <row r="11" spans="1:14">
      <c r="A11" s="2" t="s">
        <v>14</v>
      </c>
      <c r="B11" s="2" t="s">
        <v>15</v>
      </c>
      <c r="C11" s="4">
        <v>5274903</v>
      </c>
      <c r="D11" s="4">
        <v>5274903</v>
      </c>
      <c r="E11" s="6">
        <v>1851441454</v>
      </c>
      <c r="F11" s="8">
        <v>44932.431747685201</v>
      </c>
      <c r="G11" s="2" t="s">
        <v>16</v>
      </c>
      <c r="H11" s="6">
        <v>762</v>
      </c>
      <c r="I11" s="2" t="s">
        <v>17</v>
      </c>
      <c r="J11" s="2" t="s">
        <v>29</v>
      </c>
      <c r="K11" s="2" t="s">
        <v>27</v>
      </c>
      <c r="L11" s="6">
        <v>403</v>
      </c>
      <c r="M11" s="2" t="s">
        <v>28</v>
      </c>
      <c r="N11" s="2" t="s">
        <v>17</v>
      </c>
    </row>
    <row r="12" spans="1:14">
      <c r="A12" s="1" t="s">
        <v>14</v>
      </c>
      <c r="B12" s="1" t="s">
        <v>15</v>
      </c>
      <c r="C12" s="3">
        <v>14444323</v>
      </c>
      <c r="D12" s="3">
        <v>14444323</v>
      </c>
      <c r="E12" s="5">
        <v>1852006718</v>
      </c>
      <c r="F12" s="7">
        <v>44932.650335648097</v>
      </c>
      <c r="G12" s="1" t="s">
        <v>16</v>
      </c>
      <c r="H12" s="5">
        <v>764</v>
      </c>
      <c r="I12" s="1" t="s">
        <v>17</v>
      </c>
      <c r="J12" s="1" t="s">
        <v>30</v>
      </c>
      <c r="K12" s="1" t="s">
        <v>31</v>
      </c>
      <c r="L12" s="5">
        <v>280</v>
      </c>
      <c r="M12" s="1" t="s">
        <v>32</v>
      </c>
      <c r="N12" s="1" t="s">
        <v>17</v>
      </c>
    </row>
    <row r="13" spans="1:14">
      <c r="B13" s="13" t="s">
        <v>33</v>
      </c>
      <c r="C13" s="15">
        <f>SUM(C6:C12)</f>
        <v>117179116</v>
      </c>
    </row>
    <row r="14" spans="1:14">
      <c r="B14" s="13" t="s">
        <v>34</v>
      </c>
      <c r="C14" s="16">
        <f>+C5</f>
        <v>0</v>
      </c>
    </row>
    <row r="15" spans="1:14">
      <c r="B15" s="13" t="s">
        <v>35</v>
      </c>
      <c r="C15" s="18">
        <v>19958702</v>
      </c>
    </row>
    <row r="16" spans="1:14">
      <c r="B16" s="13" t="s">
        <v>36</v>
      </c>
      <c r="C16" s="16">
        <f>+C13+C14-C15</f>
        <v>97220414</v>
      </c>
    </row>
    <row r="17" spans="1:14">
      <c r="A17" s="1" t="s">
        <v>14</v>
      </c>
      <c r="B17" s="1" t="s">
        <v>15</v>
      </c>
      <c r="C17" s="3">
        <v>4257</v>
      </c>
      <c r="D17" s="3">
        <v>4257</v>
      </c>
      <c r="E17" s="5">
        <v>1858213235</v>
      </c>
      <c r="F17" s="7">
        <v>44937.471331018503</v>
      </c>
      <c r="G17" s="1" t="s">
        <v>16</v>
      </c>
      <c r="H17" s="5">
        <v>766</v>
      </c>
      <c r="I17" s="1" t="s">
        <v>17</v>
      </c>
      <c r="J17" s="1" t="s">
        <v>37</v>
      </c>
      <c r="K17" s="1" t="s">
        <v>38</v>
      </c>
      <c r="L17" s="5">
        <v>393</v>
      </c>
      <c r="M17" s="1" t="s">
        <v>39</v>
      </c>
      <c r="N17" s="1" t="s">
        <v>17</v>
      </c>
    </row>
    <row r="18" spans="1:14">
      <c r="B18" s="13" t="s">
        <v>33</v>
      </c>
      <c r="C18" s="15">
        <f>+C17</f>
        <v>4257</v>
      </c>
    </row>
    <row r="19" spans="1:14">
      <c r="B19" s="13" t="s">
        <v>34</v>
      </c>
      <c r="C19" s="16">
        <f>+C16</f>
        <v>97220414</v>
      </c>
    </row>
    <row r="20" spans="1:14">
      <c r="B20" s="13" t="s">
        <v>35</v>
      </c>
      <c r="C20" s="18">
        <v>97224671</v>
      </c>
    </row>
    <row r="21" spans="1:14">
      <c r="B21" s="13" t="s">
        <v>36</v>
      </c>
      <c r="C21" s="16">
        <f>+C18+C19-C20</f>
        <v>0</v>
      </c>
    </row>
    <row r="22" spans="1:14">
      <c r="A22" s="19" t="s">
        <v>14</v>
      </c>
      <c r="B22" s="19" t="s">
        <v>15</v>
      </c>
      <c r="C22" s="20">
        <v>1000</v>
      </c>
      <c r="D22" s="20">
        <v>1000</v>
      </c>
      <c r="E22" s="21">
        <v>1862665037</v>
      </c>
      <c r="F22" s="22">
        <v>44939.7508101852</v>
      </c>
      <c r="G22" s="19" t="s">
        <v>16</v>
      </c>
      <c r="H22" s="21">
        <v>770</v>
      </c>
      <c r="I22" s="19" t="s">
        <v>17</v>
      </c>
      <c r="J22" s="19" t="s">
        <v>40</v>
      </c>
      <c r="K22" s="19" t="s">
        <v>41</v>
      </c>
      <c r="L22" s="21">
        <v>378</v>
      </c>
      <c r="M22" s="19" t="s">
        <v>42</v>
      </c>
      <c r="N22" s="19" t="s">
        <v>17</v>
      </c>
    </row>
    <row r="23" spans="1:14">
      <c r="A23" s="1" t="s">
        <v>14</v>
      </c>
      <c r="B23" s="1" t="s">
        <v>15</v>
      </c>
      <c r="C23" s="3">
        <v>198167</v>
      </c>
      <c r="D23" s="3">
        <v>198167</v>
      </c>
      <c r="E23" s="5">
        <v>1863536704</v>
      </c>
      <c r="F23" s="7">
        <v>44940.447002314802</v>
      </c>
      <c r="G23" s="1" t="s">
        <v>16</v>
      </c>
      <c r="H23" s="5">
        <v>772</v>
      </c>
      <c r="I23" s="1" t="s">
        <v>17</v>
      </c>
      <c r="J23" s="1" t="s">
        <v>43</v>
      </c>
      <c r="K23" s="1" t="s">
        <v>44</v>
      </c>
      <c r="L23" s="5">
        <v>378</v>
      </c>
      <c r="M23" s="1" t="s">
        <v>45</v>
      </c>
      <c r="N23" s="1" t="s">
        <v>17</v>
      </c>
    </row>
    <row r="24" spans="1:14">
      <c r="A24" s="2" t="s">
        <v>14</v>
      </c>
      <c r="B24" s="2" t="s">
        <v>15</v>
      </c>
      <c r="C24" s="4">
        <v>1825437</v>
      </c>
      <c r="D24" s="4">
        <v>1825437</v>
      </c>
      <c r="E24" s="6">
        <v>1863595608</v>
      </c>
      <c r="F24" s="8">
        <v>44940.467766203699</v>
      </c>
      <c r="G24" s="2" t="s">
        <v>16</v>
      </c>
      <c r="H24" s="6">
        <v>773</v>
      </c>
      <c r="I24" s="2" t="s">
        <v>17</v>
      </c>
      <c r="J24" s="2" t="s">
        <v>46</v>
      </c>
      <c r="K24" s="2" t="s">
        <v>47</v>
      </c>
      <c r="L24" s="6">
        <v>393</v>
      </c>
      <c r="M24" s="2" t="s">
        <v>48</v>
      </c>
      <c r="N24" s="2" t="s">
        <v>17</v>
      </c>
    </row>
    <row r="25" spans="1:14">
      <c r="A25" s="1" t="s">
        <v>14</v>
      </c>
      <c r="B25" s="1" t="s">
        <v>15</v>
      </c>
      <c r="C25" s="20">
        <v>269010772.54000002</v>
      </c>
      <c r="D25" s="3">
        <v>269010772.54000002</v>
      </c>
      <c r="E25" s="5">
        <v>1866739041</v>
      </c>
      <c r="F25" s="7">
        <v>44942.6257638889</v>
      </c>
      <c r="G25" s="1" t="s">
        <v>16</v>
      </c>
      <c r="H25" s="5">
        <v>775</v>
      </c>
      <c r="I25" s="1" t="s">
        <v>17</v>
      </c>
      <c r="J25" s="1" t="s">
        <v>49</v>
      </c>
      <c r="K25" s="1" t="s">
        <v>50</v>
      </c>
      <c r="L25" s="5">
        <v>391</v>
      </c>
      <c r="M25" s="1" t="s">
        <v>51</v>
      </c>
      <c r="N25" s="1" t="s">
        <v>17</v>
      </c>
    </row>
    <row r="26" spans="1:14">
      <c r="A26" s="2" t="s">
        <v>14</v>
      </c>
      <c r="B26" s="2" t="s">
        <v>15</v>
      </c>
      <c r="C26" s="4">
        <v>915682</v>
      </c>
      <c r="D26" s="4">
        <v>915682</v>
      </c>
      <c r="E26" s="6">
        <v>1872172224</v>
      </c>
      <c r="F26" s="8">
        <v>44945.518229166701</v>
      </c>
      <c r="G26" s="2" t="s">
        <v>16</v>
      </c>
      <c r="H26" s="6">
        <v>777</v>
      </c>
      <c r="I26" s="2" t="s">
        <v>17</v>
      </c>
      <c r="J26" s="2" t="s">
        <v>52</v>
      </c>
      <c r="K26" s="2" t="s">
        <v>53</v>
      </c>
      <c r="L26" s="6">
        <v>393</v>
      </c>
      <c r="M26" s="2" t="s">
        <v>54</v>
      </c>
      <c r="N26" s="2" t="s">
        <v>17</v>
      </c>
    </row>
    <row r="27" spans="1:14">
      <c r="A27" s="1" t="s">
        <v>14</v>
      </c>
      <c r="B27" s="1" t="s">
        <v>15</v>
      </c>
      <c r="C27" s="3">
        <v>1733563</v>
      </c>
      <c r="D27" s="3">
        <v>1733563</v>
      </c>
      <c r="E27" s="5">
        <v>1872212007</v>
      </c>
      <c r="F27" s="7">
        <v>44945.533587963</v>
      </c>
      <c r="G27" s="1" t="s">
        <v>16</v>
      </c>
      <c r="H27" s="5">
        <v>778</v>
      </c>
      <c r="I27" s="1" t="s">
        <v>17</v>
      </c>
      <c r="J27" s="1" t="s">
        <v>55</v>
      </c>
      <c r="K27" s="1" t="s">
        <v>56</v>
      </c>
      <c r="L27" s="5">
        <v>403</v>
      </c>
      <c r="M27" s="1" t="s">
        <v>57</v>
      </c>
      <c r="N27" s="1" t="s">
        <v>17</v>
      </c>
    </row>
    <row r="28" spans="1:14">
      <c r="A28" s="2" t="s">
        <v>14</v>
      </c>
      <c r="B28" s="2" t="s">
        <v>15</v>
      </c>
      <c r="C28" s="20">
        <v>7872</v>
      </c>
      <c r="D28" s="4">
        <v>7872</v>
      </c>
      <c r="E28" s="6">
        <v>1872312626</v>
      </c>
      <c r="F28" s="8">
        <v>44945.574143518497</v>
      </c>
      <c r="G28" s="2" t="s">
        <v>16</v>
      </c>
      <c r="H28" s="6">
        <v>779</v>
      </c>
      <c r="I28" s="2" t="s">
        <v>17</v>
      </c>
      <c r="J28" s="2" t="s">
        <v>58</v>
      </c>
      <c r="K28" s="2" t="s">
        <v>59</v>
      </c>
      <c r="L28" s="6">
        <v>393</v>
      </c>
      <c r="M28" s="2" t="s">
        <v>60</v>
      </c>
      <c r="N28" s="2" t="s">
        <v>17</v>
      </c>
    </row>
    <row r="29" spans="1:14">
      <c r="A29" s="1" t="s">
        <v>14</v>
      </c>
      <c r="B29" s="1" t="s">
        <v>15</v>
      </c>
      <c r="C29" s="3">
        <v>4415996</v>
      </c>
      <c r="D29" s="3">
        <v>4415996</v>
      </c>
      <c r="E29" s="5">
        <v>1873595898</v>
      </c>
      <c r="F29" s="7">
        <v>44946.440185185202</v>
      </c>
      <c r="G29" s="1" t="s">
        <v>16</v>
      </c>
      <c r="H29" s="5">
        <v>780</v>
      </c>
      <c r="I29" s="1" t="s">
        <v>17</v>
      </c>
      <c r="J29" s="1" t="s">
        <v>61</v>
      </c>
      <c r="K29" s="1" t="s">
        <v>62</v>
      </c>
      <c r="L29" s="5">
        <v>393</v>
      </c>
      <c r="M29" s="1" t="s">
        <v>63</v>
      </c>
      <c r="N29" s="1" t="s">
        <v>17</v>
      </c>
    </row>
    <row r="30" spans="1:14">
      <c r="A30" s="2" t="s">
        <v>14</v>
      </c>
      <c r="B30" s="2" t="s">
        <v>15</v>
      </c>
      <c r="C30" s="4">
        <v>987268</v>
      </c>
      <c r="D30" s="4">
        <v>987268</v>
      </c>
      <c r="E30" s="6">
        <v>1874225119</v>
      </c>
      <c r="F30" s="8">
        <v>44946.642893518503</v>
      </c>
      <c r="G30" s="2" t="s">
        <v>16</v>
      </c>
      <c r="H30" s="6">
        <v>782</v>
      </c>
      <c r="I30" s="2" t="s">
        <v>17</v>
      </c>
      <c r="J30" s="2" t="s">
        <v>64</v>
      </c>
      <c r="K30" s="2" t="s">
        <v>31</v>
      </c>
      <c r="L30" s="6">
        <v>277</v>
      </c>
      <c r="M30" s="2" t="s">
        <v>32</v>
      </c>
      <c r="N30" s="2" t="s">
        <v>17</v>
      </c>
    </row>
    <row r="31" spans="1:14">
      <c r="B31" s="13" t="s">
        <v>33</v>
      </c>
      <c r="C31" s="15">
        <f>SUM(C22:C30)</f>
        <v>279095757.54000002</v>
      </c>
    </row>
    <row r="32" spans="1:14">
      <c r="B32" s="13" t="s">
        <v>34</v>
      </c>
      <c r="C32" s="16">
        <f>+C21</f>
        <v>0</v>
      </c>
    </row>
    <row r="33" spans="1:14">
      <c r="B33" s="13" t="s">
        <v>35</v>
      </c>
      <c r="C33" s="18">
        <v>273692493.54000002</v>
      </c>
    </row>
    <row r="34" spans="1:14">
      <c r="B34" s="13" t="s">
        <v>36</v>
      </c>
      <c r="C34" s="16">
        <f>+C31+C32-C33</f>
        <v>5403264</v>
      </c>
    </row>
    <row r="35" spans="1:14">
      <c r="A35" s="1" t="s">
        <v>14</v>
      </c>
      <c r="B35" s="1" t="s">
        <v>15</v>
      </c>
      <c r="C35" s="3">
        <v>73600</v>
      </c>
      <c r="D35" s="3">
        <v>73600</v>
      </c>
      <c r="E35" s="5">
        <v>1877896885</v>
      </c>
      <c r="F35" s="7">
        <v>44949.620590277802</v>
      </c>
      <c r="G35" s="1" t="s">
        <v>16</v>
      </c>
      <c r="H35" s="5">
        <v>787</v>
      </c>
      <c r="I35" s="1" t="s">
        <v>17</v>
      </c>
      <c r="J35" s="1" t="s">
        <v>65</v>
      </c>
      <c r="K35" s="1" t="s">
        <v>66</v>
      </c>
      <c r="L35" s="5">
        <v>378</v>
      </c>
      <c r="M35" s="1" t="s">
        <v>67</v>
      </c>
      <c r="N35" s="1" t="s">
        <v>17</v>
      </c>
    </row>
    <row r="36" spans="1:14">
      <c r="A36" s="2" t="s">
        <v>14</v>
      </c>
      <c r="B36" s="2" t="s">
        <v>15</v>
      </c>
      <c r="C36" s="4">
        <v>1000000</v>
      </c>
      <c r="D36" s="4">
        <v>1000000</v>
      </c>
      <c r="E36" s="6">
        <v>1880942302</v>
      </c>
      <c r="F36" s="8">
        <v>44951.499930555598</v>
      </c>
      <c r="G36" s="2" t="s">
        <v>16</v>
      </c>
      <c r="H36" s="6">
        <v>789</v>
      </c>
      <c r="I36" s="2" t="s">
        <v>17</v>
      </c>
      <c r="J36" s="2" t="s">
        <v>68</v>
      </c>
      <c r="K36" s="2" t="s">
        <v>69</v>
      </c>
      <c r="L36" s="6">
        <v>377</v>
      </c>
      <c r="M36" s="2" t="s">
        <v>70</v>
      </c>
      <c r="N36" s="2" t="s">
        <v>17</v>
      </c>
    </row>
    <row r="37" spans="1:14">
      <c r="A37" s="1" t="s">
        <v>14</v>
      </c>
      <c r="B37" s="1" t="s">
        <v>15</v>
      </c>
      <c r="C37" s="3">
        <v>2538057</v>
      </c>
      <c r="D37" s="3">
        <v>2538057</v>
      </c>
      <c r="E37" s="5">
        <v>1880973619</v>
      </c>
      <c r="F37" s="7">
        <v>44951.509155092601</v>
      </c>
      <c r="G37" s="1" t="s">
        <v>16</v>
      </c>
      <c r="H37" s="5">
        <v>790</v>
      </c>
      <c r="I37" s="1" t="s">
        <v>17</v>
      </c>
      <c r="J37" s="1" t="s">
        <v>71</v>
      </c>
      <c r="K37" s="1" t="s">
        <v>72</v>
      </c>
      <c r="L37" s="5">
        <v>333</v>
      </c>
      <c r="M37" s="1" t="s">
        <v>73</v>
      </c>
      <c r="N37" s="1" t="s">
        <v>17</v>
      </c>
    </row>
    <row r="38" spans="1:14">
      <c r="A38" s="2" t="s">
        <v>14</v>
      </c>
      <c r="B38" s="2" t="s">
        <v>15</v>
      </c>
      <c r="C38" s="4">
        <v>12.16</v>
      </c>
      <c r="D38" s="4">
        <v>12.16</v>
      </c>
      <c r="E38" s="6">
        <v>1883189056</v>
      </c>
      <c r="F38" s="8">
        <v>44952.632187499999</v>
      </c>
      <c r="G38" s="2" t="s">
        <v>16</v>
      </c>
      <c r="H38" s="6">
        <v>791</v>
      </c>
      <c r="I38" s="2" t="s">
        <v>17</v>
      </c>
      <c r="J38" s="2" t="s">
        <v>74</v>
      </c>
      <c r="K38" s="2" t="s">
        <v>75</v>
      </c>
      <c r="L38" s="6">
        <v>393</v>
      </c>
      <c r="M38" s="2" t="s">
        <v>76</v>
      </c>
      <c r="N38" s="2" t="s">
        <v>17</v>
      </c>
    </row>
    <row r="39" spans="1:14">
      <c r="B39" s="13" t="s">
        <v>33</v>
      </c>
      <c r="C39" s="15">
        <f>SUM(C35:C38)</f>
        <v>3611669.16</v>
      </c>
    </row>
    <row r="40" spans="1:14">
      <c r="B40" s="13" t="s">
        <v>34</v>
      </c>
      <c r="C40" s="16">
        <f>+C34</f>
        <v>5403264</v>
      </c>
    </row>
    <row r="41" spans="1:14">
      <c r="B41" s="13" t="s">
        <v>35</v>
      </c>
      <c r="C41">
        <v>9014933.1600000001</v>
      </c>
    </row>
    <row r="42" spans="1:14">
      <c r="B42" s="13" t="s">
        <v>36</v>
      </c>
      <c r="C42" s="16">
        <f>+C39+C40-C41</f>
        <v>0</v>
      </c>
    </row>
    <row r="43" spans="1:14">
      <c r="A43" s="23" t="s">
        <v>14</v>
      </c>
      <c r="B43" s="23" t="s">
        <v>15</v>
      </c>
      <c r="C43" s="24">
        <v>100000</v>
      </c>
      <c r="D43" s="24">
        <v>100000</v>
      </c>
      <c r="E43" s="25">
        <v>1890828919</v>
      </c>
      <c r="F43" s="26">
        <v>44957.475717592599</v>
      </c>
      <c r="G43" s="23" t="s">
        <v>16</v>
      </c>
      <c r="H43" s="25">
        <v>794</v>
      </c>
      <c r="I43" s="23" t="s">
        <v>17</v>
      </c>
      <c r="J43" s="23" t="s">
        <v>77</v>
      </c>
      <c r="K43" s="23" t="s">
        <v>78</v>
      </c>
      <c r="L43" s="25">
        <v>378</v>
      </c>
      <c r="M43" s="23" t="s">
        <v>79</v>
      </c>
      <c r="N43" s="23" t="s">
        <v>17</v>
      </c>
    </row>
    <row r="44" spans="1:14">
      <c r="A44" s="27" t="s">
        <v>14</v>
      </c>
      <c r="B44" s="27" t="s">
        <v>15</v>
      </c>
      <c r="C44" s="28">
        <v>52852906</v>
      </c>
      <c r="D44" s="28">
        <v>52852906</v>
      </c>
      <c r="E44" s="29">
        <v>1896369607</v>
      </c>
      <c r="F44" s="30">
        <v>44959.514849537001</v>
      </c>
      <c r="G44" s="27" t="s">
        <v>16</v>
      </c>
      <c r="H44" s="29">
        <v>796</v>
      </c>
      <c r="I44" s="27" t="s">
        <v>17</v>
      </c>
      <c r="J44" s="27" t="s">
        <v>80</v>
      </c>
      <c r="K44" s="27" t="s">
        <v>81</v>
      </c>
      <c r="L44" s="29">
        <v>393</v>
      </c>
      <c r="M44" s="27" t="s">
        <v>82</v>
      </c>
      <c r="N44" s="27" t="s">
        <v>17</v>
      </c>
    </row>
    <row r="45" spans="1:14">
      <c r="A45" s="23" t="s">
        <v>14</v>
      </c>
      <c r="B45" s="23" t="s">
        <v>15</v>
      </c>
      <c r="C45" s="24">
        <v>35418493</v>
      </c>
      <c r="D45" s="24">
        <v>35418493</v>
      </c>
      <c r="E45" s="25">
        <v>1898708925</v>
      </c>
      <c r="F45" s="26">
        <v>44960.538831018501</v>
      </c>
      <c r="G45" s="23" t="s">
        <v>16</v>
      </c>
      <c r="H45" s="25">
        <v>801</v>
      </c>
      <c r="I45" s="23" t="s">
        <v>17</v>
      </c>
      <c r="J45" s="23" t="s">
        <v>83</v>
      </c>
      <c r="K45" s="23" t="s">
        <v>81</v>
      </c>
      <c r="L45" s="25">
        <v>393</v>
      </c>
      <c r="M45" s="23" t="s">
        <v>82</v>
      </c>
      <c r="N45" s="23" t="s">
        <v>17</v>
      </c>
    </row>
    <row r="46" spans="1:14">
      <c r="A46" s="27" t="s">
        <v>14</v>
      </c>
      <c r="B46" s="27" t="s">
        <v>15</v>
      </c>
      <c r="C46" s="28">
        <v>68695135</v>
      </c>
      <c r="D46" s="28">
        <v>68695135</v>
      </c>
      <c r="E46" s="29">
        <v>1898718324</v>
      </c>
      <c r="F46" s="30">
        <v>44960.541840277801</v>
      </c>
      <c r="G46" s="27" t="s">
        <v>16</v>
      </c>
      <c r="H46" s="29">
        <v>802</v>
      </c>
      <c r="I46" s="27" t="s">
        <v>17</v>
      </c>
      <c r="J46" s="27" t="s">
        <v>84</v>
      </c>
      <c r="K46" s="27" t="s">
        <v>81</v>
      </c>
      <c r="L46" s="29">
        <v>393</v>
      </c>
      <c r="M46" s="27" t="s">
        <v>82</v>
      </c>
      <c r="N46" s="27" t="s">
        <v>17</v>
      </c>
    </row>
    <row r="47" spans="1:14">
      <c r="A47" s="23" t="s">
        <v>14</v>
      </c>
      <c r="B47" s="23" t="s">
        <v>15</v>
      </c>
      <c r="C47" s="24">
        <v>473</v>
      </c>
      <c r="D47" s="24">
        <v>473</v>
      </c>
      <c r="E47" s="25">
        <v>1899180488</v>
      </c>
      <c r="F47" s="26">
        <v>44960.675069444398</v>
      </c>
      <c r="G47" s="23" t="s">
        <v>16</v>
      </c>
      <c r="H47" s="25">
        <v>803</v>
      </c>
      <c r="I47" s="23" t="s">
        <v>17</v>
      </c>
      <c r="J47" s="23" t="s">
        <v>85</v>
      </c>
      <c r="K47" s="23" t="s">
        <v>86</v>
      </c>
      <c r="L47" s="25">
        <v>393</v>
      </c>
      <c r="M47" s="23" t="s">
        <v>87</v>
      </c>
      <c r="N47" s="23" t="s">
        <v>17</v>
      </c>
    </row>
    <row r="48" spans="1:14">
      <c r="B48" s="13" t="s">
        <v>33</v>
      </c>
      <c r="C48" s="15">
        <f>SUM(C43:C47)</f>
        <v>157067007</v>
      </c>
    </row>
    <row r="49" spans="1:14">
      <c r="B49" s="13" t="s">
        <v>34</v>
      </c>
      <c r="C49" s="16">
        <f>+C42</f>
        <v>0</v>
      </c>
    </row>
    <row r="50" spans="1:14">
      <c r="B50" s="13" t="s">
        <v>35</v>
      </c>
      <c r="C50" s="18">
        <v>52952906</v>
      </c>
    </row>
    <row r="51" spans="1:14">
      <c r="B51" s="13" t="s">
        <v>36</v>
      </c>
      <c r="C51" s="16">
        <f>+C48+C49-C50</f>
        <v>104114101</v>
      </c>
    </row>
    <row r="52" spans="1:14">
      <c r="A52" s="23" t="s">
        <v>14</v>
      </c>
      <c r="B52" s="23" t="s">
        <v>15</v>
      </c>
      <c r="C52" s="24">
        <v>974.43</v>
      </c>
      <c r="D52" s="24">
        <v>974.43</v>
      </c>
      <c r="E52" s="25">
        <v>1902950602</v>
      </c>
      <c r="F52" s="26">
        <v>44963.441701388903</v>
      </c>
      <c r="G52" s="23" t="s">
        <v>16</v>
      </c>
      <c r="H52" s="25">
        <v>804</v>
      </c>
      <c r="I52" s="23" t="s">
        <v>17</v>
      </c>
      <c r="J52" s="23" t="s">
        <v>88</v>
      </c>
      <c r="K52" s="23" t="s">
        <v>89</v>
      </c>
      <c r="L52" s="25">
        <v>403</v>
      </c>
      <c r="M52" s="23" t="s">
        <v>90</v>
      </c>
      <c r="N52" s="23" t="s">
        <v>17</v>
      </c>
    </row>
    <row r="53" spans="1:14">
      <c r="A53" s="27" t="s">
        <v>14</v>
      </c>
      <c r="B53" s="27" t="s">
        <v>15</v>
      </c>
      <c r="C53" s="28">
        <v>21396425</v>
      </c>
      <c r="D53" s="28">
        <v>21396425</v>
      </c>
      <c r="E53" s="29">
        <v>1907218305</v>
      </c>
      <c r="F53" s="30">
        <v>44965.471678240698</v>
      </c>
      <c r="G53" s="27" t="s">
        <v>16</v>
      </c>
      <c r="H53" s="29">
        <v>806</v>
      </c>
      <c r="I53" s="27" t="s">
        <v>17</v>
      </c>
      <c r="J53" s="27" t="s">
        <v>91</v>
      </c>
      <c r="K53" s="27" t="s">
        <v>81</v>
      </c>
      <c r="L53" s="29">
        <v>393</v>
      </c>
      <c r="M53" s="27" t="s">
        <v>82</v>
      </c>
      <c r="N53" s="27" t="s">
        <v>17</v>
      </c>
    </row>
    <row r="54" spans="1:14">
      <c r="A54" s="23" t="s">
        <v>14</v>
      </c>
      <c r="B54" s="23" t="s">
        <v>15</v>
      </c>
      <c r="C54" s="24">
        <v>5165254</v>
      </c>
      <c r="D54" s="24">
        <v>5165254</v>
      </c>
      <c r="E54" s="25">
        <v>1908917488</v>
      </c>
      <c r="F54" s="26">
        <v>44966.417615740698</v>
      </c>
      <c r="G54" s="23" t="s">
        <v>16</v>
      </c>
      <c r="H54" s="25">
        <v>811</v>
      </c>
      <c r="I54" s="23" t="s">
        <v>17</v>
      </c>
      <c r="J54" s="23" t="s">
        <v>92</v>
      </c>
      <c r="K54" s="23" t="s">
        <v>93</v>
      </c>
      <c r="L54" s="25">
        <v>363</v>
      </c>
      <c r="M54" s="23" t="s">
        <v>94</v>
      </c>
      <c r="N54" s="23" t="s">
        <v>17</v>
      </c>
    </row>
    <row r="55" spans="1:14">
      <c r="A55" s="27" t="s">
        <v>14</v>
      </c>
      <c r="B55" s="27" t="s">
        <v>15</v>
      </c>
      <c r="C55" s="28">
        <v>38236144.5</v>
      </c>
      <c r="D55" s="28">
        <v>38236144.5</v>
      </c>
      <c r="E55" s="29">
        <v>1910609530</v>
      </c>
      <c r="F55" s="30">
        <v>44967.380497685197</v>
      </c>
      <c r="G55" s="27" t="s">
        <v>16</v>
      </c>
      <c r="H55" s="29">
        <v>812</v>
      </c>
      <c r="I55" s="27" t="s">
        <v>17</v>
      </c>
      <c r="J55" s="27" t="s">
        <v>95</v>
      </c>
      <c r="K55" s="27" t="s">
        <v>96</v>
      </c>
      <c r="L55" s="29">
        <v>493</v>
      </c>
      <c r="M55" s="27" t="s">
        <v>97</v>
      </c>
      <c r="N55" s="27" t="s">
        <v>17</v>
      </c>
    </row>
    <row r="56" spans="1:14">
      <c r="A56" s="23" t="s">
        <v>14</v>
      </c>
      <c r="B56" s="23" t="s">
        <v>15</v>
      </c>
      <c r="C56" s="24">
        <v>104338142</v>
      </c>
      <c r="D56" s="24">
        <v>104338142</v>
      </c>
      <c r="E56" s="25">
        <v>1911045735</v>
      </c>
      <c r="F56" s="26">
        <v>44967.5100578704</v>
      </c>
      <c r="G56" s="23" t="s">
        <v>16</v>
      </c>
      <c r="H56" s="25">
        <v>814</v>
      </c>
      <c r="I56" s="23" t="s">
        <v>17</v>
      </c>
      <c r="J56" s="23" t="s">
        <v>98</v>
      </c>
      <c r="K56" s="23" t="s">
        <v>81</v>
      </c>
      <c r="L56" s="25">
        <v>393</v>
      </c>
      <c r="M56" s="23" t="s">
        <v>82</v>
      </c>
      <c r="N56" s="23" t="s">
        <v>17</v>
      </c>
    </row>
    <row r="57" spans="1:14">
      <c r="B57" s="13" t="s">
        <v>33</v>
      </c>
      <c r="C57" s="15">
        <f>SUM(C52:C56)</f>
        <v>169136939.93000001</v>
      </c>
    </row>
    <row r="58" spans="1:14">
      <c r="B58" s="13" t="s">
        <v>34</v>
      </c>
      <c r="C58" s="16">
        <f>+C51</f>
        <v>104114101</v>
      </c>
    </row>
    <row r="59" spans="1:14">
      <c r="B59" s="13" t="s">
        <v>35</v>
      </c>
      <c r="C59">
        <v>130676754.43000001</v>
      </c>
    </row>
    <row r="60" spans="1:14">
      <c r="B60" s="13" t="s">
        <v>36</v>
      </c>
      <c r="C60" s="16">
        <f>+C57+C58-C59</f>
        <v>142574286.5</v>
      </c>
    </row>
    <row r="61" spans="1:14">
      <c r="A61" s="23" t="s">
        <v>14</v>
      </c>
      <c r="B61" s="23" t="s">
        <v>15</v>
      </c>
      <c r="C61" s="24">
        <v>12369188</v>
      </c>
      <c r="D61" s="24">
        <v>12369188</v>
      </c>
      <c r="E61" s="25">
        <v>1914823284</v>
      </c>
      <c r="F61" s="26">
        <v>44970.473599536999</v>
      </c>
      <c r="G61" s="23" t="s">
        <v>16</v>
      </c>
      <c r="H61" s="25">
        <v>815</v>
      </c>
      <c r="I61" s="23" t="s">
        <v>17</v>
      </c>
      <c r="J61" s="23" t="s">
        <v>99</v>
      </c>
      <c r="K61" s="23" t="s">
        <v>81</v>
      </c>
      <c r="L61" s="25">
        <v>393</v>
      </c>
      <c r="M61" s="23" t="s">
        <v>82</v>
      </c>
      <c r="N61" s="23" t="s">
        <v>17</v>
      </c>
    </row>
    <row r="62" spans="1:14">
      <c r="A62" s="27" t="s">
        <v>14</v>
      </c>
      <c r="B62" s="27" t="s">
        <v>15</v>
      </c>
      <c r="C62" s="28">
        <v>22836180</v>
      </c>
      <c r="D62" s="28">
        <v>22836180</v>
      </c>
      <c r="E62" s="29">
        <v>1917711764</v>
      </c>
      <c r="F62" s="30">
        <v>44971.749363425901</v>
      </c>
      <c r="G62" s="27" t="s">
        <v>16</v>
      </c>
      <c r="H62" s="29">
        <v>817</v>
      </c>
      <c r="I62" s="27" t="s">
        <v>17</v>
      </c>
      <c r="J62" s="27" t="s">
        <v>100</v>
      </c>
      <c r="K62" s="27" t="s">
        <v>101</v>
      </c>
      <c r="L62" s="29">
        <v>393</v>
      </c>
      <c r="M62" s="27" t="s">
        <v>102</v>
      </c>
      <c r="N62" s="27" t="s">
        <v>17</v>
      </c>
    </row>
    <row r="63" spans="1:14">
      <c r="B63" s="13" t="s">
        <v>33</v>
      </c>
      <c r="C63" s="15">
        <f>SUM(C61:C62)</f>
        <v>35205368</v>
      </c>
    </row>
    <row r="64" spans="1:14">
      <c r="B64" s="13" t="s">
        <v>34</v>
      </c>
      <c r="C64" s="16">
        <f>+C60</f>
        <v>142574286.5</v>
      </c>
    </row>
    <row r="65" spans="1:14">
      <c r="B65" s="13" t="s">
        <v>35</v>
      </c>
      <c r="C65">
        <v>177779654.5</v>
      </c>
    </row>
    <row r="66" spans="1:14">
      <c r="B66" s="13" t="s">
        <v>36</v>
      </c>
      <c r="C66" s="16">
        <f>+C63+C64-C65</f>
        <v>0</v>
      </c>
    </row>
    <row r="67" spans="1:14">
      <c r="A67" s="23" t="s">
        <v>14</v>
      </c>
      <c r="B67" s="23" t="s">
        <v>15</v>
      </c>
      <c r="C67" s="24">
        <v>18104379</v>
      </c>
      <c r="D67" s="24">
        <v>18104379</v>
      </c>
      <c r="E67" s="25">
        <v>1927501066</v>
      </c>
      <c r="F67" s="26">
        <v>44977.462928240697</v>
      </c>
      <c r="G67" s="23" t="s">
        <v>16</v>
      </c>
      <c r="H67" s="25">
        <v>819</v>
      </c>
      <c r="I67" s="23" t="s">
        <v>17</v>
      </c>
      <c r="J67" s="23" t="s">
        <v>103</v>
      </c>
      <c r="K67" s="23" t="s">
        <v>104</v>
      </c>
      <c r="L67" s="25">
        <v>393</v>
      </c>
      <c r="M67" s="23" t="s">
        <v>105</v>
      </c>
      <c r="N67" s="23" t="s">
        <v>17</v>
      </c>
    </row>
    <row r="68" spans="1:14">
      <c r="A68" s="27" t="s">
        <v>14</v>
      </c>
      <c r="B68" s="27" t="s">
        <v>15</v>
      </c>
      <c r="C68" s="28">
        <v>18884</v>
      </c>
      <c r="D68" s="28">
        <v>18884</v>
      </c>
      <c r="E68" s="29">
        <v>1928327130</v>
      </c>
      <c r="F68" s="30">
        <v>44977.710138888899</v>
      </c>
      <c r="G68" s="27" t="s">
        <v>16</v>
      </c>
      <c r="H68" s="29">
        <v>820</v>
      </c>
      <c r="I68" s="27" t="s">
        <v>17</v>
      </c>
      <c r="J68" s="27" t="s">
        <v>106</v>
      </c>
      <c r="K68" s="27" t="s">
        <v>107</v>
      </c>
      <c r="L68" s="29">
        <v>393</v>
      </c>
      <c r="M68" s="27" t="s">
        <v>108</v>
      </c>
      <c r="N68" s="27" t="s">
        <v>17</v>
      </c>
    </row>
    <row r="69" spans="1:14">
      <c r="A69" s="23" t="s">
        <v>14</v>
      </c>
      <c r="B69" s="23" t="s">
        <v>15</v>
      </c>
      <c r="C69" s="24">
        <v>19713612</v>
      </c>
      <c r="D69" s="24">
        <v>19713612</v>
      </c>
      <c r="E69" s="25">
        <v>1929391200</v>
      </c>
      <c r="F69" s="26">
        <v>44978.446354166699</v>
      </c>
      <c r="G69" s="23" t="s">
        <v>16</v>
      </c>
      <c r="H69" s="25">
        <v>821</v>
      </c>
      <c r="I69" s="23" t="s">
        <v>17</v>
      </c>
      <c r="J69" s="23" t="s">
        <v>109</v>
      </c>
      <c r="K69" s="23" t="s">
        <v>110</v>
      </c>
      <c r="L69" s="25">
        <v>393</v>
      </c>
      <c r="M69" s="23" t="s">
        <v>111</v>
      </c>
      <c r="N69" s="23" t="s">
        <v>17</v>
      </c>
    </row>
    <row r="70" spans="1:14">
      <c r="A70" s="27" t="s">
        <v>14</v>
      </c>
      <c r="B70" s="27" t="s">
        <v>15</v>
      </c>
      <c r="C70" s="28">
        <v>507</v>
      </c>
      <c r="D70" s="28">
        <v>507</v>
      </c>
      <c r="E70" s="29">
        <v>1932697116</v>
      </c>
      <c r="F70" s="30">
        <v>44980.4039583333</v>
      </c>
      <c r="G70" s="27" t="s">
        <v>16</v>
      </c>
      <c r="H70" s="29">
        <v>823</v>
      </c>
      <c r="I70" s="27" t="s">
        <v>17</v>
      </c>
      <c r="J70" s="27" t="s">
        <v>112</v>
      </c>
      <c r="K70" s="27" t="s">
        <v>113</v>
      </c>
      <c r="L70" s="29">
        <v>393</v>
      </c>
      <c r="M70" s="27" t="s">
        <v>114</v>
      </c>
      <c r="N70" s="27" t="s">
        <v>17</v>
      </c>
    </row>
    <row r="71" spans="1:14">
      <c r="A71" s="23" t="s">
        <v>14</v>
      </c>
      <c r="B71" s="23" t="s">
        <v>15</v>
      </c>
      <c r="C71" s="24">
        <v>63158914</v>
      </c>
      <c r="D71" s="24">
        <v>63158914</v>
      </c>
      <c r="E71" s="25">
        <v>1933236502</v>
      </c>
      <c r="F71" s="26">
        <v>44980.591030092597</v>
      </c>
      <c r="G71" s="23" t="s">
        <v>16</v>
      </c>
      <c r="H71" s="25">
        <v>825</v>
      </c>
      <c r="I71" s="23" t="s">
        <v>17</v>
      </c>
      <c r="J71" s="23" t="s">
        <v>115</v>
      </c>
      <c r="K71" s="23" t="s">
        <v>116</v>
      </c>
      <c r="L71" s="25">
        <v>393</v>
      </c>
      <c r="M71" s="23" t="s">
        <v>117</v>
      </c>
      <c r="N71" s="23" t="s">
        <v>17</v>
      </c>
    </row>
    <row r="72" spans="1:14">
      <c r="A72" s="27" t="s">
        <v>14</v>
      </c>
      <c r="B72" s="27" t="s">
        <v>15</v>
      </c>
      <c r="C72" s="28">
        <v>58277604</v>
      </c>
      <c r="D72" s="28">
        <v>58277604</v>
      </c>
      <c r="E72" s="29">
        <v>1933277135</v>
      </c>
      <c r="F72" s="30">
        <v>44980.603935185201</v>
      </c>
      <c r="G72" s="27" t="s">
        <v>16</v>
      </c>
      <c r="H72" s="29">
        <v>826</v>
      </c>
      <c r="I72" s="27" t="s">
        <v>17</v>
      </c>
      <c r="J72" s="27" t="s">
        <v>118</v>
      </c>
      <c r="K72" s="27" t="s">
        <v>116</v>
      </c>
      <c r="L72" s="29">
        <v>393</v>
      </c>
      <c r="M72" s="27" t="s">
        <v>117</v>
      </c>
      <c r="N72" s="27" t="s">
        <v>17</v>
      </c>
    </row>
    <row r="73" spans="1:14">
      <c r="A73" s="23" t="s">
        <v>14</v>
      </c>
      <c r="B73" s="23" t="s">
        <v>15</v>
      </c>
      <c r="C73" s="24">
        <v>2025738</v>
      </c>
      <c r="D73" s="24">
        <v>2025738</v>
      </c>
      <c r="E73" s="25">
        <v>1935168029</v>
      </c>
      <c r="F73" s="26">
        <v>44981.670358796298</v>
      </c>
      <c r="G73" s="23" t="s">
        <v>16</v>
      </c>
      <c r="H73" s="25">
        <v>827</v>
      </c>
      <c r="I73" s="23" t="s">
        <v>17</v>
      </c>
      <c r="J73" s="23" t="s">
        <v>119</v>
      </c>
      <c r="K73" s="23" t="s">
        <v>120</v>
      </c>
      <c r="L73" s="25">
        <v>393</v>
      </c>
      <c r="M73" s="23" t="s">
        <v>121</v>
      </c>
      <c r="N73" s="23" t="s">
        <v>17</v>
      </c>
    </row>
    <row r="74" spans="1:14">
      <c r="A74" s="27" t="s">
        <v>14</v>
      </c>
      <c r="B74" s="27" t="s">
        <v>15</v>
      </c>
      <c r="C74" s="28">
        <v>3201347</v>
      </c>
      <c r="D74" s="28">
        <v>3201347</v>
      </c>
      <c r="E74" s="29">
        <v>1935197108</v>
      </c>
      <c r="F74" s="30">
        <v>44981.677893518499</v>
      </c>
      <c r="G74" s="27" t="s">
        <v>16</v>
      </c>
      <c r="H74" s="29">
        <v>828</v>
      </c>
      <c r="I74" s="27" t="s">
        <v>17</v>
      </c>
      <c r="J74" s="27" t="s">
        <v>122</v>
      </c>
      <c r="K74" s="27" t="s">
        <v>120</v>
      </c>
      <c r="L74" s="29">
        <v>393</v>
      </c>
      <c r="M74" s="27" t="s">
        <v>121</v>
      </c>
      <c r="N74" s="27" t="s">
        <v>17</v>
      </c>
    </row>
    <row r="75" spans="1:14">
      <c r="A75" s="23" t="s">
        <v>14</v>
      </c>
      <c r="B75" s="23" t="s">
        <v>15</v>
      </c>
      <c r="C75" s="24">
        <v>3684952</v>
      </c>
      <c r="D75" s="24">
        <v>3684952</v>
      </c>
      <c r="E75" s="25">
        <v>1935210277</v>
      </c>
      <c r="F75" s="26">
        <v>44981.681284722203</v>
      </c>
      <c r="G75" s="23" t="s">
        <v>16</v>
      </c>
      <c r="H75" s="25">
        <v>829</v>
      </c>
      <c r="I75" s="23" t="s">
        <v>17</v>
      </c>
      <c r="J75" s="23" t="s">
        <v>123</v>
      </c>
      <c r="K75" s="23" t="s">
        <v>120</v>
      </c>
      <c r="L75" s="25">
        <v>393</v>
      </c>
      <c r="M75" s="23" t="s">
        <v>121</v>
      </c>
      <c r="N75" s="23" t="s">
        <v>17</v>
      </c>
    </row>
    <row r="76" spans="1:14">
      <c r="A76" s="27" t="s">
        <v>14</v>
      </c>
      <c r="B76" s="27" t="s">
        <v>15</v>
      </c>
      <c r="C76" s="28">
        <v>6117931</v>
      </c>
      <c r="D76" s="28">
        <v>6117931</v>
      </c>
      <c r="E76" s="29">
        <v>1935225161</v>
      </c>
      <c r="F76" s="30">
        <v>44981.6852083333</v>
      </c>
      <c r="G76" s="27" t="s">
        <v>16</v>
      </c>
      <c r="H76" s="29">
        <v>830</v>
      </c>
      <c r="I76" s="27" t="s">
        <v>17</v>
      </c>
      <c r="J76" s="27" t="s">
        <v>124</v>
      </c>
      <c r="K76" s="27" t="s">
        <v>120</v>
      </c>
      <c r="L76" s="29">
        <v>393</v>
      </c>
      <c r="M76" s="27" t="s">
        <v>121</v>
      </c>
      <c r="N76" s="27" t="s">
        <v>17</v>
      </c>
    </row>
    <row r="77" spans="1:14">
      <c r="B77" s="13" t="s">
        <v>33</v>
      </c>
      <c r="C77" s="15">
        <f>SUM(C67:C76)</f>
        <v>174303868</v>
      </c>
    </row>
    <row r="78" spans="1:14">
      <c r="B78" s="13" t="s">
        <v>34</v>
      </c>
      <c r="C78" s="16">
        <f>+C66</f>
        <v>0</v>
      </c>
    </row>
    <row r="79" spans="1:14">
      <c r="B79" s="13" t="s">
        <v>35</v>
      </c>
      <c r="C79" s="18">
        <v>159273900</v>
      </c>
    </row>
    <row r="80" spans="1:14">
      <c r="B80" s="13" t="s">
        <v>36</v>
      </c>
      <c r="C80" s="16">
        <f>+C77+C78-C79</f>
        <v>15029968</v>
      </c>
    </row>
    <row r="81" spans="1:14">
      <c r="A81" s="31" t="s">
        <v>14</v>
      </c>
      <c r="B81" s="31" t="s">
        <v>15</v>
      </c>
      <c r="C81" s="32">
        <v>11293547</v>
      </c>
      <c r="D81" s="32">
        <v>11293547</v>
      </c>
      <c r="E81" s="33">
        <v>1935415178</v>
      </c>
      <c r="F81" s="34">
        <v>44981.743645833303</v>
      </c>
      <c r="G81" s="31" t="s">
        <v>16</v>
      </c>
      <c r="H81" s="33">
        <v>831</v>
      </c>
      <c r="I81" s="31" t="s">
        <v>17</v>
      </c>
      <c r="J81" s="31" t="s">
        <v>125</v>
      </c>
      <c r="K81" s="31" t="s">
        <v>126</v>
      </c>
      <c r="L81" s="33">
        <v>393</v>
      </c>
      <c r="M81" s="31" t="s">
        <v>127</v>
      </c>
      <c r="N81" s="31" t="s">
        <v>17</v>
      </c>
    </row>
    <row r="82" spans="1:14">
      <c r="A82" s="23" t="s">
        <v>14</v>
      </c>
      <c r="B82" s="23" t="s">
        <v>15</v>
      </c>
      <c r="C82" s="24">
        <v>6000</v>
      </c>
      <c r="D82" s="24">
        <v>6000</v>
      </c>
      <c r="E82" s="25">
        <v>1936020140</v>
      </c>
      <c r="F82" s="26">
        <v>44982.310185185197</v>
      </c>
      <c r="G82" s="23" t="s">
        <v>16</v>
      </c>
      <c r="H82" s="25">
        <v>832</v>
      </c>
      <c r="I82" s="23" t="s">
        <v>17</v>
      </c>
      <c r="J82" s="23" t="s">
        <v>128</v>
      </c>
      <c r="K82" s="23" t="s">
        <v>129</v>
      </c>
      <c r="L82" s="25">
        <v>433</v>
      </c>
      <c r="M82" s="23" t="s">
        <v>130</v>
      </c>
      <c r="N82" s="23" t="s">
        <v>17</v>
      </c>
    </row>
    <row r="83" spans="1:14">
      <c r="A83" s="27" t="s">
        <v>14</v>
      </c>
      <c r="B83" s="27" t="s">
        <v>15</v>
      </c>
      <c r="C83" s="28">
        <v>5971715</v>
      </c>
      <c r="D83" s="28">
        <v>5971715</v>
      </c>
      <c r="E83" s="29">
        <v>1939689653</v>
      </c>
      <c r="F83" s="30">
        <v>44984.718182870398</v>
      </c>
      <c r="G83" s="27" t="s">
        <v>16</v>
      </c>
      <c r="H83" s="29">
        <v>833</v>
      </c>
      <c r="I83" s="27" t="s">
        <v>17</v>
      </c>
      <c r="J83" s="27" t="s">
        <v>131</v>
      </c>
      <c r="K83" s="27" t="s">
        <v>126</v>
      </c>
      <c r="L83" s="29">
        <v>393</v>
      </c>
      <c r="M83" s="27" t="s">
        <v>127</v>
      </c>
      <c r="N83" s="27" t="s">
        <v>17</v>
      </c>
    </row>
    <row r="84" spans="1:14">
      <c r="A84" s="23" t="s">
        <v>14</v>
      </c>
      <c r="B84" s="23" t="s">
        <v>15</v>
      </c>
      <c r="C84" s="24">
        <v>133.47999999999999</v>
      </c>
      <c r="D84" s="24">
        <v>133.47999999999999</v>
      </c>
      <c r="E84" s="25">
        <v>1939716975</v>
      </c>
      <c r="F84" s="26">
        <v>44984.726365740702</v>
      </c>
      <c r="G84" s="23" t="s">
        <v>16</v>
      </c>
      <c r="H84" s="25">
        <v>834</v>
      </c>
      <c r="I84" s="23" t="s">
        <v>17</v>
      </c>
      <c r="J84" s="23" t="s">
        <v>132</v>
      </c>
      <c r="K84" s="23" t="s">
        <v>133</v>
      </c>
      <c r="L84" s="25">
        <v>393</v>
      </c>
      <c r="M84" s="23" t="s">
        <v>127</v>
      </c>
      <c r="N84" s="23" t="s">
        <v>17</v>
      </c>
    </row>
    <row r="85" spans="1:14">
      <c r="A85" s="27" t="s">
        <v>14</v>
      </c>
      <c r="B85" s="27" t="s">
        <v>15</v>
      </c>
      <c r="C85" s="28">
        <v>112372</v>
      </c>
      <c r="D85" s="28">
        <v>112372</v>
      </c>
      <c r="E85" s="29">
        <v>1940890863</v>
      </c>
      <c r="F85" s="30">
        <v>44985.422939814802</v>
      </c>
      <c r="G85" s="27" t="s">
        <v>16</v>
      </c>
      <c r="H85" s="29">
        <v>836</v>
      </c>
      <c r="I85" s="27" t="s">
        <v>17</v>
      </c>
      <c r="J85" s="27" t="s">
        <v>134</v>
      </c>
      <c r="K85" s="27" t="s">
        <v>135</v>
      </c>
      <c r="L85" s="29">
        <v>393</v>
      </c>
      <c r="M85" s="27" t="s">
        <v>136</v>
      </c>
      <c r="N85" s="27" t="s">
        <v>17</v>
      </c>
    </row>
    <row r="86" spans="1:14">
      <c r="A86" s="23" t="s">
        <v>14</v>
      </c>
      <c r="B86" s="23" t="s">
        <v>15</v>
      </c>
      <c r="C86" s="24">
        <v>163080355.93000001</v>
      </c>
      <c r="D86" s="24">
        <v>163080355.93000001</v>
      </c>
      <c r="E86" s="25">
        <v>1942141120</v>
      </c>
      <c r="F86" s="26">
        <v>44985.690798611096</v>
      </c>
      <c r="G86" s="23" t="s">
        <v>16</v>
      </c>
      <c r="H86" s="25">
        <v>838</v>
      </c>
      <c r="I86" s="23" t="s">
        <v>17</v>
      </c>
      <c r="J86" s="23" t="s">
        <v>137</v>
      </c>
      <c r="K86" s="23" t="s">
        <v>138</v>
      </c>
      <c r="L86" s="25">
        <v>377</v>
      </c>
      <c r="M86" s="23" t="s">
        <v>139</v>
      </c>
      <c r="N86" s="23" t="s">
        <v>17</v>
      </c>
    </row>
    <row r="87" spans="1:14">
      <c r="A87" s="27" t="s">
        <v>14</v>
      </c>
      <c r="B87" s="27" t="s">
        <v>15</v>
      </c>
      <c r="C87" s="28">
        <v>10000</v>
      </c>
      <c r="D87" s="28">
        <v>10000</v>
      </c>
      <c r="E87" s="29">
        <v>1944050062</v>
      </c>
      <c r="F87" s="30">
        <v>44986.4133449074</v>
      </c>
      <c r="G87" s="27" t="s">
        <v>16</v>
      </c>
      <c r="H87" s="29">
        <v>841</v>
      </c>
      <c r="I87" s="27" t="s">
        <v>17</v>
      </c>
      <c r="J87" s="27" t="s">
        <v>140</v>
      </c>
      <c r="K87" s="27" t="s">
        <v>141</v>
      </c>
      <c r="L87" s="29">
        <v>433</v>
      </c>
      <c r="M87" s="27" t="s">
        <v>142</v>
      </c>
      <c r="N87" s="27" t="s">
        <v>17</v>
      </c>
    </row>
    <row r="88" spans="1:14">
      <c r="A88" s="23" t="s">
        <v>14</v>
      </c>
      <c r="B88" s="23" t="s">
        <v>15</v>
      </c>
      <c r="C88" s="24">
        <v>16937688</v>
      </c>
      <c r="D88" s="24">
        <v>16937688</v>
      </c>
      <c r="E88" s="25">
        <v>1944601980</v>
      </c>
      <c r="F88" s="26">
        <v>44986.517997685201</v>
      </c>
      <c r="G88" s="23" t="s">
        <v>16</v>
      </c>
      <c r="H88" s="25">
        <v>849</v>
      </c>
      <c r="I88" s="23" t="s">
        <v>17</v>
      </c>
      <c r="J88" s="23" t="s">
        <v>143</v>
      </c>
      <c r="K88" s="23" t="s">
        <v>81</v>
      </c>
      <c r="L88" s="25">
        <v>393</v>
      </c>
      <c r="M88" s="23" t="s">
        <v>82</v>
      </c>
      <c r="N88" s="23" t="s">
        <v>17</v>
      </c>
    </row>
    <row r="89" spans="1:14">
      <c r="A89" s="35" t="s">
        <v>14</v>
      </c>
      <c r="B89" s="35" t="s">
        <v>15</v>
      </c>
      <c r="C89" s="36">
        <v>15100</v>
      </c>
      <c r="D89" s="36">
        <v>15100</v>
      </c>
      <c r="E89" s="37">
        <v>1949120003</v>
      </c>
      <c r="F89" s="38">
        <v>44988.320937500001</v>
      </c>
      <c r="G89" s="35" t="s">
        <v>16</v>
      </c>
      <c r="H89" s="37">
        <v>850</v>
      </c>
      <c r="I89" s="35" t="s">
        <v>17</v>
      </c>
      <c r="J89" s="35" t="s">
        <v>144</v>
      </c>
      <c r="K89" s="35" t="s">
        <v>145</v>
      </c>
      <c r="L89" s="37">
        <v>403</v>
      </c>
      <c r="M89" s="35" t="s">
        <v>146</v>
      </c>
      <c r="N89" s="35" t="s">
        <v>17</v>
      </c>
    </row>
    <row r="90" spans="1:14">
      <c r="B90" s="13" t="s">
        <v>33</v>
      </c>
      <c r="C90" s="15">
        <f>SUM(C81:C89)</f>
        <v>197426911.41</v>
      </c>
    </row>
    <row r="91" spans="1:14">
      <c r="B91" s="13" t="s">
        <v>34</v>
      </c>
      <c r="C91" s="16">
        <f>+C80</f>
        <v>15029968</v>
      </c>
    </row>
    <row r="92" spans="1:14">
      <c r="B92" s="13" t="s">
        <v>35</v>
      </c>
      <c r="C92" s="18">
        <v>212441779.41</v>
      </c>
    </row>
    <row r="93" spans="1:14">
      <c r="B93" s="13" t="s">
        <v>36</v>
      </c>
      <c r="C93" s="16">
        <f>+C90+C91-C92</f>
        <v>15100</v>
      </c>
    </row>
    <row r="94" spans="1:14">
      <c r="A94" s="1" t="s">
        <v>14</v>
      </c>
      <c r="B94" s="1" t="s">
        <v>15</v>
      </c>
      <c r="C94" s="3">
        <v>4913790</v>
      </c>
      <c r="D94" s="3">
        <v>4913790</v>
      </c>
      <c r="E94" s="5">
        <v>1958053452</v>
      </c>
      <c r="F94" s="7">
        <v>44992.752604166701</v>
      </c>
      <c r="G94" s="1" t="s">
        <v>16</v>
      </c>
      <c r="H94" s="5">
        <v>854</v>
      </c>
      <c r="I94" s="1" t="s">
        <v>17</v>
      </c>
      <c r="J94" s="1" t="s">
        <v>150</v>
      </c>
      <c r="K94" s="1" t="s">
        <v>151</v>
      </c>
      <c r="L94" s="5">
        <v>393</v>
      </c>
      <c r="M94" s="1" t="s">
        <v>152</v>
      </c>
      <c r="N94" s="1" t="s">
        <v>17</v>
      </c>
    </row>
    <row r="95" spans="1:14">
      <c r="A95" s="2" t="s">
        <v>14</v>
      </c>
      <c r="B95" s="2" t="s">
        <v>15</v>
      </c>
      <c r="C95" s="4">
        <v>1538078</v>
      </c>
      <c r="D95" s="4">
        <v>1538078</v>
      </c>
      <c r="E95" s="6">
        <v>1959184334</v>
      </c>
      <c r="F95" s="8">
        <v>44993.483043981498</v>
      </c>
      <c r="G95" s="2" t="s">
        <v>16</v>
      </c>
      <c r="H95" s="6">
        <v>855</v>
      </c>
      <c r="I95" s="2" t="s">
        <v>17</v>
      </c>
      <c r="J95" s="2" t="s">
        <v>153</v>
      </c>
      <c r="K95" s="2" t="s">
        <v>154</v>
      </c>
      <c r="L95" s="6">
        <v>113</v>
      </c>
      <c r="M95" s="2" t="s">
        <v>155</v>
      </c>
      <c r="N95" s="2" t="s">
        <v>17</v>
      </c>
    </row>
    <row r="96" spans="1:14">
      <c r="A96" s="1" t="s">
        <v>14</v>
      </c>
      <c r="B96" s="1" t="s">
        <v>15</v>
      </c>
      <c r="C96" s="3">
        <v>295408</v>
      </c>
      <c r="D96" s="3">
        <v>295408</v>
      </c>
      <c r="E96" s="5">
        <v>1960058618</v>
      </c>
      <c r="F96" s="7">
        <v>44993.741793981499</v>
      </c>
      <c r="G96" s="1" t="s">
        <v>16</v>
      </c>
      <c r="H96" s="5">
        <v>856</v>
      </c>
      <c r="I96" s="1" t="s">
        <v>17</v>
      </c>
      <c r="J96" s="1" t="s">
        <v>156</v>
      </c>
      <c r="K96" s="1" t="s">
        <v>157</v>
      </c>
      <c r="L96" s="5">
        <v>335</v>
      </c>
      <c r="M96" s="1" t="s">
        <v>158</v>
      </c>
      <c r="N96" s="1" t="s">
        <v>17</v>
      </c>
    </row>
    <row r="97" spans="1:14">
      <c r="B97" s="13" t="s">
        <v>33</v>
      </c>
      <c r="C97" s="16">
        <f>SUM(C94:C96)</f>
        <v>6747276</v>
      </c>
    </row>
    <row r="98" spans="1:14">
      <c r="B98" s="13" t="s">
        <v>34</v>
      </c>
      <c r="C98" s="16">
        <f>+C93</f>
        <v>15100</v>
      </c>
    </row>
    <row r="99" spans="1:14">
      <c r="B99" s="13" t="s">
        <v>35</v>
      </c>
      <c r="C99" s="16">
        <v>6762376</v>
      </c>
    </row>
    <row r="100" spans="1:14">
      <c r="B100" s="13" t="s">
        <v>36</v>
      </c>
      <c r="C100" s="16">
        <f>+C97+C98-C99</f>
        <v>0</v>
      </c>
    </row>
    <row r="101" spans="1:14">
      <c r="A101" s="1" t="s">
        <v>14</v>
      </c>
      <c r="B101" s="1" t="s">
        <v>15</v>
      </c>
      <c r="C101" s="3">
        <v>40000</v>
      </c>
      <c r="D101" s="3">
        <v>40000</v>
      </c>
      <c r="E101" s="5">
        <v>1969133252</v>
      </c>
      <c r="F101" s="7">
        <v>44999.500173611101</v>
      </c>
      <c r="G101" s="1" t="s">
        <v>16</v>
      </c>
      <c r="H101" s="5">
        <v>860</v>
      </c>
      <c r="I101" s="1" t="s">
        <v>17</v>
      </c>
      <c r="J101" s="1" t="s">
        <v>159</v>
      </c>
      <c r="K101" s="1" t="s">
        <v>160</v>
      </c>
      <c r="L101" s="5">
        <v>433</v>
      </c>
      <c r="M101" s="1" t="s">
        <v>161</v>
      </c>
      <c r="N101" s="1" t="s">
        <v>17</v>
      </c>
    </row>
    <row r="102" spans="1:14">
      <c r="A102" s="2" t="s">
        <v>14</v>
      </c>
      <c r="B102" s="2" t="s">
        <v>15</v>
      </c>
      <c r="C102" s="4">
        <v>42</v>
      </c>
      <c r="D102" s="4">
        <v>42</v>
      </c>
      <c r="E102" s="6">
        <v>1969374267</v>
      </c>
      <c r="F102" s="8">
        <v>44999.578831018502</v>
      </c>
      <c r="G102" s="2" t="s">
        <v>16</v>
      </c>
      <c r="H102" s="6">
        <v>861</v>
      </c>
      <c r="I102" s="2" t="s">
        <v>17</v>
      </c>
      <c r="J102" s="2" t="s">
        <v>58</v>
      </c>
      <c r="K102" s="2" t="s">
        <v>59</v>
      </c>
      <c r="L102" s="6">
        <v>393</v>
      </c>
      <c r="M102" s="2" t="s">
        <v>60</v>
      </c>
      <c r="N102" s="2" t="s">
        <v>17</v>
      </c>
    </row>
    <row r="103" spans="1:14">
      <c r="A103" s="1" t="s">
        <v>14</v>
      </c>
      <c r="B103" s="1" t="s">
        <v>15</v>
      </c>
      <c r="C103" s="3">
        <v>39203291</v>
      </c>
      <c r="D103" s="3">
        <v>39203291</v>
      </c>
      <c r="E103" s="5">
        <v>1971125087</v>
      </c>
      <c r="F103" s="7">
        <v>45000.484537037002</v>
      </c>
      <c r="G103" s="1" t="s">
        <v>16</v>
      </c>
      <c r="H103" s="5">
        <v>863</v>
      </c>
      <c r="I103" s="1" t="s">
        <v>17</v>
      </c>
      <c r="J103" s="1" t="s">
        <v>162</v>
      </c>
      <c r="K103" s="1" t="s">
        <v>81</v>
      </c>
      <c r="L103" s="5">
        <v>393</v>
      </c>
      <c r="M103" s="1" t="s">
        <v>82</v>
      </c>
      <c r="N103" s="1" t="s">
        <v>17</v>
      </c>
    </row>
    <row r="104" spans="1:14">
      <c r="A104" s="2" t="s">
        <v>14</v>
      </c>
      <c r="B104" s="2" t="s">
        <v>15</v>
      </c>
      <c r="C104" s="4">
        <v>46223278</v>
      </c>
      <c r="D104" s="4">
        <v>46223278</v>
      </c>
      <c r="E104" s="6">
        <v>1971134852</v>
      </c>
      <c r="F104" s="8">
        <v>45000.486678240697</v>
      </c>
      <c r="G104" s="2" t="s">
        <v>16</v>
      </c>
      <c r="H104" s="6">
        <v>864</v>
      </c>
      <c r="I104" s="2" t="s">
        <v>17</v>
      </c>
      <c r="J104" s="2" t="s">
        <v>163</v>
      </c>
      <c r="K104" s="2" t="s">
        <v>81</v>
      </c>
      <c r="L104" s="6">
        <v>393</v>
      </c>
      <c r="M104" s="2" t="s">
        <v>82</v>
      </c>
      <c r="N104" s="2" t="s">
        <v>17</v>
      </c>
    </row>
    <row r="105" spans="1:14">
      <c r="A105" s="1" t="s">
        <v>14</v>
      </c>
      <c r="B105" s="1" t="s">
        <v>15</v>
      </c>
      <c r="C105" s="3">
        <v>155913400</v>
      </c>
      <c r="D105" s="3">
        <v>155913400</v>
      </c>
      <c r="E105" s="5">
        <v>1973569004</v>
      </c>
      <c r="F105" s="7">
        <v>45001.419976851903</v>
      </c>
      <c r="G105" s="1" t="s">
        <v>16</v>
      </c>
      <c r="H105" s="5">
        <v>867</v>
      </c>
      <c r="I105" s="1" t="s">
        <v>17</v>
      </c>
      <c r="J105" s="1" t="s">
        <v>164</v>
      </c>
      <c r="K105" s="1" t="s">
        <v>165</v>
      </c>
      <c r="L105" s="5">
        <v>138</v>
      </c>
      <c r="M105" s="1" t="s">
        <v>166</v>
      </c>
      <c r="N105" s="1" t="s">
        <v>17</v>
      </c>
    </row>
    <row r="106" spans="1:14">
      <c r="B106" s="13" t="s">
        <v>33</v>
      </c>
      <c r="C106" s="16">
        <f>SUM(C101:C105)</f>
        <v>241380011</v>
      </c>
    </row>
    <row r="107" spans="1:14">
      <c r="B107" s="13" t="s">
        <v>34</v>
      </c>
      <c r="C107" s="16">
        <f>+C100</f>
        <v>0</v>
      </c>
    </row>
    <row r="108" spans="1:14">
      <c r="B108" s="13" t="s">
        <v>35</v>
      </c>
      <c r="C108" s="16">
        <v>241380011</v>
      </c>
    </row>
    <row r="109" spans="1:14">
      <c r="B109" s="13" t="s">
        <v>36</v>
      </c>
      <c r="C109" s="16">
        <f>+C106+C107-C108</f>
        <v>0</v>
      </c>
    </row>
    <row r="110" spans="1:14">
      <c r="A110" s="19" t="s">
        <v>14</v>
      </c>
      <c r="B110" s="19" t="s">
        <v>15</v>
      </c>
      <c r="C110" s="20">
        <v>209533038</v>
      </c>
      <c r="D110" s="20">
        <v>209533038</v>
      </c>
      <c r="E110" s="21">
        <v>1977264217</v>
      </c>
      <c r="F110" s="22">
        <v>45002.862187500003</v>
      </c>
      <c r="G110" s="19" t="s">
        <v>16</v>
      </c>
      <c r="H110" s="21">
        <v>869</v>
      </c>
      <c r="I110" s="19" t="s">
        <v>17</v>
      </c>
      <c r="J110" s="19" t="s">
        <v>167</v>
      </c>
      <c r="K110" s="19" t="s">
        <v>168</v>
      </c>
      <c r="L110" s="21">
        <v>393</v>
      </c>
      <c r="M110" s="19" t="s">
        <v>169</v>
      </c>
      <c r="N110" s="19" t="s">
        <v>17</v>
      </c>
    </row>
    <row r="111" spans="1:14">
      <c r="A111" s="19" t="s">
        <v>14</v>
      </c>
      <c r="B111" s="19" t="s">
        <v>15</v>
      </c>
      <c r="C111" s="20">
        <v>68417606</v>
      </c>
      <c r="D111" s="20">
        <v>68417606</v>
      </c>
      <c r="E111" s="21">
        <v>1977286711</v>
      </c>
      <c r="F111" s="22">
        <v>45002.8727083333</v>
      </c>
      <c r="G111" s="19" t="s">
        <v>16</v>
      </c>
      <c r="H111" s="21">
        <v>871</v>
      </c>
      <c r="I111" s="19" t="s">
        <v>17</v>
      </c>
      <c r="J111" s="19" t="s">
        <v>170</v>
      </c>
      <c r="K111" s="19" t="s">
        <v>168</v>
      </c>
      <c r="L111" s="21">
        <v>393</v>
      </c>
      <c r="M111" s="19" t="s">
        <v>169</v>
      </c>
      <c r="N111" s="19" t="s">
        <v>17</v>
      </c>
    </row>
    <row r="112" spans="1:14">
      <c r="A112" s="1" t="s">
        <v>14</v>
      </c>
      <c r="B112" s="1" t="s">
        <v>15</v>
      </c>
      <c r="C112" s="3">
        <v>95190.29</v>
      </c>
      <c r="D112" s="3">
        <v>95190.29</v>
      </c>
      <c r="E112" s="5">
        <v>1985444109</v>
      </c>
      <c r="F112" s="7">
        <v>45008.674363425896</v>
      </c>
      <c r="G112" s="1" t="s">
        <v>16</v>
      </c>
      <c r="H112" s="5">
        <v>882</v>
      </c>
      <c r="I112" s="1" t="s">
        <v>17</v>
      </c>
      <c r="J112" s="1" t="s">
        <v>147</v>
      </c>
      <c r="K112" s="1" t="s">
        <v>148</v>
      </c>
      <c r="L112" s="5">
        <v>176</v>
      </c>
      <c r="M112" s="1" t="s">
        <v>149</v>
      </c>
      <c r="N112" s="1" t="s">
        <v>17</v>
      </c>
    </row>
    <row r="113" spans="1:14">
      <c r="B113" s="13" t="s">
        <v>33</v>
      </c>
      <c r="C113" s="15">
        <f>SUM(C110:C112)</f>
        <v>278045834.29000002</v>
      </c>
    </row>
    <row r="114" spans="1:14">
      <c r="B114" s="13" t="s">
        <v>34</v>
      </c>
      <c r="C114" s="16">
        <f>+C109</f>
        <v>0</v>
      </c>
    </row>
    <row r="115" spans="1:14">
      <c r="B115" s="13" t="s">
        <v>35</v>
      </c>
      <c r="C115" s="18">
        <v>278045834.29000002</v>
      </c>
    </row>
    <row r="116" spans="1:14">
      <c r="B116" s="13" t="s">
        <v>36</v>
      </c>
      <c r="C116" s="16">
        <f>+C113+C114-C115</f>
        <v>0</v>
      </c>
    </row>
    <row r="117" spans="1:14">
      <c r="A117" s="39" t="s">
        <v>14</v>
      </c>
      <c r="B117" s="39" t="s">
        <v>15</v>
      </c>
      <c r="C117" s="40">
        <v>35137366</v>
      </c>
      <c r="D117" s="40">
        <v>35137366</v>
      </c>
      <c r="E117" s="41">
        <v>1998801484</v>
      </c>
      <c r="F117" s="42">
        <v>45016.436527777798</v>
      </c>
      <c r="G117" s="39" t="s">
        <v>16</v>
      </c>
      <c r="H117" s="41">
        <v>887</v>
      </c>
      <c r="I117" s="39" t="s">
        <v>17</v>
      </c>
      <c r="J117" s="39" t="s">
        <v>171</v>
      </c>
      <c r="K117" s="39" t="s">
        <v>172</v>
      </c>
      <c r="L117" s="41">
        <v>393</v>
      </c>
      <c r="M117" s="39" t="s">
        <v>173</v>
      </c>
      <c r="N117" s="39" t="s">
        <v>17</v>
      </c>
    </row>
    <row r="118" spans="1:14">
      <c r="B118" s="13" t="s">
        <v>33</v>
      </c>
      <c r="C118" s="15">
        <f>+C117</f>
        <v>35137366</v>
      </c>
    </row>
    <row r="119" spans="1:14">
      <c r="B119" s="13" t="s">
        <v>34</v>
      </c>
      <c r="C119" s="16">
        <f>+C116</f>
        <v>0</v>
      </c>
    </row>
    <row r="120" spans="1:14">
      <c r="B120" s="13" t="s">
        <v>35</v>
      </c>
    </row>
    <row r="121" spans="1:14">
      <c r="B121" s="13" t="s">
        <v>36</v>
      </c>
      <c r="C121" s="16">
        <f>+C118+C119-C120</f>
        <v>35137366</v>
      </c>
    </row>
    <row r="122" spans="1:14">
      <c r="A122" s="43" t="s">
        <v>14</v>
      </c>
      <c r="B122" s="43" t="s">
        <v>15</v>
      </c>
      <c r="C122" s="44">
        <v>633050489</v>
      </c>
      <c r="D122" s="44">
        <v>633050489</v>
      </c>
      <c r="E122" s="45">
        <v>2000360875</v>
      </c>
      <c r="F122" s="46">
        <v>45016.788877314801</v>
      </c>
      <c r="G122" s="43" t="s">
        <v>16</v>
      </c>
      <c r="H122" s="45">
        <v>888</v>
      </c>
      <c r="I122" s="43" t="s">
        <v>17</v>
      </c>
      <c r="J122" s="43" t="s">
        <v>174</v>
      </c>
      <c r="K122" s="43" t="s">
        <v>175</v>
      </c>
      <c r="L122" s="45">
        <v>227</v>
      </c>
      <c r="M122" s="43" t="s">
        <v>176</v>
      </c>
      <c r="N122" s="4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2022-12-23T01:52:56Z</dcterms:created>
  <dcterms:modified xsi:type="dcterms:W3CDTF">2023-04-03T22:36:14Z</dcterms:modified>
</cp:coreProperties>
</file>