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78CD4BB5-DFC7-4BA3-ABA8-2541B81D6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39" i="1"/>
  <c r="C31" i="1"/>
  <c r="C18" i="1"/>
  <c r="C14" i="1"/>
  <c r="C13" i="1"/>
  <c r="C16" i="1" s="1"/>
  <c r="C19" i="1" s="1"/>
  <c r="C21" i="1" l="1"/>
  <c r="C32" i="1" s="1"/>
  <c r="C34" i="1" s="1"/>
  <c r="C40" i="1" s="1"/>
  <c r="C42" i="1" s="1"/>
  <c r="C49" i="1" s="1"/>
  <c r="C51" i="1" s="1"/>
</calcChain>
</file>

<file path=xl/sharedStrings.xml><?xml version="1.0" encoding="utf-8"?>
<sst xmlns="http://schemas.openxmlformats.org/spreadsheetml/2006/main" count="273" uniqueCount="89">
  <si>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</si>
  <si>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</si>
  <si>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</si>
  <si>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</si>
  <si>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</si>
  <si>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</si>
  <si>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</si>
  <si>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</si>
  <si>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</si>
  <si>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</si>
  <si>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</si>
  <si>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</si>
  <si>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</si>
  <si>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</si>
  <si>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</si>
  <si>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</si>
  <si>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</si>
  <si>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</si>
  <si>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</si>
  <si>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VENTA DE FRUTO A PALMICULTORES DEL NORTE SAS  NIT 900486803 SEGÚN FAC FFC1495 </t>
  </si>
  <si>
    <t>maria.balaguera@fiducentral.com</t>
  </si>
  <si>
    <t>P.A. URT 2022</t>
  </si>
  <si>
    <t>SALDO PENDIENTE POR VENTA DE FRUTO A SERVIPALMA FLP SAS  NIT 9012546498 FAC1195</t>
  </si>
  <si>
    <t xml:space="preserve">REINTEGRO A MINISTERIO DE INDUSTRIA Y COMERCIO POR PAGO POLIZAS </t>
  </si>
  <si>
    <t>dtesoreria@fiducoldex.com.co</t>
  </si>
  <si>
    <t xml:space="preserve">MINISTERIO DE COMERCIO, INDUSTRIA Y COMERCIO </t>
  </si>
  <si>
    <t xml:space="preserve">REINTEGRO VENTA DE FRUTO A ACEITES DEL FFC1498 MAGDALENA MEDIO SAS </t>
  </si>
  <si>
    <t>REINTEGRO DE RECURSOS NO EJECUTADOS CONVENIO DE EQUIPOS BIOMEDICOS</t>
  </si>
  <si>
    <t>tesoreria@hmgy.gov.co</t>
  </si>
  <si>
    <t>EMPRESA SOCIAL DEL ESTADOP REGION SALUD SOACHA</t>
  </si>
  <si>
    <t>DEVOLUCION RENDIMIENTOS FINANCIEROS CONVENIO EQUIPOS BIOMEDICOS</t>
  </si>
  <si>
    <t>INCAPACIDAD Y MATERNIDAD</t>
  </si>
  <si>
    <t>tesoreria@comfachoco.com.co</t>
  </si>
  <si>
    <t>COMFACHOCO</t>
  </si>
  <si>
    <t>SB</t>
  </si>
  <si>
    <t>SA</t>
  </si>
  <si>
    <t>DB</t>
  </si>
  <si>
    <t>TTL</t>
  </si>
  <si>
    <t>RENDIMIENTOS FINANCIEROS CONTRATOD E APORTES 15002402022</t>
  </si>
  <si>
    <t>amparojuvenil73@yahoo.es</t>
  </si>
  <si>
    <t xml:space="preserve">AMPARO JUVENIL DE CHIQUINQUIRA </t>
  </si>
  <si>
    <t xml:space="preserve">Gastos </t>
  </si>
  <si>
    <t>alexmoraval13@gmail.com</t>
  </si>
  <si>
    <t>Rodrigo romero hilarion</t>
  </si>
  <si>
    <t>Reintegro del día 22 dela comicion del 22 al 26 de diciembre de 2022</t>
  </si>
  <si>
    <t>andres.avendano6372@correo.policia.gov.co</t>
  </si>
  <si>
    <t>Andres Arturo Avendaño</t>
  </si>
  <si>
    <t>inejecucion diciembre</t>
  </si>
  <si>
    <t>financieronuevelunas@gmail.com</t>
  </si>
  <si>
    <t xml:space="preserve">IPS FUNDACION NUEVE LUNAS </t>
  </si>
  <si>
    <t>Devolución de recursos no ejecutados del Convenio 1316 de 2022</t>
  </si>
  <si>
    <t>lmpiza@cispcolombia.org</t>
  </si>
  <si>
    <t>CISP</t>
  </si>
  <si>
    <t>REINTEGRO CONTRATO DE APORTES 11-1456-2020</t>
  </si>
  <si>
    <t>ASOCIACION.GENTEMANANA@GMAIL.COM</t>
  </si>
  <si>
    <t>ASOCIACION DE PADRES USUARIOS Y MADRES COMUNITARIAS DE BIENESTAR GENTE DEL MAÑAN</t>
  </si>
  <si>
    <t xml:space="preserve">SIIF No. 235322 Solicitud: 2022002330 comision Barrancas </t>
  </si>
  <si>
    <t>jbohorquez@minsalud.gov.co</t>
  </si>
  <si>
    <t xml:space="preserve">Johanna Bohorquez Ramirez </t>
  </si>
  <si>
    <t>Contrato 54000792022 - Rendimientos financieros</t>
  </si>
  <si>
    <t>kawica306@hotmail.com</t>
  </si>
  <si>
    <t>ASOCIACION DE PADRES DE FAMILIA HOGAR INFANTIL VECINAL MUNDO INFANTIL</t>
  </si>
  <si>
    <t>REINTEGRO CONTRATO 85000612022 DE 26 DE ENERO DE 2022, ICBF</t>
  </si>
  <si>
    <t>hinuevosamigos@gmail.com</t>
  </si>
  <si>
    <t>ASOCIACION DE PADRES DE FAMILIA Y VECIONOS HOGAR INFANTIL NUEVOS AMIGOS</t>
  </si>
  <si>
    <t>INCAPACIDAD</t>
  </si>
  <si>
    <t xml:space="preserve">Devolución de gastos de viaje </t>
  </si>
  <si>
    <t>ramonchocal12@gmail.com</t>
  </si>
  <si>
    <t xml:space="preserve">Ramón Antonio Calderón Parra </t>
  </si>
  <si>
    <t>resolución 504 2 agosto 2022 FIVICOT</t>
  </si>
  <si>
    <t>orlandojutincov@gmail.com</t>
  </si>
  <si>
    <t>ORLANDO JUTINCO VEGA</t>
  </si>
  <si>
    <t>devolución rendimientos financieros convenio 285 de 2021</t>
  </si>
  <si>
    <t>fredy.hincapie@camaramedellin.com.co</t>
  </si>
  <si>
    <t>Camara de Comercio de Medellin</t>
  </si>
  <si>
    <t>RENDIMIENTOS FINANCIEROS ENERO HCB 435</t>
  </si>
  <si>
    <t>bellanith316@hotmail.com</t>
  </si>
  <si>
    <t>ASOCIACION DE PADRES DE FAMILIA OTRAS MODALIDADES DE ATENCION A LA PRIMERA INFAN</t>
  </si>
  <si>
    <t>Reintegro gastos de viaje Comicion del día 15/12/2022  al día  22/12/2022</t>
  </si>
  <si>
    <t>elkin.velasquez@unp.gov.co</t>
  </si>
  <si>
    <t>Elkin Velasquez baquero</t>
  </si>
  <si>
    <t>REINTEGROS CTO 263-META</t>
  </si>
  <si>
    <t>tekoacorp@hotmail.com</t>
  </si>
  <si>
    <t>CORPORACION COMUNIDAD DE VIDA</t>
  </si>
  <si>
    <t>REINTEGROS CTO 270-META</t>
  </si>
  <si>
    <t>REINTEGROS CTO 265-META</t>
  </si>
  <si>
    <t>RENDIMIENTOS FINANCIEROS 110-1009-2022</t>
  </si>
  <si>
    <t>pantanitosyjardin_2014@hotmail.com</t>
  </si>
  <si>
    <t>pantanitos y jardin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</si>
</sst>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0" xfId="0" applyFont="1"/>
    <xf numFmtId="43" fontId="1" fillId="0" borderId="0" xfId="1" applyFont="1" applyBorder="1"/>
    <xf numFmtId="164" fontId="0" fillId="0" borderId="0" xfId="0" applyNumberFormat="1"/>
    <xf numFmtId="43" fontId="0" fillId="0" borderId="0" xfId="0" applyNumberFormat="1"/>
    <xf numFmtId="0" fontId="1" fillId="3" borderId="3" xfId="0" applyFont="1" applyFill="1" applyBorder="1" applyAlignment="1">
      <alignment vertical="center" wrapText="1"/>
    </xf>
    <xf numFmtId="43" fontId="0" fillId="0" borderId="0" xfId="1" applyFon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J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7109375" customWidth="1"/>
    <col min="11" max="11" width="30.85546875" customWidth="1"/>
    <col min="12" max="12" width="20.5703125" customWidth="1"/>
    <col min="13" max="13" width="57.140625" customWidth="1"/>
    <col min="14" max="14" width="16.140625" customWidth="1"/>
    <col min="15" max="15" width="13" customWidth="1"/>
  </cols>
  <sheetData>
    <row r="1" spans="1:15" ht="30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</row>
    <row r="2" spans="1:15">
      <c r="A2" s="13"/>
      <c r="B2" s="13" t="s">
        <v>34</v>
      </c>
      <c r="C2" s="14">
        <v>26687744.079999998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13"/>
      <c r="B3" s="13" t="s">
        <v>35</v>
      </c>
      <c r="C3" s="14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>
      <c r="A4" s="13"/>
      <c r="B4" s="13" t="s">
        <v>36</v>
      </c>
      <c r="C4" s="14">
        <v>26687744.079999998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3"/>
      <c r="B5" s="13" t="s">
        <v>37</v>
      </c>
      <c r="C5" s="14"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9" t="s">
        <v>15</v>
      </c>
      <c r="B6" s="9" t="s">
        <v>16</v>
      </c>
      <c r="C6" s="10">
        <v>2040000</v>
      </c>
      <c r="D6" s="10">
        <v>2040000</v>
      </c>
      <c r="E6" s="11">
        <v>1844601869</v>
      </c>
      <c r="F6" s="12">
        <v>44928.731932870403</v>
      </c>
      <c r="G6" s="9" t="s">
        <v>17</v>
      </c>
      <c r="H6" s="11">
        <v>753</v>
      </c>
      <c r="I6" s="9" t="s">
        <v>18</v>
      </c>
      <c r="J6" s="9" t="s">
        <v>19</v>
      </c>
      <c r="K6" s="9" t="s">
        <v>20</v>
      </c>
      <c r="L6" s="11">
        <v>382</v>
      </c>
      <c r="M6" s="9" t="s">
        <v>21</v>
      </c>
      <c r="N6" s="9" t="s">
        <v>18</v>
      </c>
      <c r="O6" s="9" t="s">
        <v>18</v>
      </c>
    </row>
    <row r="7" spans="1:15">
      <c r="A7" s="2" t="s">
        <v>15</v>
      </c>
      <c r="B7" s="2" t="s">
        <v>16</v>
      </c>
      <c r="C7" s="4">
        <v>9628132</v>
      </c>
      <c r="D7" s="4">
        <v>9628132</v>
      </c>
      <c r="E7" s="6">
        <v>1844616589</v>
      </c>
      <c r="F7" s="8">
        <v>44928.737094907403</v>
      </c>
      <c r="G7" s="2" t="s">
        <v>17</v>
      </c>
      <c r="H7" s="6">
        <v>754</v>
      </c>
      <c r="I7" s="2" t="s">
        <v>18</v>
      </c>
      <c r="J7" s="2" t="s">
        <v>22</v>
      </c>
      <c r="K7" s="2" t="s">
        <v>20</v>
      </c>
      <c r="L7" s="6">
        <v>382</v>
      </c>
      <c r="M7" s="2" t="s">
        <v>21</v>
      </c>
      <c r="N7" s="2" t="s">
        <v>18</v>
      </c>
      <c r="O7" s="2" t="s">
        <v>18</v>
      </c>
    </row>
    <row r="8" spans="1:15">
      <c r="A8" s="1" t="s">
        <v>15</v>
      </c>
      <c r="B8" s="1" t="s">
        <v>16</v>
      </c>
      <c r="C8" s="3">
        <v>389920</v>
      </c>
      <c r="D8" s="3">
        <v>389920</v>
      </c>
      <c r="E8" s="5">
        <v>1848153445</v>
      </c>
      <c r="F8" s="7">
        <v>44930.589502314797</v>
      </c>
      <c r="G8" s="1" t="s">
        <v>17</v>
      </c>
      <c r="H8" s="5">
        <v>755</v>
      </c>
      <c r="I8" s="1" t="s">
        <v>18</v>
      </c>
      <c r="J8" s="1" t="s">
        <v>23</v>
      </c>
      <c r="K8" s="1" t="s">
        <v>24</v>
      </c>
      <c r="L8" s="5">
        <v>333</v>
      </c>
      <c r="M8" s="1" t="s">
        <v>25</v>
      </c>
      <c r="N8" s="1" t="s">
        <v>18</v>
      </c>
      <c r="O8" s="1" t="s">
        <v>18</v>
      </c>
    </row>
    <row r="9" spans="1:15">
      <c r="A9" s="2" t="s">
        <v>15</v>
      </c>
      <c r="B9" s="2" t="s">
        <v>16</v>
      </c>
      <c r="C9" s="4">
        <v>7900650</v>
      </c>
      <c r="D9" s="4">
        <v>7900650</v>
      </c>
      <c r="E9" s="6">
        <v>1849810972</v>
      </c>
      <c r="F9" s="8">
        <v>44931.505810185197</v>
      </c>
      <c r="G9" s="2" t="s">
        <v>17</v>
      </c>
      <c r="H9" s="6">
        <v>756</v>
      </c>
      <c r="I9" s="2" t="s">
        <v>18</v>
      </c>
      <c r="J9" s="2" t="s">
        <v>26</v>
      </c>
      <c r="K9" s="2" t="s">
        <v>20</v>
      </c>
      <c r="L9" s="6">
        <v>382</v>
      </c>
      <c r="M9" s="2" t="s">
        <v>21</v>
      </c>
      <c r="N9" s="2" t="s">
        <v>18</v>
      </c>
      <c r="O9" s="2" t="s">
        <v>18</v>
      </c>
    </row>
    <row r="10" spans="1:15">
      <c r="A10" s="1" t="s">
        <v>15</v>
      </c>
      <c r="B10" s="1" t="s">
        <v>16</v>
      </c>
      <c r="C10" s="3">
        <v>77501188</v>
      </c>
      <c r="D10" s="3">
        <v>77501188</v>
      </c>
      <c r="E10" s="5">
        <v>1851411670</v>
      </c>
      <c r="F10" s="7">
        <v>44932.422569444403</v>
      </c>
      <c r="G10" s="1" t="s">
        <v>17</v>
      </c>
      <c r="H10" s="5">
        <v>761</v>
      </c>
      <c r="I10" s="1" t="s">
        <v>18</v>
      </c>
      <c r="J10" s="1" t="s">
        <v>27</v>
      </c>
      <c r="K10" s="1" t="s">
        <v>28</v>
      </c>
      <c r="L10" s="5">
        <v>403</v>
      </c>
      <c r="M10" s="1" t="s">
        <v>29</v>
      </c>
      <c r="N10" s="1" t="s">
        <v>18</v>
      </c>
      <c r="O10" s="1" t="s">
        <v>18</v>
      </c>
    </row>
    <row r="11" spans="1:15">
      <c r="A11" s="2" t="s">
        <v>15</v>
      </c>
      <c r="B11" s="2" t="s">
        <v>16</v>
      </c>
      <c r="C11" s="4">
        <v>5274903</v>
      </c>
      <c r="D11" s="4">
        <v>5274903</v>
      </c>
      <c r="E11" s="6">
        <v>1851441454</v>
      </c>
      <c r="F11" s="8">
        <v>44932.431747685201</v>
      </c>
      <c r="G11" s="2" t="s">
        <v>17</v>
      </c>
      <c r="H11" s="6">
        <v>762</v>
      </c>
      <c r="I11" s="2" t="s">
        <v>18</v>
      </c>
      <c r="J11" s="2" t="s">
        <v>30</v>
      </c>
      <c r="K11" s="2" t="s">
        <v>28</v>
      </c>
      <c r="L11" s="6">
        <v>403</v>
      </c>
      <c r="M11" s="2" t="s">
        <v>29</v>
      </c>
      <c r="N11" s="2" t="s">
        <v>18</v>
      </c>
      <c r="O11" s="2" t="s">
        <v>18</v>
      </c>
    </row>
    <row r="12" spans="1:15">
      <c r="A12" s="1" t="s">
        <v>15</v>
      </c>
      <c r="B12" s="1" t="s">
        <v>16</v>
      </c>
      <c r="C12" s="3">
        <v>14444323</v>
      </c>
      <c r="D12" s="3">
        <v>14444323</v>
      </c>
      <c r="E12" s="5">
        <v>1852006718</v>
      </c>
      <c r="F12" s="7">
        <v>44932.650335648097</v>
      </c>
      <c r="G12" s="1" t="s">
        <v>17</v>
      </c>
      <c r="H12" s="5">
        <v>764</v>
      </c>
      <c r="I12" s="1" t="s">
        <v>18</v>
      </c>
      <c r="J12" s="1" t="s">
        <v>31</v>
      </c>
      <c r="K12" s="1" t="s">
        <v>32</v>
      </c>
      <c r="L12" s="5">
        <v>280</v>
      </c>
      <c r="M12" s="1" t="s">
        <v>33</v>
      </c>
      <c r="N12" s="1" t="s">
        <v>18</v>
      </c>
      <c r="O12" s="1" t="s">
        <v>18</v>
      </c>
    </row>
    <row r="13" spans="1:15">
      <c r="B13" s="13" t="s">
        <v>34</v>
      </c>
      <c r="C13" s="15">
        <f>SUM(C6:C12)</f>
        <v>117179116</v>
      </c>
    </row>
    <row r="14" spans="1:15">
      <c r="B14" s="13" t="s">
        <v>35</v>
      </c>
      <c r="C14" s="16">
        <f>+C5</f>
        <v>0</v>
      </c>
    </row>
    <row r="15" spans="1:15">
      <c r="B15" s="13" t="s">
        <v>36</v>
      </c>
      <c r="C15" s="18">
        <v>19958702</v>
      </c>
    </row>
    <row r="16" spans="1:15">
      <c r="B16" s="13" t="s">
        <v>37</v>
      </c>
      <c r="C16" s="16">
        <f>+C13+C14-C15</f>
        <v>97220414</v>
      </c>
    </row>
    <row r="17" spans="1:15">
      <c r="A17" s="1" t="s">
        <v>15</v>
      </c>
      <c r="B17" s="1" t="s">
        <v>16</v>
      </c>
      <c r="C17" s="3">
        <v>4257</v>
      </c>
      <c r="D17" s="3">
        <v>4257</v>
      </c>
      <c r="E17" s="5">
        <v>1858213235</v>
      </c>
      <c r="F17" s="7">
        <v>44937.471331018503</v>
      </c>
      <c r="G17" s="1" t="s">
        <v>17</v>
      </c>
      <c r="H17" s="5">
        <v>766</v>
      </c>
      <c r="I17" s="1" t="s">
        <v>18</v>
      </c>
      <c r="J17" s="1" t="s">
        <v>38</v>
      </c>
      <c r="K17" s="1" t="s">
        <v>39</v>
      </c>
      <c r="L17" s="5">
        <v>393</v>
      </c>
      <c r="M17" s="1" t="s">
        <v>40</v>
      </c>
      <c r="N17" s="1" t="s">
        <v>18</v>
      </c>
      <c r="O17" s="1" t="s">
        <v>18</v>
      </c>
    </row>
    <row r="18" spans="1:15">
      <c r="B18" s="13" t="s">
        <v>34</v>
      </c>
      <c r="C18" s="15">
        <f>+C17</f>
        <v>4257</v>
      </c>
    </row>
    <row r="19" spans="1:15">
      <c r="B19" s="13" t="s">
        <v>35</v>
      </c>
      <c r="C19" s="16">
        <f>+C16</f>
        <v>97220414</v>
      </c>
    </row>
    <row r="20" spans="1:15">
      <c r="B20" s="13" t="s">
        <v>36</v>
      </c>
      <c r="C20" s="18">
        <v>97224671</v>
      </c>
    </row>
    <row r="21" spans="1:15">
      <c r="B21" s="13" t="s">
        <v>37</v>
      </c>
      <c r="C21" s="16">
        <f>+C18+C19-C20</f>
        <v>0</v>
      </c>
    </row>
    <row r="22" spans="1:15">
      <c r="A22" s="19" t="s">
        <v>15</v>
      </c>
      <c r="B22" s="19" t="s">
        <v>16</v>
      </c>
      <c r="C22" s="20">
        <v>1000</v>
      </c>
      <c r="D22" s="20">
        <v>1000</v>
      </c>
      <c r="E22" s="21">
        <v>1862665037</v>
      </c>
      <c r="F22" s="22">
        <v>44939.7508101852</v>
      </c>
      <c r="G22" s="19" t="s">
        <v>17</v>
      </c>
      <c r="H22" s="21">
        <v>770</v>
      </c>
      <c r="I22" s="19" t="s">
        <v>18</v>
      </c>
      <c r="J22" s="19" t="s">
        <v>41</v>
      </c>
      <c r="K22" s="19" t="s">
        <v>42</v>
      </c>
      <c r="L22" s="21">
        <v>378</v>
      </c>
      <c r="M22" s="19" t="s">
        <v>43</v>
      </c>
      <c r="N22" s="19" t="s">
        <v>18</v>
      </c>
      <c r="O22" s="19" t="s">
        <v>18</v>
      </c>
    </row>
    <row r="23" spans="1:15">
      <c r="A23" s="1" t="s">
        <v>15</v>
      </c>
      <c r="B23" s="1" t="s">
        <v>16</v>
      </c>
      <c r="C23" s="3">
        <v>198167</v>
      </c>
      <c r="D23" s="3">
        <v>198167</v>
      </c>
      <c r="E23" s="5">
        <v>1863536704</v>
      </c>
      <c r="F23" s="7">
        <v>44940.447002314802</v>
      </c>
      <c r="G23" s="1" t="s">
        <v>17</v>
      </c>
      <c r="H23" s="5">
        <v>772</v>
      </c>
      <c r="I23" s="1" t="s">
        <v>18</v>
      </c>
      <c r="J23" s="1" t="s">
        <v>44</v>
      </c>
      <c r="K23" s="1" t="s">
        <v>45</v>
      </c>
      <c r="L23" s="5">
        <v>378</v>
      </c>
      <c r="M23" s="1" t="s">
        <v>46</v>
      </c>
      <c r="N23" s="1" t="s">
        <v>18</v>
      </c>
      <c r="O23" s="1" t="s">
        <v>18</v>
      </c>
    </row>
    <row r="24" spans="1:15">
      <c r="A24" s="2" t="s">
        <v>15</v>
      </c>
      <c r="B24" s="2" t="s">
        <v>16</v>
      </c>
      <c r="C24" s="4">
        <v>1825437</v>
      </c>
      <c r="D24" s="4">
        <v>1825437</v>
      </c>
      <c r="E24" s="6">
        <v>1863595608</v>
      </c>
      <c r="F24" s="8">
        <v>44940.467766203699</v>
      </c>
      <c r="G24" s="2" t="s">
        <v>17</v>
      </c>
      <c r="H24" s="6">
        <v>773</v>
      </c>
      <c r="I24" s="2" t="s">
        <v>18</v>
      </c>
      <c r="J24" s="2" t="s">
        <v>47</v>
      </c>
      <c r="K24" s="2" t="s">
        <v>48</v>
      </c>
      <c r="L24" s="6">
        <v>393</v>
      </c>
      <c r="M24" s="2" t="s">
        <v>49</v>
      </c>
      <c r="N24" s="2" t="s">
        <v>18</v>
      </c>
      <c r="O24" s="2" t="s">
        <v>18</v>
      </c>
    </row>
    <row r="25" spans="1:15">
      <c r="A25" s="1" t="s">
        <v>15</v>
      </c>
      <c r="B25" s="1" t="s">
        <v>16</v>
      </c>
      <c r="C25" s="20">
        <v>269010772.54000002</v>
      </c>
      <c r="D25" s="3">
        <v>269010772.54000002</v>
      </c>
      <c r="E25" s="5">
        <v>1866739041</v>
      </c>
      <c r="F25" s="7">
        <v>44942.6257638889</v>
      </c>
      <c r="G25" s="1" t="s">
        <v>17</v>
      </c>
      <c r="H25" s="5">
        <v>775</v>
      </c>
      <c r="I25" s="1" t="s">
        <v>18</v>
      </c>
      <c r="J25" s="1" t="s">
        <v>50</v>
      </c>
      <c r="K25" s="1" t="s">
        <v>51</v>
      </c>
      <c r="L25" s="5">
        <v>391</v>
      </c>
      <c r="M25" s="1" t="s">
        <v>52</v>
      </c>
      <c r="N25" s="1" t="s">
        <v>18</v>
      </c>
      <c r="O25" s="1" t="s">
        <v>18</v>
      </c>
    </row>
    <row r="26" spans="1:15">
      <c r="A26" s="2" t="s">
        <v>15</v>
      </c>
      <c r="B26" s="2" t="s">
        <v>16</v>
      </c>
      <c r="C26" s="4">
        <v>915682</v>
      </c>
      <c r="D26" s="4">
        <v>915682</v>
      </c>
      <c r="E26" s="6">
        <v>1872172224</v>
      </c>
      <c r="F26" s="8">
        <v>44945.518229166701</v>
      </c>
      <c r="G26" s="2" t="s">
        <v>17</v>
      </c>
      <c r="H26" s="6">
        <v>777</v>
      </c>
      <c r="I26" s="2" t="s">
        <v>18</v>
      </c>
      <c r="J26" s="2" t="s">
        <v>53</v>
      </c>
      <c r="K26" s="2" t="s">
        <v>54</v>
      </c>
      <c r="L26" s="6">
        <v>393</v>
      </c>
      <c r="M26" s="2" t="s">
        <v>55</v>
      </c>
      <c r="N26" s="2" t="s">
        <v>18</v>
      </c>
      <c r="O26" s="2" t="s">
        <v>18</v>
      </c>
    </row>
    <row r="27" spans="1:15">
      <c r="A27" s="1" t="s">
        <v>15</v>
      </c>
      <c r="B27" s="1" t="s">
        <v>16</v>
      </c>
      <c r="C27" s="3">
        <v>1733563</v>
      </c>
      <c r="D27" s="3">
        <v>1733563</v>
      </c>
      <c r="E27" s="5">
        <v>1872212007</v>
      </c>
      <c r="F27" s="7">
        <v>44945.533587963</v>
      </c>
      <c r="G27" s="1" t="s">
        <v>17</v>
      </c>
      <c r="H27" s="5">
        <v>778</v>
      </c>
      <c r="I27" s="1" t="s">
        <v>18</v>
      </c>
      <c r="J27" s="1" t="s">
        <v>56</v>
      </c>
      <c r="K27" s="1" t="s">
        <v>57</v>
      </c>
      <c r="L27" s="5">
        <v>403</v>
      </c>
      <c r="M27" s="1" t="s">
        <v>58</v>
      </c>
      <c r="N27" s="1" t="s">
        <v>18</v>
      </c>
      <c r="O27" s="1" t="s">
        <v>18</v>
      </c>
    </row>
    <row r="28" spans="1:15">
      <c r="A28" s="2" t="s">
        <v>15</v>
      </c>
      <c r="B28" s="2" t="s">
        <v>16</v>
      </c>
      <c r="C28" s="20">
        <v>7872</v>
      </c>
      <c r="D28" s="4">
        <v>7872</v>
      </c>
      <c r="E28" s="6">
        <v>1872312626</v>
      </c>
      <c r="F28" s="8">
        <v>44945.574143518497</v>
      </c>
      <c r="G28" s="2" t="s">
        <v>17</v>
      </c>
      <c r="H28" s="6">
        <v>779</v>
      </c>
      <c r="I28" s="2" t="s">
        <v>18</v>
      </c>
      <c r="J28" s="2" t="s">
        <v>59</v>
      </c>
      <c r="K28" s="2" t="s">
        <v>60</v>
      </c>
      <c r="L28" s="6">
        <v>393</v>
      </c>
      <c r="M28" s="2" t="s">
        <v>61</v>
      </c>
      <c r="N28" s="2" t="s">
        <v>18</v>
      </c>
      <c r="O28" s="2" t="s">
        <v>18</v>
      </c>
    </row>
    <row r="29" spans="1:15">
      <c r="A29" s="1" t="s">
        <v>15</v>
      </c>
      <c r="B29" s="1" t="s">
        <v>16</v>
      </c>
      <c r="C29" s="3">
        <v>4415996</v>
      </c>
      <c r="D29" s="3">
        <v>4415996</v>
      </c>
      <c r="E29" s="5">
        <v>1873595898</v>
      </c>
      <c r="F29" s="7">
        <v>44946.440185185202</v>
      </c>
      <c r="G29" s="1" t="s">
        <v>17</v>
      </c>
      <c r="H29" s="5">
        <v>780</v>
      </c>
      <c r="I29" s="1" t="s">
        <v>18</v>
      </c>
      <c r="J29" s="1" t="s">
        <v>62</v>
      </c>
      <c r="K29" s="1" t="s">
        <v>63</v>
      </c>
      <c r="L29" s="5">
        <v>393</v>
      </c>
      <c r="M29" s="1" t="s">
        <v>64</v>
      </c>
      <c r="N29" s="1" t="s">
        <v>18</v>
      </c>
      <c r="O29" s="1" t="s">
        <v>18</v>
      </c>
    </row>
    <row r="30" spans="1:15">
      <c r="A30" s="2" t="s">
        <v>15</v>
      </c>
      <c r="B30" s="2" t="s">
        <v>16</v>
      </c>
      <c r="C30" s="4">
        <v>987268</v>
      </c>
      <c r="D30" s="4">
        <v>987268</v>
      </c>
      <c r="E30" s="6">
        <v>1874225119</v>
      </c>
      <c r="F30" s="8">
        <v>44946.642893518503</v>
      </c>
      <c r="G30" s="2" t="s">
        <v>17</v>
      </c>
      <c r="H30" s="6">
        <v>782</v>
      </c>
      <c r="I30" s="2" t="s">
        <v>18</v>
      </c>
      <c r="J30" s="2" t="s">
        <v>65</v>
      </c>
      <c r="K30" s="2" t="s">
        <v>32</v>
      </c>
      <c r="L30" s="6">
        <v>277</v>
      </c>
      <c r="M30" s="2" t="s">
        <v>33</v>
      </c>
      <c r="N30" s="2" t="s">
        <v>18</v>
      </c>
      <c r="O30" s="2" t="s">
        <v>18</v>
      </c>
    </row>
    <row r="31" spans="1:15">
      <c r="B31" s="13" t="s">
        <v>34</v>
      </c>
      <c r="C31" s="15">
        <f>SUM(C22:C30)</f>
        <v>279095757.54000002</v>
      </c>
    </row>
    <row r="32" spans="1:15">
      <c r="B32" s="13" t="s">
        <v>35</v>
      </c>
      <c r="C32" s="16">
        <f>+C21</f>
        <v>0</v>
      </c>
    </row>
    <row r="33" spans="1:15">
      <c r="B33" s="13" t="s">
        <v>36</v>
      </c>
      <c r="C33" s="18">
        <v>273692493.54000002</v>
      </c>
    </row>
    <row r="34" spans="1:15">
      <c r="B34" s="13" t="s">
        <v>37</v>
      </c>
      <c r="C34" s="16">
        <f>+C31+C32-C33</f>
        <v>5403264</v>
      </c>
    </row>
    <row r="35" spans="1:15">
      <c r="A35" s="1" t="s">
        <v>15</v>
      </c>
      <c r="B35" s="1" t="s">
        <v>16</v>
      </c>
      <c r="C35" s="3">
        <v>73600</v>
      </c>
      <c r="D35" s="3">
        <v>73600</v>
      </c>
      <c r="E35" s="5">
        <v>1877896885</v>
      </c>
      <c r="F35" s="7">
        <v>44949.620590277802</v>
      </c>
      <c r="G35" s="1" t="s">
        <v>17</v>
      </c>
      <c r="H35" s="5">
        <v>787</v>
      </c>
      <c r="I35" s="1" t="s">
        <v>18</v>
      </c>
      <c r="J35" s="1" t="s">
        <v>66</v>
      </c>
      <c r="K35" s="1" t="s">
        <v>67</v>
      </c>
      <c r="L35" s="5">
        <v>378</v>
      </c>
      <c r="M35" s="1" t="s">
        <v>68</v>
      </c>
      <c r="N35" s="1" t="s">
        <v>18</v>
      </c>
      <c r="O35" s="1" t="s">
        <v>18</v>
      </c>
    </row>
    <row r="36" spans="1:15">
      <c r="A36" s="2" t="s">
        <v>15</v>
      </c>
      <c r="B36" s="2" t="s">
        <v>16</v>
      </c>
      <c r="C36" s="4">
        <v>1000000</v>
      </c>
      <c r="D36" s="4">
        <v>1000000</v>
      </c>
      <c r="E36" s="6">
        <v>1880942302</v>
      </c>
      <c r="F36" s="8">
        <v>44951.499930555598</v>
      </c>
      <c r="G36" s="2" t="s">
        <v>17</v>
      </c>
      <c r="H36" s="6">
        <v>789</v>
      </c>
      <c r="I36" s="2" t="s">
        <v>18</v>
      </c>
      <c r="J36" s="2" t="s">
        <v>69</v>
      </c>
      <c r="K36" s="2" t="s">
        <v>70</v>
      </c>
      <c r="L36" s="6">
        <v>377</v>
      </c>
      <c r="M36" s="2" t="s">
        <v>71</v>
      </c>
      <c r="N36" s="2" t="s">
        <v>18</v>
      </c>
      <c r="O36" s="2" t="s">
        <v>18</v>
      </c>
    </row>
    <row r="37" spans="1:15">
      <c r="A37" s="1" t="s">
        <v>15</v>
      </c>
      <c r="B37" s="1" t="s">
        <v>16</v>
      </c>
      <c r="C37" s="3">
        <v>2538057</v>
      </c>
      <c r="D37" s="3">
        <v>2538057</v>
      </c>
      <c r="E37" s="5">
        <v>1880973619</v>
      </c>
      <c r="F37" s="7">
        <v>44951.509155092601</v>
      </c>
      <c r="G37" s="1" t="s">
        <v>17</v>
      </c>
      <c r="H37" s="5">
        <v>790</v>
      </c>
      <c r="I37" s="1" t="s">
        <v>18</v>
      </c>
      <c r="J37" s="1" t="s">
        <v>72</v>
      </c>
      <c r="K37" s="1" t="s">
        <v>73</v>
      </c>
      <c r="L37" s="5">
        <v>333</v>
      </c>
      <c r="M37" s="1" t="s">
        <v>74</v>
      </c>
      <c r="N37" s="1" t="s">
        <v>18</v>
      </c>
      <c r="O37" s="1" t="s">
        <v>18</v>
      </c>
    </row>
    <row r="38" spans="1:15">
      <c r="A38" s="2" t="s">
        <v>15</v>
      </c>
      <c r="B38" s="2" t="s">
        <v>16</v>
      </c>
      <c r="C38" s="4">
        <v>12.16</v>
      </c>
      <c r="D38" s="4">
        <v>12.16</v>
      </c>
      <c r="E38" s="6">
        <v>1883189056</v>
      </c>
      <c r="F38" s="8">
        <v>44952.632187499999</v>
      </c>
      <c r="G38" s="2" t="s">
        <v>17</v>
      </c>
      <c r="H38" s="6">
        <v>791</v>
      </c>
      <c r="I38" s="2" t="s">
        <v>18</v>
      </c>
      <c r="J38" s="2" t="s">
        <v>75</v>
      </c>
      <c r="K38" s="2" t="s">
        <v>76</v>
      </c>
      <c r="L38" s="6">
        <v>393</v>
      </c>
      <c r="M38" s="2" t="s">
        <v>77</v>
      </c>
      <c r="N38" s="2" t="s">
        <v>18</v>
      </c>
      <c r="O38" s="2" t="s">
        <v>18</v>
      </c>
    </row>
    <row r="39" spans="1:15">
      <c r="B39" s="13" t="s">
        <v>34</v>
      </c>
      <c r="C39" s="15">
        <f>SUM(C35:C38)</f>
        <v>3611669.16</v>
      </c>
    </row>
    <row r="40" spans="1:15">
      <c r="B40" s="13" t="s">
        <v>35</v>
      </c>
      <c r="C40" s="16">
        <f>+C34</f>
        <v>5403264</v>
      </c>
    </row>
    <row r="41" spans="1:15">
      <c r="B41" s="13" t="s">
        <v>36</v>
      </c>
      <c r="C41">
        <v>9014933.1600000001</v>
      </c>
    </row>
    <row r="42" spans="1:15">
      <c r="B42" s="13" t="s">
        <v>37</v>
      </c>
      <c r="C42" s="16">
        <f>+C39+C40-C41</f>
        <v>0</v>
      </c>
    </row>
    <row r="43" spans="1:15">
      <c r="A43" s="23" t="s">
        <v>15</v>
      </c>
      <c r="B43" s="23" t="s">
        <v>16</v>
      </c>
      <c r="C43" s="24">
        <v>100000</v>
      </c>
      <c r="D43" s="24">
        <v>100000</v>
      </c>
      <c r="E43" s="25">
        <v>1890828919</v>
      </c>
      <c r="F43" s="26">
        <v>44957.475717592599</v>
      </c>
      <c r="G43" s="23" t="s">
        <v>17</v>
      </c>
      <c r="H43" s="25">
        <v>794</v>
      </c>
      <c r="I43" s="23" t="s">
        <v>18</v>
      </c>
      <c r="J43" s="23" t="s">
        <v>78</v>
      </c>
      <c r="K43" s="23" t="s">
        <v>79</v>
      </c>
      <c r="L43" s="25">
        <v>378</v>
      </c>
      <c r="M43" s="23" t="s">
        <v>80</v>
      </c>
      <c r="N43" s="23" t="s">
        <v>18</v>
      </c>
      <c r="O43" s="23" t="s">
        <v>18</v>
      </c>
    </row>
    <row r="44" spans="1:15">
      <c r="A44" s="27" t="s">
        <v>15</v>
      </c>
      <c r="B44" s="27" t="s">
        <v>16</v>
      </c>
      <c r="C44" s="28">
        <v>52852906</v>
      </c>
      <c r="D44" s="28">
        <v>52852906</v>
      </c>
      <c r="E44" s="29">
        <v>1896369607</v>
      </c>
      <c r="F44" s="30">
        <v>44959.514849537001</v>
      </c>
      <c r="G44" s="27" t="s">
        <v>17</v>
      </c>
      <c r="H44" s="29">
        <v>796</v>
      </c>
      <c r="I44" s="27" t="s">
        <v>18</v>
      </c>
      <c r="J44" s="27" t="s">
        <v>81</v>
      </c>
      <c r="K44" s="27" t="s">
        <v>82</v>
      </c>
      <c r="L44" s="29">
        <v>393</v>
      </c>
      <c r="M44" s="27" t="s">
        <v>83</v>
      </c>
      <c r="N44" s="27" t="s">
        <v>18</v>
      </c>
      <c r="O44" s="27" t="s">
        <v>18</v>
      </c>
    </row>
    <row r="45" spans="1:15">
      <c r="A45" s="23" t="s">
        <v>15</v>
      </c>
      <c r="B45" s="23" t="s">
        <v>16</v>
      </c>
      <c r="C45" s="24">
        <v>35418493</v>
      </c>
      <c r="D45" s="24">
        <v>35418493</v>
      </c>
      <c r="E45" s="25">
        <v>1898708925</v>
      </c>
      <c r="F45" s="26">
        <v>44960.538831018501</v>
      </c>
      <c r="G45" s="23" t="s">
        <v>17</v>
      </c>
      <c r="H45" s="25">
        <v>801</v>
      </c>
      <c r="I45" s="23" t="s">
        <v>18</v>
      </c>
      <c r="J45" s="23" t="s">
        <v>84</v>
      </c>
      <c r="K45" s="23" t="s">
        <v>82</v>
      </c>
      <c r="L45" s="25">
        <v>393</v>
      </c>
      <c r="M45" s="23" t="s">
        <v>83</v>
      </c>
      <c r="N45" s="23" t="s">
        <v>18</v>
      </c>
      <c r="O45" s="23" t="s">
        <v>18</v>
      </c>
    </row>
    <row r="46" spans="1:15">
      <c r="A46" s="27" t="s">
        <v>15</v>
      </c>
      <c r="B46" s="27" t="s">
        <v>16</v>
      </c>
      <c r="C46" s="28">
        <v>68695135</v>
      </c>
      <c r="D46" s="28">
        <v>68695135</v>
      </c>
      <c r="E46" s="29">
        <v>1898718324</v>
      </c>
      <c r="F46" s="30">
        <v>44960.541840277801</v>
      </c>
      <c r="G46" s="27" t="s">
        <v>17</v>
      </c>
      <c r="H46" s="29">
        <v>802</v>
      </c>
      <c r="I46" s="27" t="s">
        <v>18</v>
      </c>
      <c r="J46" s="27" t="s">
        <v>85</v>
      </c>
      <c r="K46" s="27" t="s">
        <v>82</v>
      </c>
      <c r="L46" s="29">
        <v>393</v>
      </c>
      <c r="M46" s="27" t="s">
        <v>83</v>
      </c>
      <c r="N46" s="27" t="s">
        <v>18</v>
      </c>
      <c r="O46" s="27" t="s">
        <v>18</v>
      </c>
    </row>
    <row r="47" spans="1:15">
      <c r="A47" s="23" t="s">
        <v>15</v>
      </c>
      <c r="B47" s="23" t="s">
        <v>16</v>
      </c>
      <c r="C47" s="24">
        <v>473</v>
      </c>
      <c r="D47" s="24">
        <v>473</v>
      </c>
      <c r="E47" s="25">
        <v>1899180488</v>
      </c>
      <c r="F47" s="26">
        <v>44960.675069444398</v>
      </c>
      <c r="G47" s="23" t="s">
        <v>17</v>
      </c>
      <c r="H47" s="25">
        <v>803</v>
      </c>
      <c r="I47" s="23" t="s">
        <v>18</v>
      </c>
      <c r="J47" s="23" t="s">
        <v>86</v>
      </c>
      <c r="K47" s="23" t="s">
        <v>87</v>
      </c>
      <c r="L47" s="25">
        <v>393</v>
      </c>
      <c r="M47" s="23" t="s">
        <v>88</v>
      </c>
      <c r="N47" s="23" t="s">
        <v>18</v>
      </c>
      <c r="O47" s="23" t="s">
        <v>18</v>
      </c>
    </row>
    <row r="48" spans="1:15">
      <c r="B48" s="13" t="s">
        <v>34</v>
      </c>
      <c r="C48" s="15">
        <f>SUM(C43:C47)</f>
        <v>157067007</v>
      </c>
    </row>
    <row r="49" spans="2:3">
      <c r="B49" s="13" t="s">
        <v>35</v>
      </c>
      <c r="C49" s="16">
        <f>+C42</f>
        <v>0</v>
      </c>
    </row>
    <row r="50" spans="2:3">
      <c r="B50" s="13" t="s">
        <v>36</v>
      </c>
      <c r="C50" s="18">
        <v>52952906</v>
      </c>
    </row>
    <row r="51" spans="2:3">
      <c r="B51" s="13" t="s">
        <v>37</v>
      </c>
      <c r="C51" s="16">
        <f>+C48+C49-C50</f>
        <v>104114101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2022-12-23T01:52:56Z</dcterms:created>
  <dcterms:modified xsi:type="dcterms:W3CDTF">2023-02-07T22:52:51Z</dcterms:modified>
</cp:coreProperties>
</file>