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B2B466BE-115C-4BE0-A9BB-49E9173B0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C16" i="1"/>
  <c r="C15" i="1"/>
  <c r="C18" i="1" s="1"/>
  <c r="C23" i="1" s="1"/>
  <c r="C25" i="1" s="1"/>
  <c r="C31" i="1" s="1"/>
  <c r="C33" i="1" s="1"/>
</calcChain>
</file>

<file path=xl/sharedStrings.xml><?xml version="1.0" encoding="utf-8"?>
<sst xmlns="http://schemas.openxmlformats.org/spreadsheetml/2006/main" count="186" uniqueCount="75">
  <si>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</si>
  <si>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</si>
  <si>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</si>
  <si>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</si>
  <si>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</si>
  <si>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</si>
  <si>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</si>
  <si>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</si>
  <si>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</si>
  <si>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</si>
  <si>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</si>
  <si>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</si>
  <si>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</si>
  <si>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</si>
  <si>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</si>
  <si>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</si>
  <si>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</si>
  <si>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</si>
  <si>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</si>
  <si>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</si>
  <si>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</si>
  <si>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SB</t>
  </si>
  <si>
    <t>SA</t>
  </si>
  <si>
    <t>DB</t>
  </si>
  <si>
    <t>TTL</t>
  </si>
  <si>
    <t>REINTEGRO POR RECURSOS NO EJECUTADOS CONTRATO 759863 LA SALLE- MEN</t>
  </si>
  <si>
    <t>dcastrod@lasalle.edu.co</t>
  </si>
  <si>
    <t>UNIVERSIDAD DE LA SALLE</t>
  </si>
  <si>
    <t>3168321561</t>
  </si>
  <si>
    <t>860015542</t>
  </si>
  <si>
    <t>maria.balaguera@fiducentral.com</t>
  </si>
  <si>
    <t>RENDIM FINACIEROS CONVE 20210675 MARZO 2023</t>
  </si>
  <si>
    <t>secretariadehacienda@contadero-narino.gov.co</t>
  </si>
  <si>
    <t>MUNICIPIO DE CONTADERO</t>
  </si>
  <si>
    <t>REINTEGRO CONTRATO 102-META</t>
  </si>
  <si>
    <t>Tekoacorp@hotmail.com</t>
  </si>
  <si>
    <t>CORPORACION COMUNIDAD DE VIDA</t>
  </si>
  <si>
    <t xml:space="preserve">REINTEGROVENTA FRUTO A ACEITES DEL MAGDALENA MEDIO SAS NIT 900861500 FACT 1568 </t>
  </si>
  <si>
    <t>PA URT 2022</t>
  </si>
  <si>
    <t>CONTRATO 68002592022 REGIONAL SANTANDER</t>
  </si>
  <si>
    <t>CORPOEDUCAR2018@GMAIL.COM</t>
  </si>
  <si>
    <t>CORPORACION PARA EL DESARROLLO ETNOCULTURAL EDUCAR</t>
  </si>
  <si>
    <t>REINTEGRO CONVENIO 20210661</t>
  </si>
  <si>
    <t>hacienda@viterbo-caldas.gov.co</t>
  </si>
  <si>
    <t>MUNICIPIO DE VITERBO</t>
  </si>
  <si>
    <t xml:space="preserve">RENTEGRO RECUROS FINANCIERO CIC </t>
  </si>
  <si>
    <t>ALCALDIA@LATOLA-NARINO.GOV.CO</t>
  </si>
  <si>
    <t>MUNICIPIO DE LA TOLA</t>
  </si>
  <si>
    <t>REINTEGRO REEMBOLSO INEJECUSIONES 2022 CTO 381-2022 VALLE INST</t>
  </si>
  <si>
    <t>ramiro.rios@aeiotu.org</t>
  </si>
  <si>
    <t>FUNDACION CARULLA AEIOTU</t>
  </si>
  <si>
    <t>RENDIMIENTOS FINANCIEROS MES ABRIL 66000692022</t>
  </si>
  <si>
    <t>faprofcomprasyprogramacion@gmail.com</t>
  </si>
  <si>
    <t>FAPROF CONTRATO 66000692022</t>
  </si>
  <si>
    <t>VENTA DE FRUTO A SOLUCIONES AGROSOSTENIBLES SAS NIT 9009468942, FACT1497</t>
  </si>
  <si>
    <t>unidadtierras@fiducentral.com</t>
  </si>
  <si>
    <t>COMISION 131723 TRANSPORTE</t>
  </si>
  <si>
    <t>phernandez@sena.edu.co</t>
  </si>
  <si>
    <t>PAULA ANDREA HERNANDEZ VELASQUEZ</t>
  </si>
  <si>
    <t>Rendimientos Financieros COID 12352021</t>
  </si>
  <si>
    <t>hacienda@amalfi-antioquia.gov.co</t>
  </si>
  <si>
    <t>MUNICIPIO DE AMALFI</t>
  </si>
  <si>
    <t>valor de lo NO ejecutado-Convenio 2022 PGN Recurso específico (15)- DBBSE</t>
  </si>
  <si>
    <t>kmoreno@conservation.org</t>
  </si>
  <si>
    <t>conservation international</t>
  </si>
  <si>
    <t xml:space="preserve">REINTEGRO </t>
  </si>
  <si>
    <t>tesoreria@misionpaz.org</t>
  </si>
  <si>
    <t xml:space="preserve">FUNDACION MISION PAZ </t>
  </si>
  <si>
    <t>reintegro viaticos</t>
  </si>
  <si>
    <t>marchenagarcia@yahoo.com</t>
  </si>
  <si>
    <t>larry anderson marchena garcia</t>
  </si>
  <si>
    <t>REINTEGRO CONTR CAQZA 313</t>
  </si>
  <si>
    <t>paotamayo20@hotmail.com</t>
  </si>
  <si>
    <t>FUNDACION CREANDO FUTURO</t>
  </si>
  <si>
    <t>68002582022 REGIONAL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</si>
</sst>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0" fontId="1" fillId="2" borderId="2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wrapText="1"/>
    </xf>
    <xf numFmtId="164" fontId="2" fillId="3" borderId="2" xfId="0" applyNumberFormat="1" applyFont="1" applyFill="1" applyBorder="1" applyAlignment="1">
      <alignment wrapText="1"/>
    </xf>
    <xf numFmtId="165" fontId="2" fillId="3" borderId="2" xfId="0" applyNumberFormat="1" applyFont="1" applyFill="1" applyBorder="1" applyAlignment="1">
      <alignment wrapText="1"/>
    </xf>
    <xf numFmtId="166" fontId="2" fillId="3" borderId="2" xfId="0" applyNumberFormat="1" applyFont="1" applyFill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4" borderId="1" xfId="0" applyFont="1" applyFill="1" applyBorder="1"/>
    <xf numFmtId="164" fontId="5" fillId="4" borderId="1" xfId="0" applyNumberFormat="1" applyFont="1" applyFill="1" applyBorder="1"/>
    <xf numFmtId="165" fontId="5" fillId="4" borderId="1" xfId="0" applyNumberFormat="1" applyFont="1" applyFill="1" applyBorder="1"/>
    <xf numFmtId="166" fontId="5" fillId="4" borderId="1" xfId="0" applyNumberFormat="1" applyFont="1" applyFill="1" applyBorder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6.28515625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4.7109375" customWidth="1"/>
    <col min="11" max="11" width="30.85546875" customWidth="1"/>
    <col min="12" max="12" width="20.5703125" customWidth="1"/>
    <col min="13" max="13" width="57.140625" customWidth="1"/>
    <col min="14" max="14" width="16.140625" customWidth="1"/>
  </cols>
  <sheetData>
    <row r="1" spans="1:14" ht="30" customHeight="1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</row>
    <row r="2" spans="1:14">
      <c r="A2" s="14" t="s">
        <v>17</v>
      </c>
      <c r="B2" s="14" t="s">
        <v>18</v>
      </c>
      <c r="C2" s="15">
        <v>27949.46</v>
      </c>
      <c r="D2" s="15">
        <v>27949.46</v>
      </c>
      <c r="E2" s="16">
        <v>2055717479</v>
      </c>
      <c r="F2" s="17">
        <v>45048.369664351798</v>
      </c>
      <c r="G2" s="14" t="s">
        <v>19</v>
      </c>
      <c r="H2" s="16">
        <v>907</v>
      </c>
      <c r="I2" s="14" t="s">
        <v>20</v>
      </c>
      <c r="J2" s="14" t="s">
        <v>31</v>
      </c>
      <c r="K2" s="14" t="s">
        <v>32</v>
      </c>
      <c r="L2" s="16">
        <v>176</v>
      </c>
      <c r="M2" s="14" t="s">
        <v>33</v>
      </c>
      <c r="N2" s="14" t="s">
        <v>20</v>
      </c>
    </row>
    <row r="3" spans="1:14">
      <c r="A3" s="18" t="s">
        <v>17</v>
      </c>
      <c r="B3" s="18" t="s">
        <v>18</v>
      </c>
      <c r="C3" s="19">
        <v>9178224</v>
      </c>
      <c r="D3" s="19">
        <v>9178224</v>
      </c>
      <c r="E3" s="20">
        <v>2059744504</v>
      </c>
      <c r="F3" s="21">
        <v>45049.633229166699</v>
      </c>
      <c r="G3" s="18" t="s">
        <v>19</v>
      </c>
      <c r="H3" s="20">
        <v>909</v>
      </c>
      <c r="I3" s="18" t="s">
        <v>20</v>
      </c>
      <c r="J3" s="18" t="s">
        <v>34</v>
      </c>
      <c r="K3" s="18" t="s">
        <v>35</v>
      </c>
      <c r="L3" s="20">
        <v>393</v>
      </c>
      <c r="M3" s="18" t="s">
        <v>36</v>
      </c>
      <c r="N3" s="18" t="s">
        <v>20</v>
      </c>
    </row>
    <row r="4" spans="1:14">
      <c r="A4" s="5" t="s">
        <v>17</v>
      </c>
      <c r="B4" s="5" t="s">
        <v>18</v>
      </c>
      <c r="C4" s="6">
        <v>34244622</v>
      </c>
      <c r="D4" s="6">
        <v>34244622</v>
      </c>
      <c r="E4" s="7">
        <v>2068857659</v>
      </c>
      <c r="F4" s="8">
        <v>45054.457939814798</v>
      </c>
      <c r="G4" s="5" t="s">
        <v>19</v>
      </c>
      <c r="H4" s="7">
        <v>911</v>
      </c>
      <c r="I4" s="5" t="s">
        <v>20</v>
      </c>
      <c r="J4" s="5" t="s">
        <v>37</v>
      </c>
      <c r="K4" s="5" t="s">
        <v>30</v>
      </c>
      <c r="L4" s="7">
        <v>382</v>
      </c>
      <c r="M4" s="5" t="s">
        <v>38</v>
      </c>
      <c r="N4" s="5" t="s">
        <v>20</v>
      </c>
    </row>
    <row r="5" spans="1:14">
      <c r="A5" s="22" t="s">
        <v>17</v>
      </c>
      <c r="B5" s="22" t="s">
        <v>18</v>
      </c>
      <c r="C5" s="23">
        <v>10221842</v>
      </c>
      <c r="D5" s="23">
        <v>10221842</v>
      </c>
      <c r="E5" s="24">
        <v>2073991684</v>
      </c>
      <c r="F5" s="25">
        <v>45056.641504629602</v>
      </c>
      <c r="G5" s="22" t="s">
        <v>19</v>
      </c>
      <c r="H5" s="24">
        <v>912</v>
      </c>
      <c r="I5" s="22" t="s">
        <v>20</v>
      </c>
      <c r="J5" s="22" t="s">
        <v>39</v>
      </c>
      <c r="K5" s="22" t="s">
        <v>40</v>
      </c>
      <c r="L5" s="24">
        <v>393</v>
      </c>
      <c r="M5" s="22" t="s">
        <v>41</v>
      </c>
      <c r="N5" s="22" t="s">
        <v>20</v>
      </c>
    </row>
    <row r="6" spans="1:14">
      <c r="A6" s="5" t="s">
        <v>17</v>
      </c>
      <c r="B6" s="5" t="s">
        <v>18</v>
      </c>
      <c r="C6" s="6">
        <v>216252047.09</v>
      </c>
      <c r="D6" s="6">
        <v>216252047.09</v>
      </c>
      <c r="E6" s="7">
        <v>2074378115</v>
      </c>
      <c r="F6" s="8">
        <v>45056.753402777802</v>
      </c>
      <c r="G6" s="5" t="s">
        <v>19</v>
      </c>
      <c r="H6" s="7">
        <v>913</v>
      </c>
      <c r="I6" s="5" t="s">
        <v>20</v>
      </c>
      <c r="J6" s="5" t="s">
        <v>42</v>
      </c>
      <c r="K6" s="5" t="s">
        <v>43</v>
      </c>
      <c r="L6" s="7">
        <v>176</v>
      </c>
      <c r="M6" s="5" t="s">
        <v>44</v>
      </c>
      <c r="N6" s="5" t="s">
        <v>20</v>
      </c>
    </row>
    <row r="7" spans="1:14">
      <c r="A7" s="22" t="s">
        <v>17</v>
      </c>
      <c r="B7" s="22" t="s">
        <v>18</v>
      </c>
      <c r="C7" s="23">
        <v>20777.740000000002</v>
      </c>
      <c r="D7" s="23">
        <v>20777.740000000002</v>
      </c>
      <c r="E7" s="24">
        <v>2077533707</v>
      </c>
      <c r="F7" s="25">
        <v>45058.526087963</v>
      </c>
      <c r="G7" s="22" t="s">
        <v>19</v>
      </c>
      <c r="H7" s="24">
        <v>914</v>
      </c>
      <c r="I7" s="22" t="s">
        <v>20</v>
      </c>
      <c r="J7" s="22" t="s">
        <v>45</v>
      </c>
      <c r="K7" s="22" t="s">
        <v>46</v>
      </c>
      <c r="L7" s="24">
        <v>335</v>
      </c>
      <c r="M7" s="22" t="s">
        <v>47</v>
      </c>
      <c r="N7" s="22" t="s">
        <v>20</v>
      </c>
    </row>
    <row r="8" spans="1:14">
      <c r="B8" s="1" t="s">
        <v>21</v>
      </c>
      <c r="C8" s="2">
        <v>260739288.83000001</v>
      </c>
    </row>
    <row r="9" spans="1:14">
      <c r="B9" s="1" t="s">
        <v>22</v>
      </c>
      <c r="C9" s="3">
        <v>0</v>
      </c>
    </row>
    <row r="10" spans="1:14">
      <c r="B10" s="1" t="s">
        <v>23</v>
      </c>
      <c r="C10">
        <v>260718511.09</v>
      </c>
    </row>
    <row r="11" spans="1:14">
      <c r="B11" s="1" t="s">
        <v>24</v>
      </c>
      <c r="C11" s="3">
        <v>20777.740000009537</v>
      </c>
    </row>
    <row r="12" spans="1:14">
      <c r="A12" s="27" t="s">
        <v>17</v>
      </c>
      <c r="B12" s="27" t="s">
        <v>18</v>
      </c>
      <c r="C12" s="28">
        <v>16793969</v>
      </c>
      <c r="D12" s="28">
        <v>16793969</v>
      </c>
      <c r="E12" s="29">
        <v>2082671368</v>
      </c>
      <c r="F12" s="30">
        <v>45061.726712962998</v>
      </c>
      <c r="G12" s="27" t="s">
        <v>19</v>
      </c>
      <c r="H12" s="29">
        <v>915</v>
      </c>
      <c r="I12" s="27" t="s">
        <v>20</v>
      </c>
      <c r="J12" s="27" t="s">
        <v>48</v>
      </c>
      <c r="K12" s="27" t="s">
        <v>49</v>
      </c>
      <c r="L12" s="29">
        <v>393</v>
      </c>
      <c r="M12" s="27" t="s">
        <v>50</v>
      </c>
      <c r="N12" s="27" t="s">
        <v>20</v>
      </c>
    </row>
    <row r="13" spans="1:14">
      <c r="A13" s="31" t="s">
        <v>17</v>
      </c>
      <c r="B13" s="31" t="s">
        <v>18</v>
      </c>
      <c r="C13" s="32">
        <v>21599977</v>
      </c>
      <c r="D13" s="32">
        <v>21599977</v>
      </c>
      <c r="E13" s="33">
        <v>2084486444</v>
      </c>
      <c r="F13" s="34">
        <v>45062.524583333303</v>
      </c>
      <c r="G13" s="31" t="s">
        <v>19</v>
      </c>
      <c r="H13" s="33">
        <v>919</v>
      </c>
      <c r="I13" s="31" t="s">
        <v>20</v>
      </c>
      <c r="J13" s="31" t="s">
        <v>51</v>
      </c>
      <c r="K13" s="31" t="s">
        <v>52</v>
      </c>
      <c r="L13" s="33">
        <v>393</v>
      </c>
      <c r="M13" s="31" t="s">
        <v>53</v>
      </c>
      <c r="N13" s="31" t="s">
        <v>20</v>
      </c>
    </row>
    <row r="14" spans="1:14">
      <c r="A14" s="27" t="s">
        <v>17</v>
      </c>
      <c r="B14" s="27" t="s">
        <v>18</v>
      </c>
      <c r="C14" s="28">
        <v>4391100</v>
      </c>
      <c r="D14" s="28">
        <v>4391100</v>
      </c>
      <c r="E14" s="29">
        <v>2087073502</v>
      </c>
      <c r="F14" s="30">
        <v>45063.634398148097</v>
      </c>
      <c r="G14" s="27" t="s">
        <v>19</v>
      </c>
      <c r="H14" s="29">
        <v>920</v>
      </c>
      <c r="I14" s="27" t="s">
        <v>20</v>
      </c>
      <c r="J14" s="27" t="s">
        <v>54</v>
      </c>
      <c r="K14" s="27" t="s">
        <v>55</v>
      </c>
      <c r="L14" s="29">
        <v>382</v>
      </c>
      <c r="M14" s="27" t="s">
        <v>38</v>
      </c>
      <c r="N14" s="27" t="s">
        <v>20</v>
      </c>
    </row>
    <row r="15" spans="1:14">
      <c r="B15" s="1" t="s">
        <v>21</v>
      </c>
      <c r="C15" s="2">
        <f>SUM(C12:C14)</f>
        <v>42785046</v>
      </c>
    </row>
    <row r="16" spans="1:14">
      <c r="B16" s="1" t="s">
        <v>22</v>
      </c>
      <c r="C16" s="3">
        <f>+C11</f>
        <v>20777.740000009537</v>
      </c>
    </row>
    <row r="17" spans="1:14">
      <c r="B17" s="1" t="s">
        <v>23</v>
      </c>
      <c r="C17" s="35">
        <v>42805823.740000002</v>
      </c>
    </row>
    <row r="18" spans="1:14">
      <c r="B18" s="1" t="s">
        <v>24</v>
      </c>
      <c r="C18" s="3">
        <f>+C15+C16-C17</f>
        <v>0</v>
      </c>
    </row>
    <row r="19" spans="1:14">
      <c r="A19" s="5" t="s">
        <v>17</v>
      </c>
      <c r="B19" s="5" t="s">
        <v>18</v>
      </c>
      <c r="C19" s="6">
        <v>353485</v>
      </c>
      <c r="D19" s="6">
        <v>353485</v>
      </c>
      <c r="E19" s="7">
        <v>2094349134</v>
      </c>
      <c r="F19" s="8">
        <v>45068.810312499998</v>
      </c>
      <c r="G19" s="5" t="s">
        <v>19</v>
      </c>
      <c r="H19" s="7">
        <v>923</v>
      </c>
      <c r="I19" s="5" t="s">
        <v>20</v>
      </c>
      <c r="J19" s="5" t="s">
        <v>56</v>
      </c>
      <c r="K19" s="5" t="s">
        <v>57</v>
      </c>
      <c r="L19" s="7">
        <v>433</v>
      </c>
      <c r="M19" s="5" t="s">
        <v>58</v>
      </c>
      <c r="N19" s="5" t="s">
        <v>20</v>
      </c>
    </row>
    <row r="20" spans="1:14">
      <c r="A20" s="22" t="s">
        <v>17</v>
      </c>
      <c r="B20" s="22" t="s">
        <v>18</v>
      </c>
      <c r="C20" s="23">
        <v>6378347</v>
      </c>
      <c r="D20" s="23">
        <v>6378347</v>
      </c>
      <c r="E20" s="24">
        <v>2098702864</v>
      </c>
      <c r="F20" s="25">
        <v>45071.486192129603</v>
      </c>
      <c r="G20" s="22" t="s">
        <v>19</v>
      </c>
      <c r="H20" s="24">
        <v>924</v>
      </c>
      <c r="I20" s="22" t="s">
        <v>20</v>
      </c>
      <c r="J20" s="22" t="s">
        <v>59</v>
      </c>
      <c r="K20" s="22" t="s">
        <v>60</v>
      </c>
      <c r="L20" s="24">
        <v>426</v>
      </c>
      <c r="M20" s="22" t="s">
        <v>61</v>
      </c>
      <c r="N20" s="22" t="s">
        <v>20</v>
      </c>
    </row>
    <row r="21" spans="1:14">
      <c r="A21" s="5" t="s">
        <v>17</v>
      </c>
      <c r="B21" s="5" t="s">
        <v>18</v>
      </c>
      <c r="C21" s="6">
        <v>204069153</v>
      </c>
      <c r="D21" s="6">
        <v>204069153</v>
      </c>
      <c r="E21" s="7">
        <v>2098855633</v>
      </c>
      <c r="F21" s="8">
        <v>45071.5323263889</v>
      </c>
      <c r="G21" s="5" t="s">
        <v>19</v>
      </c>
      <c r="H21" s="7">
        <v>925</v>
      </c>
      <c r="I21" s="5" t="s">
        <v>20</v>
      </c>
      <c r="J21" s="5" t="s">
        <v>62</v>
      </c>
      <c r="K21" s="5" t="s">
        <v>63</v>
      </c>
      <c r="L21" s="7">
        <v>292</v>
      </c>
      <c r="M21" s="5" t="s">
        <v>64</v>
      </c>
      <c r="N21" s="5" t="s">
        <v>20</v>
      </c>
    </row>
    <row r="22" spans="1:14">
      <c r="B22" s="1" t="s">
        <v>21</v>
      </c>
      <c r="C22" s="2">
        <f>SUM(C19:C21)</f>
        <v>210800985</v>
      </c>
    </row>
    <row r="23" spans="1:14">
      <c r="B23" s="1" t="s">
        <v>22</v>
      </c>
      <c r="C23" s="3">
        <f>+C18</f>
        <v>0</v>
      </c>
    </row>
    <row r="24" spans="1:14">
      <c r="B24" s="1" t="s">
        <v>23</v>
      </c>
      <c r="C24" s="35">
        <v>210800985</v>
      </c>
    </row>
    <row r="25" spans="1:14">
      <c r="B25" s="1" t="s">
        <v>24</v>
      </c>
      <c r="C25" s="3">
        <f>+C22+C23-C24</f>
        <v>0</v>
      </c>
    </row>
    <row r="26" spans="1:14">
      <c r="A26" s="5" t="s">
        <v>17</v>
      </c>
      <c r="B26" s="5" t="s">
        <v>18</v>
      </c>
      <c r="C26" s="6">
        <v>21117381</v>
      </c>
      <c r="D26" s="6">
        <v>21117381</v>
      </c>
      <c r="E26" s="7">
        <v>2107527831</v>
      </c>
      <c r="F26" s="8">
        <v>45076.6504166667</v>
      </c>
      <c r="G26" s="5" t="s">
        <v>19</v>
      </c>
      <c r="H26" s="7">
        <v>927</v>
      </c>
      <c r="I26" s="5" t="s">
        <v>20</v>
      </c>
      <c r="J26" s="5" t="s">
        <v>65</v>
      </c>
      <c r="K26" s="5" t="s">
        <v>66</v>
      </c>
      <c r="L26" s="7">
        <v>393</v>
      </c>
      <c r="M26" s="5" t="s">
        <v>67</v>
      </c>
      <c r="N26" s="5" t="s">
        <v>20</v>
      </c>
    </row>
    <row r="27" spans="1:14">
      <c r="A27" s="22" t="s">
        <v>17</v>
      </c>
      <c r="B27" s="22" t="s">
        <v>18</v>
      </c>
      <c r="C27" s="23">
        <v>310000</v>
      </c>
      <c r="D27" s="23">
        <v>310000</v>
      </c>
      <c r="E27" s="24">
        <v>2109100871</v>
      </c>
      <c r="F27" s="25">
        <v>45077.384710648097</v>
      </c>
      <c r="G27" s="22" t="s">
        <v>19</v>
      </c>
      <c r="H27" s="24">
        <v>928</v>
      </c>
      <c r="I27" s="22" t="s">
        <v>20</v>
      </c>
      <c r="J27" s="22" t="s">
        <v>68</v>
      </c>
      <c r="K27" s="22" t="s">
        <v>69</v>
      </c>
      <c r="L27" s="24">
        <v>152</v>
      </c>
      <c r="M27" s="22" t="s">
        <v>70</v>
      </c>
      <c r="N27" s="22" t="s">
        <v>20</v>
      </c>
    </row>
    <row r="28" spans="1:14">
      <c r="A28" s="5" t="s">
        <v>17</v>
      </c>
      <c r="B28" s="5" t="s">
        <v>18</v>
      </c>
      <c r="C28" s="6">
        <v>40646153</v>
      </c>
      <c r="D28" s="6">
        <v>40646153</v>
      </c>
      <c r="E28" s="7">
        <v>2112990796</v>
      </c>
      <c r="F28" s="8">
        <v>45078.6559837963</v>
      </c>
      <c r="G28" s="5" t="s">
        <v>19</v>
      </c>
      <c r="H28" s="7">
        <v>930</v>
      </c>
      <c r="I28" s="5" t="s">
        <v>20</v>
      </c>
      <c r="J28" s="5" t="s">
        <v>71</v>
      </c>
      <c r="K28" s="5" t="s">
        <v>72</v>
      </c>
      <c r="L28" s="7">
        <v>393</v>
      </c>
      <c r="M28" s="5" t="s">
        <v>73</v>
      </c>
      <c r="N28" s="5" t="s">
        <v>20</v>
      </c>
    </row>
    <row r="29" spans="1:14">
      <c r="A29" s="22" t="s">
        <v>17</v>
      </c>
      <c r="B29" s="22" t="s">
        <v>18</v>
      </c>
      <c r="C29" s="23">
        <v>20911061</v>
      </c>
      <c r="D29" s="23">
        <v>20911061</v>
      </c>
      <c r="E29" s="24">
        <v>2115363640</v>
      </c>
      <c r="F29" s="25">
        <v>45079.523368055598</v>
      </c>
      <c r="G29" s="22" t="s">
        <v>19</v>
      </c>
      <c r="H29" s="24">
        <v>931</v>
      </c>
      <c r="I29" s="22" t="s">
        <v>20</v>
      </c>
      <c r="J29" s="22" t="s">
        <v>74</v>
      </c>
      <c r="K29" s="22" t="s">
        <v>40</v>
      </c>
      <c r="L29" s="24">
        <v>393</v>
      </c>
      <c r="M29" s="22" t="s">
        <v>41</v>
      </c>
      <c r="N29" s="22" t="s">
        <v>20</v>
      </c>
    </row>
    <row r="30" spans="1:14">
      <c r="B30" s="1" t="s">
        <v>21</v>
      </c>
      <c r="C30" s="2">
        <f>SUM(C26:C29)</f>
        <v>82984595</v>
      </c>
    </row>
    <row r="31" spans="1:14">
      <c r="B31" s="1" t="s">
        <v>22</v>
      </c>
      <c r="C31" s="3">
        <f>+C25</f>
        <v>0</v>
      </c>
    </row>
    <row r="32" spans="1:14">
      <c r="B32" s="1" t="s">
        <v>23</v>
      </c>
      <c r="C32" s="35">
        <v>62073534</v>
      </c>
    </row>
    <row r="33" spans="2:3">
      <c r="B33" s="1" t="s">
        <v>24</v>
      </c>
      <c r="C33" s="3">
        <f>+C30+C31-C32</f>
        <v>20911061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C2DF-84BF-4D61-BB45-6D6E38839424}">
  <dimension ref="A1:Q3"/>
  <sheetViews>
    <sheetView workbookViewId="0">
      <selection sqref="A1:Q2"/>
    </sheetView>
  </sheetViews>
  <sheetFormatPr baseColWidth="10" defaultRowHeight="15"/>
  <cols>
    <col min="3" max="4" width="13.7109375" bestFit="1" customWidth="1"/>
    <col min="6" max="6" width="18" bestFit="1" customWidth="1"/>
  </cols>
  <sheetData>
    <row r="1" spans="1:17" ht="5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128.25">
      <c r="A2" s="10" t="s">
        <v>17</v>
      </c>
      <c r="B2" s="10" t="s">
        <v>18</v>
      </c>
      <c r="C2" s="11">
        <v>633050489</v>
      </c>
      <c r="D2" s="11">
        <v>633050489</v>
      </c>
      <c r="E2" s="12">
        <v>2000360875</v>
      </c>
      <c r="F2" s="13">
        <v>45016.788877314801</v>
      </c>
      <c r="G2" s="10" t="s">
        <v>19</v>
      </c>
      <c r="H2" s="12">
        <v>888</v>
      </c>
      <c r="I2" s="10" t="s">
        <v>20</v>
      </c>
      <c r="J2" s="10" t="s">
        <v>25</v>
      </c>
      <c r="K2" s="10" t="s">
        <v>26</v>
      </c>
      <c r="L2" s="12">
        <v>227</v>
      </c>
      <c r="M2" s="10" t="s">
        <v>27</v>
      </c>
      <c r="N2" s="10" t="s">
        <v>20</v>
      </c>
      <c r="O2" s="10" t="s">
        <v>28</v>
      </c>
      <c r="P2" s="10" t="s">
        <v>29</v>
      </c>
      <c r="Q2" s="10" t="s">
        <v>20</v>
      </c>
    </row>
    <row r="3" spans="1:1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2022-12-23T01:52:56Z</dcterms:created>
  <dcterms:modified xsi:type="dcterms:W3CDTF">2023-06-06T22:49:44Z</dcterms:modified>
</cp:coreProperties>
</file>