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1 NOVIEMBRE\PSE\"/>
    </mc:Choice>
  </mc:AlternateContent>
  <bookViews>
    <workbookView xWindow="0" yWindow="0" windowWidth="20490" windowHeight="7020"/>
  </bookViews>
  <sheets>
    <sheet name="Facturas" sheetId="1" r:id="rId1"/>
  </sheets>
  <externalReferences>
    <externalReference r:id="rId2"/>
  </externalReferences>
  <definedNames>
    <definedName name="_xlnm._FilterDatabase" localSheetId="0" hidden="1">Facturas!$A$25:$Q$25</definedName>
  </definedNames>
  <calcPr calcId="162913"/>
</workbook>
</file>

<file path=xl/calcChain.xml><?xml version="1.0" encoding="utf-8"?>
<calcChain xmlns="http://schemas.openxmlformats.org/spreadsheetml/2006/main">
  <c r="C67" i="1" l="1"/>
  <c r="C65" i="1"/>
  <c r="C64" i="1"/>
  <c r="C50" i="1" l="1"/>
  <c r="C21" i="1" l="1"/>
  <c r="C9" i="1" l="1"/>
  <c r="C11" i="1" s="1"/>
  <c r="C22" i="1" s="1"/>
  <c r="C24" i="1" s="1"/>
  <c r="C51" i="1" s="1"/>
  <c r="C53" i="1" s="1"/>
  <c r="C8" i="1"/>
</calcChain>
</file>

<file path=xl/sharedStrings.xml><?xml version="1.0" encoding="utf-8"?>
<sst xmlns="http://schemas.openxmlformats.org/spreadsheetml/2006/main" count="621" uniqueCount="218">
  <si>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</si>
  <si>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</si>
  <si>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</si>
  <si>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</si>
  <si>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</si>
  <si>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</si>
  <si>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</si>
  <si>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</si>
  <si>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</si>
  <si>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</si>
  <si>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</si>
  <si>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</si>
  <si>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</si>
  <si>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</si>
  <si>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</si>
  <si>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</si>
  <si>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</si>
  <si>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</si>
  <si>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</si>
  <si>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</si>
  <si>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</si>
  <si>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Res.4137.010.21.0.1543 de octubre 08 de 2021 Cuotas Partes Pensionales</t>
  </si>
  <si>
    <t>coordinadortesoreria@consorciomunicali.com</t>
  </si>
  <si>
    <t>403 MINISTERIO DE SALUD Y PROTECCION SOCIAL</t>
  </si>
  <si>
    <t>Santiago de Cali Distrito Especial</t>
  </si>
  <si>
    <t>8965823 Ext. 104</t>
  </si>
  <si>
    <t>890399011-3</t>
  </si>
  <si>
    <t>cuotas partes pensionales Septiembre</t>
  </si>
  <si>
    <t>elsarestrepo@homo.gov.co</t>
  </si>
  <si>
    <t>403</t>
  </si>
  <si>
    <t>ESE HOSPITAL MENTAL DE ANTIOQUIA</t>
  </si>
  <si>
    <t>3005786732</t>
  </si>
  <si>
    <t>890905166</t>
  </si>
  <si>
    <t>cuotas partes pensionales</t>
  </si>
  <si>
    <t>hacienda@lavega-cundinamarca.gov.co</t>
  </si>
  <si>
    <t>MUNICIPIO LA VEGA</t>
  </si>
  <si>
    <t>3102036678</t>
  </si>
  <si>
    <t>8000734751</t>
  </si>
  <si>
    <t>CTA DE COBRO 75999 PAP038392/2011-02-14</t>
  </si>
  <si>
    <t>shacienda@sopo-cundinamarca.gov.co</t>
  </si>
  <si>
    <t>000</t>
  </si>
  <si>
    <t>MUNICIPIO DE SOPO</t>
  </si>
  <si>
    <t>3016876241</t>
  </si>
  <si>
    <t>899999468</t>
  </si>
  <si>
    <t>CUOTA PARTE CUENTA DE COBRO 76064 TITO MONTAÑA CC 4040283</t>
  </si>
  <si>
    <t>tesoreria@ventaquemada-boyaca.gov.co</t>
  </si>
  <si>
    <t>MUNICIPIO DE VENTAQUEMADA</t>
  </si>
  <si>
    <t>3142759727</t>
  </si>
  <si>
    <t>891800986</t>
  </si>
  <si>
    <t>CUENTA DE COBRO 75940 CUOTA PARTE</t>
  </si>
  <si>
    <t>hacienda@sangil.gov.co</t>
  </si>
  <si>
    <t>MUNICIPIO DE SAN GIL</t>
  </si>
  <si>
    <t>3153729836</t>
  </si>
  <si>
    <t>800099824</t>
  </si>
  <si>
    <t>SB</t>
  </si>
  <si>
    <t>SA</t>
  </si>
  <si>
    <t>DB</t>
  </si>
  <si>
    <t>TTL</t>
  </si>
  <si>
    <t>PAGO CUENTA DE COBRO 75904 SEPTIEMBRE 2021</t>
  </si>
  <si>
    <t>lorenny_252@hotmail.com</t>
  </si>
  <si>
    <t>MUNICIPIO DE VILLAGARZON</t>
  </si>
  <si>
    <t>313849249</t>
  </si>
  <si>
    <t>800054249</t>
  </si>
  <si>
    <t>PINILLA SAENZ NACOR ENRIQUE</t>
  </si>
  <si>
    <t>HACIENDA@FUENTEDEORO-META.GOV.CO</t>
  </si>
  <si>
    <t>005281</t>
  </si>
  <si>
    <t>MUNICIPIO DE FUENTEDEORO</t>
  </si>
  <si>
    <t>3212457684</t>
  </si>
  <si>
    <t>8920991831</t>
  </si>
  <si>
    <t>Cuotas Partes Cta Cobro 76597</t>
  </si>
  <si>
    <t>haciendapuentenal@Gmail.com</t>
  </si>
  <si>
    <t>137</t>
  </si>
  <si>
    <t>MUNICIPIO DE PUENTE NACIONAL</t>
  </si>
  <si>
    <t>3183124615</t>
  </si>
  <si>
    <t>89020299</t>
  </si>
  <si>
    <t>Cuotas Partes Pensionales Octubre 2021 Cuenta de Cobro 76626</t>
  </si>
  <si>
    <t>tesoreria@rondon-boyaca.gov.co</t>
  </si>
  <si>
    <t>138</t>
  </si>
  <si>
    <t>MUNICIPIO DE RONDON - BOYACA</t>
  </si>
  <si>
    <t>3183891414</t>
  </si>
  <si>
    <t>8918017703</t>
  </si>
  <si>
    <t>PAGOS CUOTAS PENSIONALES OCTUBRE</t>
  </si>
  <si>
    <t>tesoreria@hospitalsanrafaeltunja.gov.co</t>
  </si>
  <si>
    <t>190101</t>
  </si>
  <si>
    <t>ESE HOSPITAL UNIVERSITARIO SAN RAFAEL DE TUNJA</t>
  </si>
  <si>
    <t>7405030</t>
  </si>
  <si>
    <t>8918002310</t>
  </si>
  <si>
    <t>CUOTA PARTE PENSIONAL</t>
  </si>
  <si>
    <t>secretariadehacienda@ubate-cundinamarca.gov.co</t>
  </si>
  <si>
    <t>MUNICIPIO DE UBATE</t>
  </si>
  <si>
    <t>3115380969</t>
  </si>
  <si>
    <t>8999992812</t>
  </si>
  <si>
    <t>COUTAS PARTES PENSIONALES AGOS-SEPT 2021</t>
  </si>
  <si>
    <t>secretariahacienda@sanmateo-boyaca.gov.co</t>
  </si>
  <si>
    <t>MUNICIPIO DE SAN MATEO</t>
  </si>
  <si>
    <t>3202335189</t>
  </si>
  <si>
    <t>8919578211</t>
  </si>
  <si>
    <t>CUENTA DE COBRO 76676</t>
  </si>
  <si>
    <t>financiera@santarosadeosos.gov.co</t>
  </si>
  <si>
    <t>MUNICIPIO SANTA ROSA DE OSOS</t>
  </si>
  <si>
    <t>3103506541</t>
  </si>
  <si>
    <t>890981554</t>
  </si>
  <si>
    <t>CUENTAS DE COBRO No. 75811 y 76519</t>
  </si>
  <si>
    <t>secretariadehacienda@manta-cundinamarca.gov.co</t>
  </si>
  <si>
    <t>MUNICIPIO MANTA CUNDINAMARCA</t>
  </si>
  <si>
    <t>3138519646</t>
  </si>
  <si>
    <t>8000947113</t>
  </si>
  <si>
    <t>CUENTACOBRO 76528 CUOTAPARTEDE JAIMES HERNANDES JESUSRAMON PERIODO OCTUBRE 2021</t>
  </si>
  <si>
    <t>tesoreria@matanza-santnader.gov.co</t>
  </si>
  <si>
    <t>MUNICIPIO DE MATANZA SANTANDER CTA DE COBRO 76528 PERIODO OCTUBRE 2021</t>
  </si>
  <si>
    <t>3107542396</t>
  </si>
  <si>
    <t>8902066960</t>
  </si>
  <si>
    <t>CTA DE COBRO 76707 PAP038392/2011-02-14</t>
  </si>
  <si>
    <t>PAGO CUOTAS PARTES MES DE OCTUBRE CTA DE COBRO 76323</t>
  </si>
  <si>
    <t>contactenos@boyaca-boyaca.gov.co</t>
  </si>
  <si>
    <t>MUNICIPIO DE BOYACA</t>
  </si>
  <si>
    <t>3112496337</t>
  </si>
  <si>
    <t>8000233837</t>
  </si>
  <si>
    <t>Cuotas Partes Pensionales Octubre</t>
  </si>
  <si>
    <t>hacienda@toca-boyaca.gov.co</t>
  </si>
  <si>
    <t>MUNICIPIO DE TOCA</t>
  </si>
  <si>
    <t>3203057404</t>
  </si>
  <si>
    <t>8000996426</t>
  </si>
  <si>
    <t>CUOTA PARTE CUENTA DE COBRO 76772 TITO MONTAÑA CC 4040283</t>
  </si>
  <si>
    <t>PAGO CUENTA DE COBRO No. 76754 CORRESPONDIENTE AL MES DE OCTUBRE DE 2021</t>
  </si>
  <si>
    <t>tesoreria@turmeque-boyaca.gov.co</t>
  </si>
  <si>
    <t>MUNICIPIO DE TURMEQUE</t>
  </si>
  <si>
    <t>3157799711</t>
  </si>
  <si>
    <t>891801787</t>
  </si>
  <si>
    <t>CUENTA DE COBRO 73160 MINSALUD</t>
  </si>
  <si>
    <t>tesoreria@sutatenza-boyaca.gov.co</t>
  </si>
  <si>
    <t>MUNICIPIO DE SUTATENZA</t>
  </si>
  <si>
    <t>3124740553</t>
  </si>
  <si>
    <t>8000285764</t>
  </si>
  <si>
    <t>CUENTA DE COBRO 73878 MINSALUD</t>
  </si>
  <si>
    <t>CUENTA DE COBRO 74591 MINSALUD</t>
  </si>
  <si>
    <t>CUENTA DE COBRO 75301</t>
  </si>
  <si>
    <t>CUENTA DE COBRO 76013 MINSALUD</t>
  </si>
  <si>
    <t>cuotas partes pensionales ESTHER CAMPOS</t>
  </si>
  <si>
    <t>tesorera@hospitalfacatativa.gov.co</t>
  </si>
  <si>
    <t>HOSPITAL SAN RAFAEL FACATATIVA</t>
  </si>
  <si>
    <t>3214534368</t>
  </si>
  <si>
    <t>899999151</t>
  </si>
  <si>
    <t>cuotas partes pensionales octubre</t>
  </si>
  <si>
    <t>pag cuota parte</t>
  </si>
  <si>
    <t>s-hacienda@rosas-cauca.gov.co</t>
  </si>
  <si>
    <t>municipio de rosas</t>
  </si>
  <si>
    <t>3188591004</t>
  </si>
  <si>
    <t>8000959832</t>
  </si>
  <si>
    <t>PAGOCAJANALJOSEVICENTEMENESES</t>
  </si>
  <si>
    <t>secretariadehacienda@acevedo-huila.gov.co</t>
  </si>
  <si>
    <t>74133</t>
  </si>
  <si>
    <t>JOSE VICENTE MENESES</t>
  </si>
  <si>
    <t>3135804779</t>
  </si>
  <si>
    <t>4880839</t>
  </si>
  <si>
    <t>CUOTA PARTE SEP FRANCISCO PALECHOR</t>
  </si>
  <si>
    <t>CUOTA PARTE JULIO ALBA PILAR</t>
  </si>
  <si>
    <t>CUOTA PARTE SEPT ALBA PILAR</t>
  </si>
  <si>
    <t>CUOTA PARTE AGO ALBA PILAR</t>
  </si>
  <si>
    <t>74844</t>
  </si>
  <si>
    <t>75555</t>
  </si>
  <si>
    <t>76264</t>
  </si>
  <si>
    <t>CUOTA PARTE JUBILATORIA</t>
  </si>
  <si>
    <t>diegojimeco@hotmail.com</t>
  </si>
  <si>
    <t>11132</t>
  </si>
  <si>
    <t>MUNICIPIO DE COPACABANA</t>
  </si>
  <si>
    <t>2740069</t>
  </si>
  <si>
    <t>8909807673</t>
  </si>
  <si>
    <t>Cuenta de cobro NO. 76466</t>
  </si>
  <si>
    <t>tesoreria@guatavita-cundinamarca.gov.co</t>
  </si>
  <si>
    <t>MUNICIPIO DE GUATAVITA</t>
  </si>
  <si>
    <t>3212419002</t>
  </si>
  <si>
    <t>899999395</t>
  </si>
  <si>
    <t>cuotas partes mes de octubre 2021</t>
  </si>
  <si>
    <t>financiera@villagarzon-putumayo.gov.co</t>
  </si>
  <si>
    <t>3138497797</t>
  </si>
  <si>
    <t>CUENTA DE COBRO 76328</t>
  </si>
  <si>
    <t>hacienda@bugalagrande-valle.gov.co</t>
  </si>
  <si>
    <t>ALCALDIA BUGALAGRANDE</t>
  </si>
  <si>
    <t>3147828847</t>
  </si>
  <si>
    <t>891900353</t>
  </si>
  <si>
    <t xml:space="preserve">Cuotas partes pensionales Udenar. Ministerio de Salud y Protección Social </t>
  </si>
  <si>
    <t>tesoreria@udenar.edu.co</t>
  </si>
  <si>
    <t>UNIVERSIDAD DE NARIÑO</t>
  </si>
  <si>
    <t>3105497384</t>
  </si>
  <si>
    <t>800118954-1</t>
  </si>
  <si>
    <t>CUOTAS PARTES PENSIONALES</t>
  </si>
  <si>
    <t>hacienda@samaca-boyaca.gov.co</t>
  </si>
  <si>
    <t>DTN-RESERVAS PENSIONALES CAJANAL</t>
  </si>
  <si>
    <t>MUNICIPIO DE SAMACA</t>
  </si>
  <si>
    <t>3138892188</t>
  </si>
  <si>
    <t>8000167579</t>
  </si>
  <si>
    <t>CUOTAS PARTES PENSIONALES CLEMIRA</t>
  </si>
  <si>
    <t>tesoreria@santanderdequilichao-cauca.gov.co</t>
  </si>
  <si>
    <t>MINISTERIO DE SALUD Y PROTECCION SOCIAL</t>
  </si>
  <si>
    <t>3116555534</t>
  </si>
  <si>
    <t>9004747274</t>
  </si>
  <si>
    <t>Cuotas partes</t>
  </si>
  <si>
    <t>hacienda@aguadas-caldas.gov.co</t>
  </si>
  <si>
    <t>Municipio Aguadas Caldas</t>
  </si>
  <si>
    <t>3173310179</t>
  </si>
  <si>
    <t>890801132</t>
  </si>
  <si>
    <t>cuotas partes pensionales a 30-10-2021</t>
  </si>
  <si>
    <t>tesoreria@puertotejada.gov.co</t>
  </si>
  <si>
    <t>MUNICIPIO DE PUERTO TEJADA CAUCA</t>
  </si>
  <si>
    <t>3162088597</t>
  </si>
  <si>
    <t>8915005809</t>
  </si>
  <si>
    <t xml:space="preserve">PAGO CUENTA DE OOBRO 76489 CUOTA PARTE </t>
  </si>
  <si>
    <t>secretariahacienda@junin-cundinamarca.gov.co</t>
  </si>
  <si>
    <t xml:space="preserve">MUNICIPIO DE JUNIN </t>
  </si>
  <si>
    <t>3148712658</t>
  </si>
  <si>
    <t>NIT8000947059</t>
  </si>
  <si>
    <t xml:space="preserve">PAGO CUENTA DE OOBRO 75781 CUOTA PARTE </t>
  </si>
  <si>
    <t>RESO 845 CTA COBRO 76437 1 OCT 2021 A 31 OCT 2021, 3 PERSONAS</t>
  </si>
  <si>
    <t>tesoreria@funza-cundinamarca.gov.co</t>
  </si>
  <si>
    <t>MUNICIPIO DE FUNZA</t>
  </si>
  <si>
    <t>3505110474</t>
  </si>
  <si>
    <t>8999994335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</si>
</sst>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1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4" fontId="0" fillId="0" borderId="0" xfId="0" applyNumberFormat="1" applyFont="1"/>
    <xf numFmtId="167" fontId="0" fillId="0" borderId="0" xfId="1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7" fontId="0" fillId="0" borderId="0" xfId="0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21/10%20OTUBRE/PSE/300700011384%20DTN%20-%20RESERVAS%20PENSIONALES%20CAJANAL%20DEL%2002%20AL%2029%20DE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s"/>
    </sheetNames>
    <sheetDataSet>
      <sheetData sheetId="0">
        <row r="54">
          <cell r="C54">
            <v>1113202.3200001717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topLeftCell="A51" workbookViewId="0">
      <selection activeCell="D64" sqref="D64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28515625" bestFit="1" customWidth="1"/>
    <col min="4" max="4" width="16.5703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7.85546875" customWidth="1"/>
    <col min="11" max="11" width="41.140625" customWidth="1"/>
    <col min="12" max="12" width="50.140625" customWidth="1"/>
    <col min="13" max="13" width="38.57031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1288600000</v>
      </c>
      <c r="D2" s="4">
        <v>1288600000</v>
      </c>
      <c r="E2" s="6">
        <v>1188085358</v>
      </c>
      <c r="F2" s="8">
        <v>44502.582754629599</v>
      </c>
      <c r="G2" s="2" t="s">
        <v>19</v>
      </c>
      <c r="H2" s="6">
        <v>293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20</v>
      </c>
    </row>
    <row r="3" spans="1:17">
      <c r="A3" s="3" t="s">
        <v>17</v>
      </c>
      <c r="B3" s="3" t="s">
        <v>18</v>
      </c>
      <c r="C3" s="5">
        <v>1620038</v>
      </c>
      <c r="D3" s="5">
        <v>1620038</v>
      </c>
      <c r="E3" s="7">
        <v>1188367658</v>
      </c>
      <c r="F3" s="9">
        <v>44502.667662036998</v>
      </c>
      <c r="G3" s="3" t="s">
        <v>19</v>
      </c>
      <c r="H3" s="7">
        <v>294</v>
      </c>
      <c r="I3" s="3" t="s">
        <v>20</v>
      </c>
      <c r="J3" s="3" t="s">
        <v>27</v>
      </c>
      <c r="K3" s="3" t="s">
        <v>28</v>
      </c>
      <c r="L3" s="3" t="s">
        <v>29</v>
      </c>
      <c r="M3" s="3" t="s">
        <v>30</v>
      </c>
      <c r="N3" s="3" t="s">
        <v>20</v>
      </c>
      <c r="O3" s="3" t="s">
        <v>31</v>
      </c>
      <c r="P3" s="3" t="s">
        <v>32</v>
      </c>
      <c r="Q3" s="3" t="s">
        <v>20</v>
      </c>
    </row>
    <row r="4" spans="1:17">
      <c r="A4" s="2" t="s">
        <v>17</v>
      </c>
      <c r="B4" s="2" t="s">
        <v>18</v>
      </c>
      <c r="C4" s="4">
        <v>1578344</v>
      </c>
      <c r="D4" s="4">
        <v>1578344</v>
      </c>
      <c r="E4" s="6">
        <v>1189779177</v>
      </c>
      <c r="F4" s="8">
        <v>44503.527557870402</v>
      </c>
      <c r="G4" s="2" t="s">
        <v>19</v>
      </c>
      <c r="H4" s="6">
        <v>295</v>
      </c>
      <c r="I4" s="2" t="s">
        <v>20</v>
      </c>
      <c r="J4" s="2" t="s">
        <v>33</v>
      </c>
      <c r="K4" s="2" t="s">
        <v>34</v>
      </c>
      <c r="L4" s="2" t="s">
        <v>29</v>
      </c>
      <c r="M4" s="2" t="s">
        <v>35</v>
      </c>
      <c r="N4" s="2" t="s">
        <v>20</v>
      </c>
      <c r="O4" s="2" t="s">
        <v>36</v>
      </c>
      <c r="P4" s="2" t="s">
        <v>37</v>
      </c>
      <c r="Q4" s="2" t="s">
        <v>20</v>
      </c>
    </row>
    <row r="5" spans="1:17">
      <c r="A5" s="3" t="s">
        <v>17</v>
      </c>
      <c r="B5" s="3" t="s">
        <v>18</v>
      </c>
      <c r="C5" s="5">
        <v>14419.78</v>
      </c>
      <c r="D5" s="5">
        <v>14419.78</v>
      </c>
      <c r="E5" s="7">
        <v>1190101814</v>
      </c>
      <c r="F5" s="9">
        <v>44503.644768518498</v>
      </c>
      <c r="G5" s="3" t="s">
        <v>19</v>
      </c>
      <c r="H5" s="7">
        <v>296</v>
      </c>
      <c r="I5" s="3" t="s">
        <v>20</v>
      </c>
      <c r="J5" s="3" t="s">
        <v>38</v>
      </c>
      <c r="K5" s="3" t="s">
        <v>39</v>
      </c>
      <c r="L5" s="3" t="s">
        <v>40</v>
      </c>
      <c r="M5" s="3" t="s">
        <v>41</v>
      </c>
      <c r="N5" s="3" t="s">
        <v>20</v>
      </c>
      <c r="O5" s="3" t="s">
        <v>42</v>
      </c>
      <c r="P5" s="3" t="s">
        <v>43</v>
      </c>
      <c r="Q5" s="3" t="s">
        <v>20</v>
      </c>
    </row>
    <row r="6" spans="1:17">
      <c r="A6" s="2" t="s">
        <v>17</v>
      </c>
      <c r="B6" s="2" t="s">
        <v>18</v>
      </c>
      <c r="C6" s="4">
        <v>5210</v>
      </c>
      <c r="D6" s="4">
        <v>5210</v>
      </c>
      <c r="E6" s="6">
        <v>1191935696</v>
      </c>
      <c r="F6" s="8">
        <v>44504.729548611103</v>
      </c>
      <c r="G6" s="2" t="s">
        <v>19</v>
      </c>
      <c r="H6" s="6">
        <v>297</v>
      </c>
      <c r="I6" s="2" t="s">
        <v>20</v>
      </c>
      <c r="J6" s="2" t="s">
        <v>44</v>
      </c>
      <c r="K6" s="2" t="s">
        <v>45</v>
      </c>
      <c r="L6" s="2" t="s">
        <v>40</v>
      </c>
      <c r="M6" s="2" t="s">
        <v>46</v>
      </c>
      <c r="N6" s="2" t="s">
        <v>20</v>
      </c>
      <c r="O6" s="2" t="s">
        <v>47</v>
      </c>
      <c r="P6" s="2" t="s">
        <v>48</v>
      </c>
      <c r="Q6" s="2" t="s">
        <v>20</v>
      </c>
    </row>
    <row r="7" spans="1:17">
      <c r="A7" s="3" t="s">
        <v>17</v>
      </c>
      <c r="B7" s="3" t="s">
        <v>18</v>
      </c>
      <c r="C7" s="5">
        <v>2173556.7999999998</v>
      </c>
      <c r="D7" s="5">
        <v>2173556.7999999998</v>
      </c>
      <c r="E7" s="7">
        <v>1192700476</v>
      </c>
      <c r="F7" s="9">
        <v>44505.432453703703</v>
      </c>
      <c r="G7" s="3" t="s">
        <v>19</v>
      </c>
      <c r="H7" s="7">
        <v>298</v>
      </c>
      <c r="I7" s="3" t="s">
        <v>20</v>
      </c>
      <c r="J7" s="3" t="s">
        <v>49</v>
      </c>
      <c r="K7" s="3" t="s">
        <v>50</v>
      </c>
      <c r="L7" s="3" t="s">
        <v>29</v>
      </c>
      <c r="M7" s="3" t="s">
        <v>51</v>
      </c>
      <c r="N7" s="3" t="s">
        <v>20</v>
      </c>
      <c r="O7" s="3" t="s">
        <v>52</v>
      </c>
      <c r="P7" s="3" t="s">
        <v>53</v>
      </c>
      <c r="Q7" s="3" t="s">
        <v>20</v>
      </c>
    </row>
    <row r="8" spans="1:17">
      <c r="B8" t="s">
        <v>54</v>
      </c>
      <c r="C8" s="10">
        <f>SUM(C2:C7)</f>
        <v>1293991568.5799999</v>
      </c>
    </row>
    <row r="9" spans="1:17">
      <c r="B9" t="s">
        <v>55</v>
      </c>
      <c r="C9" s="11">
        <f>[1]Facturas!$C$54</f>
        <v>1113202.3200001717</v>
      </c>
    </row>
    <row r="10" spans="1:17">
      <c r="B10" t="s">
        <v>56</v>
      </c>
      <c r="C10">
        <v>1292931214.0999999</v>
      </c>
    </row>
    <row r="11" spans="1:17">
      <c r="B11" t="s">
        <v>57</v>
      </c>
      <c r="C11" s="11">
        <f>C8+C9-C10</f>
        <v>2173556.8000001907</v>
      </c>
    </row>
    <row r="12" spans="1:17">
      <c r="A12" s="2" t="s">
        <v>17</v>
      </c>
      <c r="B12" s="2" t="s">
        <v>18</v>
      </c>
      <c r="C12" s="4">
        <v>1077751.95</v>
      </c>
      <c r="D12" s="4">
        <v>1077751.95</v>
      </c>
      <c r="E12" s="6">
        <v>1205767036</v>
      </c>
      <c r="F12" s="8">
        <v>44516.490844907399</v>
      </c>
      <c r="G12" s="2" t="s">
        <v>19</v>
      </c>
      <c r="H12" s="6">
        <v>300</v>
      </c>
      <c r="I12" s="2" t="s">
        <v>20</v>
      </c>
      <c r="J12" s="2" t="s">
        <v>58</v>
      </c>
      <c r="K12" s="2" t="s">
        <v>59</v>
      </c>
      <c r="L12" s="2" t="s">
        <v>40</v>
      </c>
      <c r="M12" s="2" t="s">
        <v>60</v>
      </c>
      <c r="N12" s="2" t="s">
        <v>20</v>
      </c>
      <c r="O12" s="2" t="s">
        <v>61</v>
      </c>
      <c r="P12" s="2" t="s">
        <v>62</v>
      </c>
      <c r="Q12" s="2" t="s">
        <v>20</v>
      </c>
    </row>
    <row r="13" spans="1:17">
      <c r="A13" s="3" t="s">
        <v>17</v>
      </c>
      <c r="B13" s="3" t="s">
        <v>18</v>
      </c>
      <c r="C13" s="5">
        <v>157076.28</v>
      </c>
      <c r="D13" s="5">
        <v>157076.28</v>
      </c>
      <c r="E13" s="7">
        <v>1207769158</v>
      </c>
      <c r="F13" s="9">
        <v>44517.661342592597</v>
      </c>
      <c r="G13" s="3" t="s">
        <v>19</v>
      </c>
      <c r="H13" s="7">
        <v>301</v>
      </c>
      <c r="I13" s="3" t="s">
        <v>20</v>
      </c>
      <c r="J13" s="3" t="s">
        <v>63</v>
      </c>
      <c r="K13" s="3" t="s">
        <v>64</v>
      </c>
      <c r="L13" s="3" t="s">
        <v>65</v>
      </c>
      <c r="M13" s="3" t="s">
        <v>66</v>
      </c>
      <c r="N13" s="3" t="s">
        <v>20</v>
      </c>
      <c r="O13" s="3" t="s">
        <v>67</v>
      </c>
      <c r="P13" s="3" t="s">
        <v>68</v>
      </c>
      <c r="Q13" s="3" t="s">
        <v>20</v>
      </c>
    </row>
    <row r="14" spans="1:17">
      <c r="A14" s="2" t="s">
        <v>17</v>
      </c>
      <c r="B14" s="2" t="s">
        <v>18</v>
      </c>
      <c r="C14" s="4">
        <v>739926.39</v>
      </c>
      <c r="D14" s="4">
        <v>739926.39</v>
      </c>
      <c r="E14" s="6">
        <v>1208622701</v>
      </c>
      <c r="F14" s="8">
        <v>44518.437175925901</v>
      </c>
      <c r="G14" s="2" t="s">
        <v>19</v>
      </c>
      <c r="H14" s="6">
        <v>302</v>
      </c>
      <c r="I14" s="2" t="s">
        <v>20</v>
      </c>
      <c r="J14" s="2" t="s">
        <v>69</v>
      </c>
      <c r="K14" s="2" t="s">
        <v>70</v>
      </c>
      <c r="L14" s="2" t="s">
        <v>71</v>
      </c>
      <c r="M14" s="2" t="s">
        <v>72</v>
      </c>
      <c r="N14" s="2" t="s">
        <v>20</v>
      </c>
      <c r="O14" s="2" t="s">
        <v>73</v>
      </c>
      <c r="P14" s="2" t="s">
        <v>74</v>
      </c>
      <c r="Q14" s="2" t="s">
        <v>20</v>
      </c>
    </row>
    <row r="15" spans="1:17">
      <c r="A15" s="3" t="s">
        <v>17</v>
      </c>
      <c r="B15" s="3" t="s">
        <v>18</v>
      </c>
      <c r="C15" s="5">
        <v>1131784.8799999999</v>
      </c>
      <c r="D15" s="5">
        <v>1131784.8799999999</v>
      </c>
      <c r="E15" s="7">
        <v>1208635290</v>
      </c>
      <c r="F15" s="9">
        <v>44518.442291666703</v>
      </c>
      <c r="G15" s="3" t="s">
        <v>19</v>
      </c>
      <c r="H15" s="7">
        <v>303</v>
      </c>
      <c r="I15" s="3" t="s">
        <v>20</v>
      </c>
      <c r="J15" s="3" t="s">
        <v>75</v>
      </c>
      <c r="K15" s="3" t="s">
        <v>76</v>
      </c>
      <c r="L15" s="3" t="s">
        <v>77</v>
      </c>
      <c r="M15" s="3" t="s">
        <v>78</v>
      </c>
      <c r="N15" s="3" t="s">
        <v>20</v>
      </c>
      <c r="O15" s="3" t="s">
        <v>79</v>
      </c>
      <c r="P15" s="3" t="s">
        <v>80</v>
      </c>
      <c r="Q15" s="3" t="s">
        <v>20</v>
      </c>
    </row>
    <row r="16" spans="1:17">
      <c r="A16" s="2" t="s">
        <v>17</v>
      </c>
      <c r="B16" s="2" t="s">
        <v>18</v>
      </c>
      <c r="C16" s="4">
        <v>623778</v>
      </c>
      <c r="D16" s="4">
        <v>623778</v>
      </c>
      <c r="E16" s="6">
        <v>1209084590</v>
      </c>
      <c r="F16" s="8">
        <v>44518.647083333301</v>
      </c>
      <c r="G16" s="2" t="s">
        <v>19</v>
      </c>
      <c r="H16" s="6">
        <v>304</v>
      </c>
      <c r="I16" s="2" t="s">
        <v>20</v>
      </c>
      <c r="J16" s="2" t="s">
        <v>81</v>
      </c>
      <c r="K16" s="2" t="s">
        <v>82</v>
      </c>
      <c r="L16" s="2" t="s">
        <v>83</v>
      </c>
      <c r="M16" s="2" t="s">
        <v>84</v>
      </c>
      <c r="N16" s="2" t="s">
        <v>20</v>
      </c>
      <c r="O16" s="2" t="s">
        <v>85</v>
      </c>
      <c r="P16" s="2" t="s">
        <v>86</v>
      </c>
      <c r="Q16" s="2" t="s">
        <v>20</v>
      </c>
    </row>
    <row r="17" spans="1:17">
      <c r="A17" s="3" t="s">
        <v>17</v>
      </c>
      <c r="B17" s="3" t="s">
        <v>18</v>
      </c>
      <c r="C17" s="5">
        <v>699698</v>
      </c>
      <c r="D17" s="5">
        <v>699698</v>
      </c>
      <c r="E17" s="7">
        <v>1209310245</v>
      </c>
      <c r="F17" s="9">
        <v>44518.757696759298</v>
      </c>
      <c r="G17" s="3" t="s">
        <v>19</v>
      </c>
      <c r="H17" s="7">
        <v>305</v>
      </c>
      <c r="I17" s="3" t="s">
        <v>20</v>
      </c>
      <c r="J17" s="3" t="s">
        <v>87</v>
      </c>
      <c r="K17" s="3" t="s">
        <v>88</v>
      </c>
      <c r="L17" s="3" t="s">
        <v>29</v>
      </c>
      <c r="M17" s="3" t="s">
        <v>89</v>
      </c>
      <c r="N17" s="3" t="s">
        <v>20</v>
      </c>
      <c r="O17" s="3" t="s">
        <v>90</v>
      </c>
      <c r="P17" s="3" t="s">
        <v>91</v>
      </c>
      <c r="Q17" s="3" t="s">
        <v>20</v>
      </c>
    </row>
    <row r="18" spans="1:17">
      <c r="A18" s="2" t="s">
        <v>17</v>
      </c>
      <c r="B18" s="2" t="s">
        <v>18</v>
      </c>
      <c r="C18" s="4">
        <v>1049726.27</v>
      </c>
      <c r="D18" s="4">
        <v>1049726.27</v>
      </c>
      <c r="E18" s="6">
        <v>1209969248</v>
      </c>
      <c r="F18" s="8">
        <v>44519.412372685198</v>
      </c>
      <c r="G18" s="2" t="s">
        <v>19</v>
      </c>
      <c r="H18" s="6">
        <v>306</v>
      </c>
      <c r="I18" s="2" t="s">
        <v>20</v>
      </c>
      <c r="J18" s="2" t="s">
        <v>92</v>
      </c>
      <c r="K18" s="2" t="s">
        <v>93</v>
      </c>
      <c r="L18" s="2" t="s">
        <v>29</v>
      </c>
      <c r="M18" s="2" t="s">
        <v>94</v>
      </c>
      <c r="N18" s="2" t="s">
        <v>20</v>
      </c>
      <c r="O18" s="2" t="s">
        <v>95</v>
      </c>
      <c r="P18" s="2" t="s">
        <v>96</v>
      </c>
      <c r="Q18" s="2" t="s">
        <v>20</v>
      </c>
    </row>
    <row r="19" spans="1:17">
      <c r="A19" s="3" t="s">
        <v>17</v>
      </c>
      <c r="B19" s="3" t="s">
        <v>18</v>
      </c>
      <c r="C19" s="5">
        <v>333065</v>
      </c>
      <c r="D19" s="5">
        <v>333065</v>
      </c>
      <c r="E19" s="7">
        <v>1210180967</v>
      </c>
      <c r="F19" s="9">
        <v>44519.487280092602</v>
      </c>
      <c r="G19" s="3" t="s">
        <v>19</v>
      </c>
      <c r="H19" s="7">
        <v>307</v>
      </c>
      <c r="I19" s="3" t="s">
        <v>20</v>
      </c>
      <c r="J19" s="3" t="s">
        <v>97</v>
      </c>
      <c r="K19" s="3" t="s">
        <v>98</v>
      </c>
      <c r="L19" s="3" t="s">
        <v>83</v>
      </c>
      <c r="M19" s="3" t="s">
        <v>99</v>
      </c>
      <c r="N19" s="3" t="s">
        <v>20</v>
      </c>
      <c r="O19" s="3" t="s">
        <v>100</v>
      </c>
      <c r="P19" s="3" t="s">
        <v>101</v>
      </c>
      <c r="Q19" s="3" t="s">
        <v>20</v>
      </c>
    </row>
    <row r="20" spans="1:17">
      <c r="A20" s="2" t="s">
        <v>17</v>
      </c>
      <c r="B20" s="2" t="s">
        <v>18</v>
      </c>
      <c r="C20" s="4">
        <v>1715428.44</v>
      </c>
      <c r="D20" s="4">
        <v>1715428.44</v>
      </c>
      <c r="E20" s="6">
        <v>1210439009</v>
      </c>
      <c r="F20" s="8">
        <v>44519.589131944398</v>
      </c>
      <c r="G20" s="2" t="s">
        <v>19</v>
      </c>
      <c r="H20" s="6">
        <v>308</v>
      </c>
      <c r="I20" s="2" t="s">
        <v>20</v>
      </c>
      <c r="J20" s="2" t="s">
        <v>102</v>
      </c>
      <c r="K20" s="2" t="s">
        <v>103</v>
      </c>
      <c r="L20" s="2" t="s">
        <v>29</v>
      </c>
      <c r="M20" s="2" t="s">
        <v>104</v>
      </c>
      <c r="N20" s="2" t="s">
        <v>20</v>
      </c>
      <c r="O20" s="2" t="s">
        <v>105</v>
      </c>
      <c r="P20" s="2" t="s">
        <v>106</v>
      </c>
      <c r="Q20" s="2" t="s">
        <v>20</v>
      </c>
    </row>
    <row r="21" spans="1:17">
      <c r="B21" t="s">
        <v>54</v>
      </c>
      <c r="C21" s="12">
        <f>SUM(C12:C20)</f>
        <v>7528235.209999999</v>
      </c>
    </row>
    <row r="22" spans="1:17">
      <c r="B22" t="s">
        <v>55</v>
      </c>
      <c r="C22" s="12">
        <f>C11</f>
        <v>2173556.8000001907</v>
      </c>
    </row>
    <row r="23" spans="1:17">
      <c r="B23" t="s">
        <v>56</v>
      </c>
      <c r="C23" s="12">
        <v>5903874.3000001907</v>
      </c>
    </row>
    <row r="24" spans="1:17">
      <c r="B24" t="s">
        <v>57</v>
      </c>
      <c r="C24" s="12">
        <f>C21+C22-C23</f>
        <v>3797917.709999999</v>
      </c>
    </row>
    <row r="25" spans="1:17">
      <c r="A25" s="2" t="s">
        <v>17</v>
      </c>
      <c r="B25" s="2" t="s">
        <v>18</v>
      </c>
      <c r="C25" s="4">
        <v>106379.91</v>
      </c>
      <c r="D25" s="4">
        <v>106379.91</v>
      </c>
      <c r="E25" s="6">
        <v>1213474656</v>
      </c>
      <c r="F25" s="8">
        <v>44522.616458333301</v>
      </c>
      <c r="G25" s="2" t="s">
        <v>19</v>
      </c>
      <c r="H25" s="6">
        <v>310</v>
      </c>
      <c r="I25" s="2" t="s">
        <v>20</v>
      </c>
      <c r="J25" s="2" t="s">
        <v>107</v>
      </c>
      <c r="K25" s="2" t="s">
        <v>108</v>
      </c>
      <c r="L25" s="2" t="s">
        <v>40</v>
      </c>
      <c r="M25" s="2" t="s">
        <v>109</v>
      </c>
      <c r="N25" s="2" t="s">
        <v>20</v>
      </c>
      <c r="O25" s="2" t="s">
        <v>110</v>
      </c>
      <c r="P25" s="2" t="s">
        <v>111</v>
      </c>
      <c r="Q25" s="2" t="s">
        <v>20</v>
      </c>
    </row>
    <row r="26" spans="1:17">
      <c r="A26" s="3" t="s">
        <v>17</v>
      </c>
      <c r="B26" s="3" t="s">
        <v>18</v>
      </c>
      <c r="C26" s="5">
        <v>14421.57</v>
      </c>
      <c r="D26" s="5">
        <v>14421.57</v>
      </c>
      <c r="E26" s="7">
        <v>1213667700</v>
      </c>
      <c r="F26" s="9">
        <v>44522.6959837963</v>
      </c>
      <c r="G26" s="3" t="s">
        <v>19</v>
      </c>
      <c r="H26" s="7">
        <v>311</v>
      </c>
      <c r="I26" s="3" t="s">
        <v>20</v>
      </c>
      <c r="J26" s="3" t="s">
        <v>112</v>
      </c>
      <c r="K26" s="3" t="s">
        <v>39</v>
      </c>
      <c r="L26" s="3" t="s">
        <v>40</v>
      </c>
      <c r="M26" s="3" t="s">
        <v>41</v>
      </c>
      <c r="N26" s="3" t="s">
        <v>20</v>
      </c>
      <c r="O26" s="3" t="s">
        <v>42</v>
      </c>
      <c r="P26" s="3" t="s">
        <v>43</v>
      </c>
      <c r="Q26" s="3" t="s">
        <v>20</v>
      </c>
    </row>
    <row r="27" spans="1:17">
      <c r="A27" s="2" t="s">
        <v>17</v>
      </c>
      <c r="B27" s="2" t="s">
        <v>18</v>
      </c>
      <c r="C27" s="4">
        <v>415435.46</v>
      </c>
      <c r="D27" s="4">
        <v>415435.46</v>
      </c>
      <c r="E27" s="6">
        <v>1214254829</v>
      </c>
      <c r="F27" s="8">
        <v>44523.375034722201</v>
      </c>
      <c r="G27" s="2" t="s">
        <v>19</v>
      </c>
      <c r="H27" s="6">
        <v>312</v>
      </c>
      <c r="I27" s="2" t="s">
        <v>20</v>
      </c>
      <c r="J27" s="2" t="s">
        <v>113</v>
      </c>
      <c r="K27" s="2" t="s">
        <v>114</v>
      </c>
      <c r="L27" s="2" t="s">
        <v>29</v>
      </c>
      <c r="M27" s="2" t="s">
        <v>115</v>
      </c>
      <c r="N27" s="2" t="s">
        <v>20</v>
      </c>
      <c r="O27" s="2" t="s">
        <v>116</v>
      </c>
      <c r="P27" s="2" t="s">
        <v>117</v>
      </c>
      <c r="Q27" s="2" t="s">
        <v>20</v>
      </c>
    </row>
    <row r="28" spans="1:17">
      <c r="A28" s="3" t="s">
        <v>17</v>
      </c>
      <c r="B28" s="3" t="s">
        <v>18</v>
      </c>
      <c r="C28" s="5">
        <v>768369.69</v>
      </c>
      <c r="D28" s="5">
        <v>768369.69</v>
      </c>
      <c r="E28" s="7">
        <v>1214762309</v>
      </c>
      <c r="F28" s="9">
        <v>44523.6073032407</v>
      </c>
      <c r="G28" s="3" t="s">
        <v>19</v>
      </c>
      <c r="H28" s="7">
        <v>313</v>
      </c>
      <c r="I28" s="3" t="s">
        <v>20</v>
      </c>
      <c r="J28" s="3" t="s">
        <v>118</v>
      </c>
      <c r="K28" s="3" t="s">
        <v>119</v>
      </c>
      <c r="L28" s="3" t="s">
        <v>29</v>
      </c>
      <c r="M28" s="3" t="s">
        <v>120</v>
      </c>
      <c r="N28" s="3" t="s">
        <v>20</v>
      </c>
      <c r="O28" s="3" t="s">
        <v>121</v>
      </c>
      <c r="P28" s="3" t="s">
        <v>122</v>
      </c>
      <c r="Q28" s="3" t="s">
        <v>20</v>
      </c>
    </row>
    <row r="29" spans="1:17">
      <c r="A29" s="2" t="s">
        <v>17</v>
      </c>
      <c r="B29" s="2" t="s">
        <v>18</v>
      </c>
      <c r="C29" s="4">
        <v>5210</v>
      </c>
      <c r="D29" s="4">
        <v>5210</v>
      </c>
      <c r="E29" s="6">
        <v>1215007702</v>
      </c>
      <c r="F29" s="8">
        <v>44523.722372685203</v>
      </c>
      <c r="G29" s="2" t="s">
        <v>19</v>
      </c>
      <c r="H29" s="6">
        <v>314</v>
      </c>
      <c r="I29" s="2" t="s">
        <v>20</v>
      </c>
      <c r="J29" s="2" t="s">
        <v>123</v>
      </c>
      <c r="K29" s="2" t="s">
        <v>45</v>
      </c>
      <c r="L29" s="2" t="s">
        <v>40</v>
      </c>
      <c r="M29" s="2" t="s">
        <v>46</v>
      </c>
      <c r="N29" s="2" t="s">
        <v>20</v>
      </c>
      <c r="O29" s="2" t="s">
        <v>47</v>
      </c>
      <c r="P29" s="2" t="s">
        <v>48</v>
      </c>
      <c r="Q29" s="2" t="s">
        <v>20</v>
      </c>
    </row>
    <row r="30" spans="1:17">
      <c r="A30" s="3" t="s">
        <v>17</v>
      </c>
      <c r="B30" s="3" t="s">
        <v>18</v>
      </c>
      <c r="C30" s="5">
        <v>71796.639999999999</v>
      </c>
      <c r="D30" s="5">
        <v>71796.639999999999</v>
      </c>
      <c r="E30" s="7">
        <v>1215598683</v>
      </c>
      <c r="F30" s="9">
        <v>44524.417175925897</v>
      </c>
      <c r="G30" s="3" t="s">
        <v>19</v>
      </c>
      <c r="H30" s="7">
        <v>315</v>
      </c>
      <c r="I30" s="3" t="s">
        <v>20</v>
      </c>
      <c r="J30" s="3" t="s">
        <v>124</v>
      </c>
      <c r="K30" s="3" t="s">
        <v>125</v>
      </c>
      <c r="L30" s="3" t="s">
        <v>40</v>
      </c>
      <c r="M30" s="3" t="s">
        <v>126</v>
      </c>
      <c r="N30" s="3" t="s">
        <v>20</v>
      </c>
      <c r="O30" s="3" t="s">
        <v>127</v>
      </c>
      <c r="P30" s="3" t="s">
        <v>128</v>
      </c>
      <c r="Q30" s="3" t="s">
        <v>20</v>
      </c>
    </row>
    <row r="31" spans="1:17">
      <c r="A31" s="2" t="s">
        <v>17</v>
      </c>
      <c r="B31" s="2" t="s">
        <v>18</v>
      </c>
      <c r="C31" s="4">
        <v>771390.26</v>
      </c>
      <c r="D31" s="4">
        <v>771390.26</v>
      </c>
      <c r="E31" s="6">
        <v>1215664711</v>
      </c>
      <c r="F31" s="8">
        <v>44524.4476967593</v>
      </c>
      <c r="G31" s="2" t="s">
        <v>19</v>
      </c>
      <c r="H31" s="6">
        <v>316</v>
      </c>
      <c r="I31" s="2" t="s">
        <v>20</v>
      </c>
      <c r="J31" s="2" t="s">
        <v>129</v>
      </c>
      <c r="K31" s="2" t="s">
        <v>130</v>
      </c>
      <c r="L31" s="2" t="s">
        <v>40</v>
      </c>
      <c r="M31" s="2" t="s">
        <v>131</v>
      </c>
      <c r="N31" s="2" t="s">
        <v>20</v>
      </c>
      <c r="O31" s="2" t="s">
        <v>132</v>
      </c>
      <c r="P31" s="2" t="s">
        <v>133</v>
      </c>
      <c r="Q31" s="2" t="s">
        <v>20</v>
      </c>
    </row>
    <row r="32" spans="1:17">
      <c r="A32" s="3" t="s">
        <v>17</v>
      </c>
      <c r="B32" s="3" t="s">
        <v>18</v>
      </c>
      <c r="C32" s="5">
        <v>1542596.65</v>
      </c>
      <c r="D32" s="5">
        <v>1542596.65</v>
      </c>
      <c r="E32" s="7">
        <v>1215672652</v>
      </c>
      <c r="F32" s="9">
        <v>44524.451168981497</v>
      </c>
      <c r="G32" s="3" t="s">
        <v>19</v>
      </c>
      <c r="H32" s="7">
        <v>317</v>
      </c>
      <c r="I32" s="3" t="s">
        <v>20</v>
      </c>
      <c r="J32" s="3" t="s">
        <v>134</v>
      </c>
      <c r="K32" s="3" t="s">
        <v>130</v>
      </c>
      <c r="L32" s="3" t="s">
        <v>40</v>
      </c>
      <c r="M32" s="3" t="s">
        <v>131</v>
      </c>
      <c r="N32" s="3" t="s">
        <v>20</v>
      </c>
      <c r="O32" s="3" t="s">
        <v>132</v>
      </c>
      <c r="P32" s="3" t="s">
        <v>133</v>
      </c>
      <c r="Q32" s="3" t="s">
        <v>20</v>
      </c>
    </row>
    <row r="33" spans="1:17">
      <c r="A33" s="2" t="s">
        <v>17</v>
      </c>
      <c r="B33" s="2" t="s">
        <v>18</v>
      </c>
      <c r="C33" s="4">
        <v>771445.01</v>
      </c>
      <c r="D33" s="4">
        <v>771445.01</v>
      </c>
      <c r="E33" s="6">
        <v>1215678898</v>
      </c>
      <c r="F33" s="8">
        <v>44524.453900462999</v>
      </c>
      <c r="G33" s="2" t="s">
        <v>19</v>
      </c>
      <c r="H33" s="6">
        <v>318</v>
      </c>
      <c r="I33" s="2" t="s">
        <v>20</v>
      </c>
      <c r="J33" s="2" t="s">
        <v>135</v>
      </c>
      <c r="K33" s="2" t="s">
        <v>130</v>
      </c>
      <c r="L33" s="2" t="s">
        <v>40</v>
      </c>
      <c r="M33" s="2" t="s">
        <v>131</v>
      </c>
      <c r="N33" s="2" t="s">
        <v>20</v>
      </c>
      <c r="O33" s="2" t="s">
        <v>132</v>
      </c>
      <c r="P33" s="2" t="s">
        <v>133</v>
      </c>
      <c r="Q33" s="2" t="s">
        <v>20</v>
      </c>
    </row>
    <row r="34" spans="1:17">
      <c r="A34" s="3" t="s">
        <v>17</v>
      </c>
      <c r="B34" s="3" t="s">
        <v>18</v>
      </c>
      <c r="C34" s="5">
        <v>771487.27</v>
      </c>
      <c r="D34" s="5">
        <v>771487.27</v>
      </c>
      <c r="E34" s="7">
        <v>1215687416</v>
      </c>
      <c r="F34" s="9">
        <v>44524.457662036999</v>
      </c>
      <c r="G34" s="3" t="s">
        <v>19</v>
      </c>
      <c r="H34" s="7">
        <v>319</v>
      </c>
      <c r="I34" s="3" t="s">
        <v>20</v>
      </c>
      <c r="J34" s="3" t="s">
        <v>136</v>
      </c>
      <c r="K34" s="3" t="s">
        <v>130</v>
      </c>
      <c r="L34" s="3" t="s">
        <v>40</v>
      </c>
      <c r="M34" s="3" t="s">
        <v>131</v>
      </c>
      <c r="N34" s="3" t="s">
        <v>20</v>
      </c>
      <c r="O34" s="3" t="s">
        <v>132</v>
      </c>
      <c r="P34" s="3" t="s">
        <v>133</v>
      </c>
      <c r="Q34" s="3" t="s">
        <v>20</v>
      </c>
    </row>
    <row r="35" spans="1:17">
      <c r="A35" s="2" t="s">
        <v>17</v>
      </c>
      <c r="B35" s="2" t="s">
        <v>18</v>
      </c>
      <c r="C35" s="4">
        <v>771495.32</v>
      </c>
      <c r="D35" s="4">
        <v>771495.32</v>
      </c>
      <c r="E35" s="6">
        <v>1215713555</v>
      </c>
      <c r="F35" s="8">
        <v>44524.4690625</v>
      </c>
      <c r="G35" s="2" t="s">
        <v>19</v>
      </c>
      <c r="H35" s="6">
        <v>321</v>
      </c>
      <c r="I35" s="2" t="s">
        <v>20</v>
      </c>
      <c r="J35" s="2" t="s">
        <v>137</v>
      </c>
      <c r="K35" s="2" t="s">
        <v>130</v>
      </c>
      <c r="L35" s="2" t="s">
        <v>40</v>
      </c>
      <c r="M35" s="2" t="s">
        <v>131</v>
      </c>
      <c r="N35" s="2" t="s">
        <v>20</v>
      </c>
      <c r="O35" s="2" t="s">
        <v>132</v>
      </c>
      <c r="P35" s="2" t="s">
        <v>133</v>
      </c>
      <c r="Q35" s="2" t="s">
        <v>20</v>
      </c>
    </row>
    <row r="36" spans="1:17">
      <c r="A36" s="3" t="s">
        <v>17</v>
      </c>
      <c r="B36" s="3" t="s">
        <v>18</v>
      </c>
      <c r="C36" s="5">
        <v>504806</v>
      </c>
      <c r="D36" s="5">
        <v>504806</v>
      </c>
      <c r="E36" s="7">
        <v>1215952469</v>
      </c>
      <c r="F36" s="9">
        <v>44524.578055555598</v>
      </c>
      <c r="G36" s="3" t="s">
        <v>19</v>
      </c>
      <c r="H36" s="7">
        <v>324</v>
      </c>
      <c r="I36" s="3" t="s">
        <v>20</v>
      </c>
      <c r="J36" s="3" t="s">
        <v>138</v>
      </c>
      <c r="K36" s="3" t="s">
        <v>139</v>
      </c>
      <c r="L36" s="3" t="s">
        <v>77</v>
      </c>
      <c r="M36" s="3" t="s">
        <v>140</v>
      </c>
      <c r="N36" s="3" t="s">
        <v>20</v>
      </c>
      <c r="O36" s="3" t="s">
        <v>141</v>
      </c>
      <c r="P36" s="3" t="s">
        <v>142</v>
      </c>
      <c r="Q36" s="3" t="s">
        <v>20</v>
      </c>
    </row>
    <row r="37" spans="1:17">
      <c r="A37" s="2" t="s">
        <v>17</v>
      </c>
      <c r="B37" s="2" t="s">
        <v>18</v>
      </c>
      <c r="C37" s="4">
        <v>1620240</v>
      </c>
      <c r="D37" s="4">
        <v>1620240</v>
      </c>
      <c r="E37" s="6">
        <v>1216055255</v>
      </c>
      <c r="F37" s="8">
        <v>44524.623344907399</v>
      </c>
      <c r="G37" s="2" t="s">
        <v>19</v>
      </c>
      <c r="H37" s="6">
        <v>325</v>
      </c>
      <c r="I37" s="2" t="s">
        <v>20</v>
      </c>
      <c r="J37" s="2" t="s">
        <v>143</v>
      </c>
      <c r="K37" s="2" t="s">
        <v>28</v>
      </c>
      <c r="L37" s="2" t="s">
        <v>29</v>
      </c>
      <c r="M37" s="2" t="s">
        <v>30</v>
      </c>
      <c r="N37" s="2" t="s">
        <v>20</v>
      </c>
      <c r="O37" s="2" t="s">
        <v>31</v>
      </c>
      <c r="P37" s="2" t="s">
        <v>32</v>
      </c>
      <c r="Q37" s="2" t="s">
        <v>20</v>
      </c>
    </row>
    <row r="38" spans="1:17">
      <c r="A38" s="3" t="s">
        <v>17</v>
      </c>
      <c r="B38" s="3" t="s">
        <v>18</v>
      </c>
      <c r="C38" s="5">
        <v>147974</v>
      </c>
      <c r="D38" s="5">
        <v>147974</v>
      </c>
      <c r="E38" s="7">
        <v>1217328153</v>
      </c>
      <c r="F38" s="9">
        <v>44525.598043981503</v>
      </c>
      <c r="G38" s="3" t="s">
        <v>19</v>
      </c>
      <c r="H38" s="7">
        <v>327</v>
      </c>
      <c r="I38" s="3" t="s">
        <v>20</v>
      </c>
      <c r="J38" s="3" t="s">
        <v>144</v>
      </c>
      <c r="K38" s="3" t="s">
        <v>145</v>
      </c>
      <c r="L38" s="3" t="s">
        <v>29</v>
      </c>
      <c r="M38" s="3" t="s">
        <v>146</v>
      </c>
      <c r="N38" s="3" t="s">
        <v>20</v>
      </c>
      <c r="O38" s="3" t="s">
        <v>147</v>
      </c>
      <c r="P38" s="3" t="s">
        <v>148</v>
      </c>
      <c r="Q38" s="3" t="s">
        <v>20</v>
      </c>
    </row>
    <row r="39" spans="1:17">
      <c r="A39" s="2" t="s">
        <v>17</v>
      </c>
      <c r="B39" s="2" t="s">
        <v>18</v>
      </c>
      <c r="C39" s="4">
        <v>108448</v>
      </c>
      <c r="D39" s="4">
        <v>108448</v>
      </c>
      <c r="E39" s="6">
        <v>1217336678</v>
      </c>
      <c r="F39" s="8">
        <v>44525.6015625</v>
      </c>
      <c r="G39" s="2" t="s">
        <v>19</v>
      </c>
      <c r="H39" s="6">
        <v>328</v>
      </c>
      <c r="I39" s="2" t="s">
        <v>20</v>
      </c>
      <c r="J39" s="2" t="s">
        <v>149</v>
      </c>
      <c r="K39" s="2" t="s">
        <v>150</v>
      </c>
      <c r="L39" s="2" t="s">
        <v>151</v>
      </c>
      <c r="M39" s="2" t="s">
        <v>152</v>
      </c>
      <c r="N39" s="2" t="s">
        <v>20</v>
      </c>
      <c r="O39" s="2" t="s">
        <v>153</v>
      </c>
      <c r="P39" s="2" t="s">
        <v>154</v>
      </c>
      <c r="Q39" s="2" t="s">
        <v>20</v>
      </c>
    </row>
    <row r="40" spans="1:17">
      <c r="A40" s="3" t="s">
        <v>17</v>
      </c>
      <c r="B40" s="3" t="s">
        <v>18</v>
      </c>
      <c r="C40" s="5">
        <v>147976</v>
      </c>
      <c r="D40" s="5">
        <v>147976</v>
      </c>
      <c r="E40" s="7">
        <v>1217336972</v>
      </c>
      <c r="F40" s="9">
        <v>44525.601678240702</v>
      </c>
      <c r="G40" s="3" t="s">
        <v>19</v>
      </c>
      <c r="H40" s="7">
        <v>329</v>
      </c>
      <c r="I40" s="3" t="s">
        <v>20</v>
      </c>
      <c r="J40" s="3" t="s">
        <v>155</v>
      </c>
      <c r="K40" s="3" t="s">
        <v>145</v>
      </c>
      <c r="L40" s="3" t="s">
        <v>29</v>
      </c>
      <c r="M40" s="3" t="s">
        <v>146</v>
      </c>
      <c r="N40" s="3" t="s">
        <v>20</v>
      </c>
      <c r="O40" s="3" t="s">
        <v>147</v>
      </c>
      <c r="P40" s="3" t="s">
        <v>148</v>
      </c>
      <c r="Q40" s="3" t="s">
        <v>20</v>
      </c>
    </row>
    <row r="41" spans="1:17">
      <c r="A41" s="2" t="s">
        <v>17</v>
      </c>
      <c r="B41" s="2" t="s">
        <v>18</v>
      </c>
      <c r="C41" s="4">
        <v>370483</v>
      </c>
      <c r="D41" s="4">
        <v>370483</v>
      </c>
      <c r="E41" s="6">
        <v>1217342354</v>
      </c>
      <c r="F41" s="8">
        <v>44525.603842592602</v>
      </c>
      <c r="G41" s="2" t="s">
        <v>19</v>
      </c>
      <c r="H41" s="6">
        <v>330</v>
      </c>
      <c r="I41" s="2" t="s">
        <v>20</v>
      </c>
      <c r="J41" s="2" t="s">
        <v>156</v>
      </c>
      <c r="K41" s="2" t="s">
        <v>145</v>
      </c>
      <c r="L41" s="2" t="s">
        <v>29</v>
      </c>
      <c r="M41" s="2" t="s">
        <v>146</v>
      </c>
      <c r="N41" s="2" t="s">
        <v>20</v>
      </c>
      <c r="O41" s="2" t="s">
        <v>147</v>
      </c>
      <c r="P41" s="2" t="s">
        <v>148</v>
      </c>
      <c r="Q41" s="2" t="s">
        <v>20</v>
      </c>
    </row>
    <row r="42" spans="1:17">
      <c r="A42" s="3" t="s">
        <v>17</v>
      </c>
      <c r="B42" s="3" t="s">
        <v>18</v>
      </c>
      <c r="C42" s="5">
        <v>370507</v>
      </c>
      <c r="D42" s="5">
        <v>370507</v>
      </c>
      <c r="E42" s="7">
        <v>1217351901</v>
      </c>
      <c r="F42" s="9">
        <v>44525.607719907399</v>
      </c>
      <c r="G42" s="3" t="s">
        <v>19</v>
      </c>
      <c r="H42" s="7">
        <v>331</v>
      </c>
      <c r="I42" s="3" t="s">
        <v>20</v>
      </c>
      <c r="J42" s="3" t="s">
        <v>157</v>
      </c>
      <c r="K42" s="3" t="s">
        <v>145</v>
      </c>
      <c r="L42" s="3" t="s">
        <v>29</v>
      </c>
      <c r="M42" s="3" t="s">
        <v>146</v>
      </c>
      <c r="N42" s="3" t="s">
        <v>20</v>
      </c>
      <c r="O42" s="3" t="s">
        <v>147</v>
      </c>
      <c r="P42" s="3" t="s">
        <v>148</v>
      </c>
      <c r="Q42" s="3" t="s">
        <v>20</v>
      </c>
    </row>
    <row r="43" spans="1:17">
      <c r="A43" s="2" t="s">
        <v>17</v>
      </c>
      <c r="B43" s="2" t="s">
        <v>18</v>
      </c>
      <c r="C43" s="4">
        <v>370503</v>
      </c>
      <c r="D43" s="4">
        <v>370503</v>
      </c>
      <c r="E43" s="6">
        <v>1217356948</v>
      </c>
      <c r="F43" s="8">
        <v>44525.609710648103</v>
      </c>
      <c r="G43" s="2" t="s">
        <v>19</v>
      </c>
      <c r="H43" s="6">
        <v>332</v>
      </c>
      <c r="I43" s="2" t="s">
        <v>20</v>
      </c>
      <c r="J43" s="2" t="s">
        <v>158</v>
      </c>
      <c r="K43" s="2" t="s">
        <v>145</v>
      </c>
      <c r="L43" s="2" t="s">
        <v>29</v>
      </c>
      <c r="M43" s="2" t="s">
        <v>146</v>
      </c>
      <c r="N43" s="2" t="s">
        <v>20</v>
      </c>
      <c r="O43" s="2" t="s">
        <v>147</v>
      </c>
      <c r="P43" s="2" t="s">
        <v>148</v>
      </c>
      <c r="Q43" s="2" t="s">
        <v>20</v>
      </c>
    </row>
    <row r="44" spans="1:17">
      <c r="A44" s="3" t="s">
        <v>17</v>
      </c>
      <c r="B44" s="3" t="s">
        <v>18</v>
      </c>
      <c r="C44" s="5">
        <v>108454</v>
      </c>
      <c r="D44" s="5">
        <v>108454</v>
      </c>
      <c r="E44" s="7">
        <v>1217367849</v>
      </c>
      <c r="F44" s="9">
        <v>44525.613958333299</v>
      </c>
      <c r="G44" s="3" t="s">
        <v>19</v>
      </c>
      <c r="H44" s="7">
        <v>333</v>
      </c>
      <c r="I44" s="3" t="s">
        <v>20</v>
      </c>
      <c r="J44" s="3" t="s">
        <v>149</v>
      </c>
      <c r="K44" s="3" t="s">
        <v>150</v>
      </c>
      <c r="L44" s="3" t="s">
        <v>159</v>
      </c>
      <c r="M44" s="3" t="s">
        <v>152</v>
      </c>
      <c r="N44" s="3" t="s">
        <v>20</v>
      </c>
      <c r="O44" s="3" t="s">
        <v>153</v>
      </c>
      <c r="P44" s="3" t="s">
        <v>154</v>
      </c>
      <c r="Q44" s="3" t="s">
        <v>20</v>
      </c>
    </row>
    <row r="45" spans="1:17">
      <c r="A45" s="2" t="s">
        <v>17</v>
      </c>
      <c r="B45" s="2" t="s">
        <v>18</v>
      </c>
      <c r="C45" s="4">
        <v>108455</v>
      </c>
      <c r="D45" s="4">
        <v>108455</v>
      </c>
      <c r="E45" s="6">
        <v>1217380112</v>
      </c>
      <c r="F45" s="8">
        <v>44525.618530092601</v>
      </c>
      <c r="G45" s="2" t="s">
        <v>19</v>
      </c>
      <c r="H45" s="6">
        <v>335</v>
      </c>
      <c r="I45" s="2" t="s">
        <v>20</v>
      </c>
      <c r="J45" s="2" t="s">
        <v>149</v>
      </c>
      <c r="K45" s="2" t="s">
        <v>150</v>
      </c>
      <c r="L45" s="2" t="s">
        <v>160</v>
      </c>
      <c r="M45" s="2" t="s">
        <v>152</v>
      </c>
      <c r="N45" s="2" t="s">
        <v>20</v>
      </c>
      <c r="O45" s="2" t="s">
        <v>153</v>
      </c>
      <c r="P45" s="2" t="s">
        <v>154</v>
      </c>
      <c r="Q45" s="2" t="s">
        <v>20</v>
      </c>
    </row>
    <row r="46" spans="1:17">
      <c r="A46" s="3" t="s">
        <v>17</v>
      </c>
      <c r="B46" s="3" t="s">
        <v>18</v>
      </c>
      <c r="C46" s="5">
        <v>108469</v>
      </c>
      <c r="D46" s="5">
        <v>108469</v>
      </c>
      <c r="E46" s="7">
        <v>1217389372</v>
      </c>
      <c r="F46" s="9">
        <v>44525.622083333299</v>
      </c>
      <c r="G46" s="3" t="s">
        <v>19</v>
      </c>
      <c r="H46" s="7">
        <v>336</v>
      </c>
      <c r="I46" s="3" t="s">
        <v>20</v>
      </c>
      <c r="J46" s="3" t="s">
        <v>149</v>
      </c>
      <c r="K46" s="3" t="s">
        <v>150</v>
      </c>
      <c r="L46" s="3" t="s">
        <v>161</v>
      </c>
      <c r="M46" s="3" t="s">
        <v>152</v>
      </c>
      <c r="N46" s="3" t="s">
        <v>20</v>
      </c>
      <c r="O46" s="3" t="s">
        <v>153</v>
      </c>
      <c r="P46" s="3" t="s">
        <v>154</v>
      </c>
      <c r="Q46" s="3" t="s">
        <v>20</v>
      </c>
    </row>
    <row r="47" spans="1:17">
      <c r="A47" s="2" t="s">
        <v>17</v>
      </c>
      <c r="B47" s="2" t="s">
        <v>18</v>
      </c>
      <c r="C47" s="4">
        <v>197700</v>
      </c>
      <c r="D47" s="4">
        <v>197700</v>
      </c>
      <c r="E47" s="6">
        <v>1218465198</v>
      </c>
      <c r="F47" s="8">
        <v>44526.455358796302</v>
      </c>
      <c r="G47" s="2" t="s">
        <v>19</v>
      </c>
      <c r="H47" s="6">
        <v>338</v>
      </c>
      <c r="I47" s="2" t="s">
        <v>20</v>
      </c>
      <c r="J47" s="2" t="s">
        <v>162</v>
      </c>
      <c r="K47" s="2" t="s">
        <v>163</v>
      </c>
      <c r="L47" s="2" t="s">
        <v>164</v>
      </c>
      <c r="M47" s="2" t="s">
        <v>165</v>
      </c>
      <c r="N47" s="2" t="s">
        <v>20</v>
      </c>
      <c r="O47" s="2" t="s">
        <v>166</v>
      </c>
      <c r="P47" s="2" t="s">
        <v>167</v>
      </c>
      <c r="Q47" s="2" t="s">
        <v>20</v>
      </c>
    </row>
    <row r="48" spans="1:17">
      <c r="A48" s="3" t="s">
        <v>17</v>
      </c>
      <c r="B48" s="3" t="s">
        <v>18</v>
      </c>
      <c r="C48" s="5">
        <v>303153</v>
      </c>
      <c r="D48" s="5">
        <v>303153</v>
      </c>
      <c r="E48" s="7">
        <v>1218744804</v>
      </c>
      <c r="F48" s="9">
        <v>44526.560462963003</v>
      </c>
      <c r="G48" s="3" t="s">
        <v>19</v>
      </c>
      <c r="H48" s="7">
        <v>340</v>
      </c>
      <c r="I48" s="3" t="s">
        <v>20</v>
      </c>
      <c r="J48" s="3" t="s">
        <v>168</v>
      </c>
      <c r="K48" s="3" t="s">
        <v>169</v>
      </c>
      <c r="L48" s="3" t="s">
        <v>83</v>
      </c>
      <c r="M48" s="3" t="s">
        <v>170</v>
      </c>
      <c r="N48" s="3" t="s">
        <v>20</v>
      </c>
      <c r="O48" s="3" t="s">
        <v>171</v>
      </c>
      <c r="P48" s="3" t="s">
        <v>172</v>
      </c>
      <c r="Q48" s="3" t="s">
        <v>20</v>
      </c>
    </row>
    <row r="49" spans="1:17">
      <c r="A49" s="2" t="s">
        <v>17</v>
      </c>
      <c r="B49" s="2" t="s">
        <v>18</v>
      </c>
      <c r="C49" s="4">
        <v>1077886.1000000001</v>
      </c>
      <c r="D49" s="4">
        <v>1077886.1000000001</v>
      </c>
      <c r="E49" s="6">
        <v>1219123496</v>
      </c>
      <c r="F49" s="8">
        <v>44526.702870370398</v>
      </c>
      <c r="G49" s="2" t="s">
        <v>19</v>
      </c>
      <c r="H49" s="6">
        <v>341</v>
      </c>
      <c r="I49" s="2" t="s">
        <v>20</v>
      </c>
      <c r="J49" s="2" t="s">
        <v>173</v>
      </c>
      <c r="K49" s="2" t="s">
        <v>174</v>
      </c>
      <c r="L49" s="2" t="s">
        <v>40</v>
      </c>
      <c r="M49" s="2" t="s">
        <v>60</v>
      </c>
      <c r="N49" s="2" t="s">
        <v>20</v>
      </c>
      <c r="O49" s="2" t="s">
        <v>175</v>
      </c>
      <c r="P49" s="2" t="s">
        <v>62</v>
      </c>
      <c r="Q49" s="2" t="s">
        <v>20</v>
      </c>
    </row>
    <row r="50" spans="1:17">
      <c r="B50" s="18" t="s">
        <v>54</v>
      </c>
      <c r="C50" s="10">
        <f>SUM(C25:C49)</f>
        <v>11555081.879999999</v>
      </c>
    </row>
    <row r="51" spans="1:17">
      <c r="B51" s="19" t="s">
        <v>55</v>
      </c>
      <c r="C51" s="20">
        <f>C24</f>
        <v>3797917.709999999</v>
      </c>
    </row>
    <row r="52" spans="1:17">
      <c r="B52" s="18" t="s">
        <v>56</v>
      </c>
      <c r="C52">
        <v>13774260.49</v>
      </c>
    </row>
    <row r="53" spans="1:17">
      <c r="B53" s="19" t="s">
        <v>57</v>
      </c>
      <c r="C53" s="11">
        <f>C50+C51-C52</f>
        <v>1578739.0999999978</v>
      </c>
    </row>
    <row r="55" spans="1:17" s="17" customFormat="1">
      <c r="A55" s="13" t="s">
        <v>17</v>
      </c>
      <c r="B55" s="13" t="s">
        <v>18</v>
      </c>
      <c r="C55" s="14">
        <v>675459</v>
      </c>
      <c r="D55" s="14">
        <v>675459</v>
      </c>
      <c r="E55" s="15">
        <v>1219205143</v>
      </c>
      <c r="F55" s="16">
        <v>44526.737384259301</v>
      </c>
      <c r="G55" s="13" t="s">
        <v>19</v>
      </c>
      <c r="H55" s="15">
        <v>342</v>
      </c>
      <c r="I55" s="13" t="s">
        <v>20</v>
      </c>
      <c r="J55" s="13" t="s">
        <v>176</v>
      </c>
      <c r="K55" s="13" t="s">
        <v>177</v>
      </c>
      <c r="L55" s="13" t="s">
        <v>29</v>
      </c>
      <c r="M55" s="13" t="s">
        <v>178</v>
      </c>
      <c r="N55" s="13" t="s">
        <v>20</v>
      </c>
      <c r="O55" s="13" t="s">
        <v>179</v>
      </c>
      <c r="P55" s="13" t="s">
        <v>180</v>
      </c>
      <c r="Q55" s="13" t="s">
        <v>20</v>
      </c>
    </row>
    <row r="56" spans="1:17">
      <c r="A56" s="2" t="s">
        <v>17</v>
      </c>
      <c r="B56" s="2" t="s">
        <v>18</v>
      </c>
      <c r="C56" s="4">
        <v>5807212</v>
      </c>
      <c r="D56" s="4">
        <v>5807212</v>
      </c>
      <c r="E56" s="6">
        <v>1221723591</v>
      </c>
      <c r="F56" s="8">
        <v>44529.4695601852</v>
      </c>
      <c r="G56" s="2" t="s">
        <v>19</v>
      </c>
      <c r="H56" s="6">
        <v>344</v>
      </c>
      <c r="I56" s="2" t="s">
        <v>20</v>
      </c>
      <c r="J56" s="2" t="s">
        <v>181</v>
      </c>
      <c r="K56" s="2" t="s">
        <v>182</v>
      </c>
      <c r="L56" s="2" t="s">
        <v>29</v>
      </c>
      <c r="M56" s="2" t="s">
        <v>183</v>
      </c>
      <c r="N56" s="2" t="s">
        <v>20</v>
      </c>
      <c r="O56" s="2" t="s">
        <v>184</v>
      </c>
      <c r="P56" s="2" t="s">
        <v>185</v>
      </c>
      <c r="Q56" s="2" t="s">
        <v>20</v>
      </c>
    </row>
    <row r="57" spans="1:17">
      <c r="A57" s="3" t="s">
        <v>17</v>
      </c>
      <c r="B57" s="3" t="s">
        <v>18</v>
      </c>
      <c r="C57" s="5">
        <v>233883.85</v>
      </c>
      <c r="D57" s="5">
        <v>233883.85</v>
      </c>
      <c r="E57" s="7">
        <v>1222092690</v>
      </c>
      <c r="F57" s="9">
        <v>44529.6078935185</v>
      </c>
      <c r="G57" s="3" t="s">
        <v>19</v>
      </c>
      <c r="H57" s="7">
        <v>345</v>
      </c>
      <c r="I57" s="3" t="s">
        <v>20</v>
      </c>
      <c r="J57" s="3" t="s">
        <v>186</v>
      </c>
      <c r="K57" s="3" t="s">
        <v>187</v>
      </c>
      <c r="L57" s="3" t="s">
        <v>188</v>
      </c>
      <c r="M57" s="3" t="s">
        <v>189</v>
      </c>
      <c r="N57" s="3" t="s">
        <v>20</v>
      </c>
      <c r="O57" s="3" t="s">
        <v>190</v>
      </c>
      <c r="P57" s="3" t="s">
        <v>191</v>
      </c>
      <c r="Q57" s="3" t="s">
        <v>20</v>
      </c>
    </row>
    <row r="58" spans="1:17">
      <c r="A58" s="2" t="s">
        <v>17</v>
      </c>
      <c r="B58" s="2" t="s">
        <v>18</v>
      </c>
      <c r="C58" s="4">
        <v>1407116.16</v>
      </c>
      <c r="D58" s="4">
        <v>1407116.16</v>
      </c>
      <c r="E58" s="6">
        <v>1222301997</v>
      </c>
      <c r="F58" s="8">
        <v>44529.680833333303</v>
      </c>
      <c r="G58" s="2" t="s">
        <v>19</v>
      </c>
      <c r="H58" s="6">
        <v>346</v>
      </c>
      <c r="I58" s="2" t="s">
        <v>20</v>
      </c>
      <c r="J58" s="2" t="s">
        <v>192</v>
      </c>
      <c r="K58" s="2" t="s">
        <v>193</v>
      </c>
      <c r="L58" s="2" t="s">
        <v>40</v>
      </c>
      <c r="M58" s="2" t="s">
        <v>194</v>
      </c>
      <c r="N58" s="2" t="s">
        <v>20</v>
      </c>
      <c r="O58" s="2" t="s">
        <v>195</v>
      </c>
      <c r="P58" s="2" t="s">
        <v>196</v>
      </c>
      <c r="Q58" s="2" t="s">
        <v>20</v>
      </c>
    </row>
    <row r="59" spans="1:17">
      <c r="A59" s="3" t="s">
        <v>17</v>
      </c>
      <c r="B59" s="3" t="s">
        <v>18</v>
      </c>
      <c r="C59" s="5">
        <v>4970607</v>
      </c>
      <c r="D59" s="5">
        <v>4970607</v>
      </c>
      <c r="E59" s="7">
        <v>1223215862</v>
      </c>
      <c r="F59" s="9">
        <v>44530.394907407397</v>
      </c>
      <c r="G59" s="3" t="s">
        <v>19</v>
      </c>
      <c r="H59" s="7">
        <v>347</v>
      </c>
      <c r="I59" s="3" t="s">
        <v>20</v>
      </c>
      <c r="J59" s="3" t="s">
        <v>197</v>
      </c>
      <c r="K59" s="3" t="s">
        <v>198</v>
      </c>
      <c r="L59" s="3" t="s">
        <v>40</v>
      </c>
      <c r="M59" s="3" t="s">
        <v>199</v>
      </c>
      <c r="N59" s="3" t="s">
        <v>20</v>
      </c>
      <c r="O59" s="3" t="s">
        <v>200</v>
      </c>
      <c r="P59" s="3" t="s">
        <v>201</v>
      </c>
      <c r="Q59" s="3" t="s">
        <v>20</v>
      </c>
    </row>
    <row r="60" spans="1:17">
      <c r="A60" s="2" t="s">
        <v>17</v>
      </c>
      <c r="B60" s="2" t="s">
        <v>18</v>
      </c>
      <c r="C60" s="4">
        <v>957265.45</v>
      </c>
      <c r="D60" s="4">
        <v>957265.45</v>
      </c>
      <c r="E60" s="6">
        <v>1225540718</v>
      </c>
      <c r="F60" s="8">
        <v>44531.419884259303</v>
      </c>
      <c r="G60" s="2" t="s">
        <v>19</v>
      </c>
      <c r="H60" s="6">
        <v>348</v>
      </c>
      <c r="I60" s="2" t="s">
        <v>20</v>
      </c>
      <c r="J60" s="2" t="s">
        <v>202</v>
      </c>
      <c r="K60" s="2" t="s">
        <v>203</v>
      </c>
      <c r="L60" s="2" t="s">
        <v>83</v>
      </c>
      <c r="M60" s="2" t="s">
        <v>204</v>
      </c>
      <c r="N60" s="2" t="s">
        <v>20</v>
      </c>
      <c r="O60" s="2" t="s">
        <v>205</v>
      </c>
      <c r="P60" s="2" t="s">
        <v>206</v>
      </c>
      <c r="Q60" s="2" t="s">
        <v>20</v>
      </c>
    </row>
    <row r="61" spans="1:17">
      <c r="A61" s="3" t="s">
        <v>17</v>
      </c>
      <c r="B61" s="3" t="s">
        <v>18</v>
      </c>
      <c r="C61" s="5">
        <v>517885.52</v>
      </c>
      <c r="D61" s="5">
        <v>517885.52</v>
      </c>
      <c r="E61" s="7">
        <v>1227996823</v>
      </c>
      <c r="F61" s="9">
        <v>44532.527511574102</v>
      </c>
      <c r="G61" s="3" t="s">
        <v>19</v>
      </c>
      <c r="H61" s="7">
        <v>349</v>
      </c>
      <c r="I61" s="3" t="s">
        <v>20</v>
      </c>
      <c r="J61" s="3" t="s">
        <v>207</v>
      </c>
      <c r="K61" s="3" t="s">
        <v>208</v>
      </c>
      <c r="L61" s="3" t="s">
        <v>29</v>
      </c>
      <c r="M61" s="3" t="s">
        <v>209</v>
      </c>
      <c r="N61" s="3" t="s">
        <v>20</v>
      </c>
      <c r="O61" s="3" t="s">
        <v>210</v>
      </c>
      <c r="P61" s="3" t="s">
        <v>211</v>
      </c>
      <c r="Q61" s="3" t="s">
        <v>20</v>
      </c>
    </row>
    <row r="62" spans="1:17">
      <c r="A62" s="2" t="s">
        <v>17</v>
      </c>
      <c r="B62" s="2" t="s">
        <v>18</v>
      </c>
      <c r="C62" s="4">
        <v>517821.07</v>
      </c>
      <c r="D62" s="4">
        <v>517821.07</v>
      </c>
      <c r="E62" s="6">
        <v>1228023587</v>
      </c>
      <c r="F62" s="8">
        <v>44532.536388888897</v>
      </c>
      <c r="G62" s="2" t="s">
        <v>19</v>
      </c>
      <c r="H62" s="6">
        <v>350</v>
      </c>
      <c r="I62" s="2" t="s">
        <v>20</v>
      </c>
      <c r="J62" s="2" t="s">
        <v>212</v>
      </c>
      <c r="K62" s="2" t="s">
        <v>208</v>
      </c>
      <c r="L62" s="2" t="s">
        <v>29</v>
      </c>
      <c r="M62" s="2" t="s">
        <v>209</v>
      </c>
      <c r="N62" s="2" t="s">
        <v>20</v>
      </c>
      <c r="O62" s="2" t="s">
        <v>210</v>
      </c>
      <c r="P62" s="2" t="s">
        <v>211</v>
      </c>
      <c r="Q62" s="2" t="s">
        <v>20</v>
      </c>
    </row>
    <row r="63" spans="1:17">
      <c r="A63" s="3" t="s">
        <v>17</v>
      </c>
      <c r="B63" s="3" t="s">
        <v>18</v>
      </c>
      <c r="C63" s="5">
        <v>171433.84</v>
      </c>
      <c r="D63" s="5">
        <v>171433.84</v>
      </c>
      <c r="E63" s="7">
        <v>1228259931</v>
      </c>
      <c r="F63" s="9">
        <v>44532.616365740701</v>
      </c>
      <c r="G63" s="3" t="s">
        <v>19</v>
      </c>
      <c r="H63" s="7">
        <v>351</v>
      </c>
      <c r="I63" s="3" t="s">
        <v>20</v>
      </c>
      <c r="J63" s="3" t="s">
        <v>213</v>
      </c>
      <c r="K63" s="3" t="s">
        <v>214</v>
      </c>
      <c r="L63" s="3" t="s">
        <v>29</v>
      </c>
      <c r="M63" s="3" t="s">
        <v>215</v>
      </c>
      <c r="N63" s="3" t="s">
        <v>20</v>
      </c>
      <c r="O63" s="3" t="s">
        <v>216</v>
      </c>
      <c r="P63" s="3" t="s">
        <v>217</v>
      </c>
      <c r="Q63" s="3" t="s">
        <v>20</v>
      </c>
    </row>
    <row r="64" spans="1:17">
      <c r="B64" s="19" t="s">
        <v>54</v>
      </c>
      <c r="C64" s="10">
        <f>SUM(C55:C63)</f>
        <v>15258683.889999999</v>
      </c>
    </row>
    <row r="65" spans="2:3">
      <c r="B65" s="18" t="s">
        <v>55</v>
      </c>
      <c r="C65" s="11">
        <f>C53</f>
        <v>1578739.0999999978</v>
      </c>
    </row>
    <row r="66" spans="2:3">
      <c r="B66" s="19" t="s">
        <v>56</v>
      </c>
      <c r="C66">
        <v>16837422.989999998</v>
      </c>
    </row>
    <row r="67" spans="2:3">
      <c r="B67" s="18" t="s">
        <v>57</v>
      </c>
      <c r="C67" s="11">
        <f>C64+C65-C66</f>
        <v>0</v>
      </c>
    </row>
  </sheetData>
  <autoFilter ref="A25:Q2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2021-11-08T04:42:59Z</dcterms:created>
  <dcterms:modified xsi:type="dcterms:W3CDTF">2021-12-07T18:44:59Z</dcterms:modified>
</cp:coreProperties>
</file>