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6 JUNIO\PSE\"/>
    </mc:Choice>
  </mc:AlternateContent>
  <bookViews>
    <workbookView xWindow="0" yWindow="0" windowWidth="20490" windowHeight="7320"/>
  </bookViews>
  <sheets>
    <sheet name="Facturas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B6" i="2" l="1"/>
  <c r="C29" i="1"/>
  <c r="C20" i="1" l="1"/>
  <c r="C13" i="1" l="1"/>
  <c r="C7" i="1" l="1"/>
  <c r="C6" i="1"/>
  <c r="C9" i="1" s="1"/>
  <c r="C14" i="1" s="1"/>
  <c r="C16" i="1" s="1"/>
  <c r="C21" i="1" s="1"/>
  <c r="C23" i="1" s="1"/>
  <c r="C30" i="1" s="1"/>
  <c r="C32" i="1" s="1"/>
  <c r="D32" i="1" s="1"/>
</calcChain>
</file>

<file path=xl/sharedStrings.xml><?xml version="1.0" encoding="utf-8"?>
<sst xmlns="http://schemas.openxmlformats.org/spreadsheetml/2006/main" count="154" uniqueCount="51">
  <si>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</si>
  <si>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</si>
  <si>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</si>
  <si>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</si>
  <si>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</si>
  <si>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</si>
  <si>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</si>
  <si>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</si>
  <si>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</si>
  <si>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</si>
  <si>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</si>
  <si>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</si>
  <si>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</si>
  <si>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</si>
  <si>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</si>
  <si>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</si>
  <si>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</si>
  <si>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</si>
  <si>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CUOTA PARTE SEGÚN CUENTAS DE COBRO 52761, 53123, 55097 Y 55850 MINISTERIO DE SAL</t>
  </si>
  <si>
    <t>000</t>
  </si>
  <si>
    <t>MUNICIPIO DE VENTAQUEMADA</t>
  </si>
  <si>
    <t>REINTEGRO SERV. TELEFONICO UNE</t>
  </si>
  <si>
    <t>14897179</t>
  </si>
  <si>
    <t>COMWARE SA</t>
  </si>
  <si>
    <t>TTL</t>
  </si>
  <si>
    <t>CUOTAPARTE CC 2.122.414 JAIMES HERNANDES JESUSRAMON PERIODO ABRIL 2021</t>
  </si>
  <si>
    <t>MUNICIPIO DE MATANZA SANTANDER</t>
  </si>
  <si>
    <t>SB</t>
  </si>
  <si>
    <t>SA</t>
  </si>
  <si>
    <t>DB</t>
  </si>
  <si>
    <t xml:space="preserve">NO CUMPLE CON LA ESTRUCTURA DE 3 DIGITOS QUEDA CON PORTAFOLIO CERO (000) </t>
  </si>
  <si>
    <t>POR EL HORARIO SE CARGARA EL PROXIMO DIA HABIL</t>
  </si>
  <si>
    <t>70531</t>
  </si>
  <si>
    <t>403</t>
  </si>
  <si>
    <t>ALCALDIA BUGALAGRANDE</t>
  </si>
  <si>
    <t>CUENTA DE COBRO 44851</t>
  </si>
  <si>
    <t>CUENTA DE COBRO 69058</t>
  </si>
  <si>
    <t>CUOTA PARTE SEGÚN CUENTA DE COBRO 73213 MONTAÑA MALAGON TITO CC 4040283</t>
  </si>
  <si>
    <t>CUOTAS PARTES PENSIONALES/ CAJANAL</t>
  </si>
  <si>
    <t>MUNICIPIO DE GUAMAL</t>
  </si>
  <si>
    <t>CTA DE COBRO 73154</t>
  </si>
  <si>
    <t xml:space="preserve">MUNICIPIO DE SUESCA </t>
  </si>
  <si>
    <t xml:space="preserve">Cuotas partes pensionales Udenar. Ministerio de Salud y Protección Social </t>
  </si>
  <si>
    <t>UNIVERSIDAD DE NARIÑO</t>
  </si>
  <si>
    <t>cuotaparte</t>
  </si>
  <si>
    <t>MUNICIPIO DE EBEJICO</t>
  </si>
  <si>
    <t>Cuotas partes pensionales Cajanal</t>
  </si>
  <si>
    <t>Municipio de Villagarzon</t>
  </si>
  <si>
    <t>REEMBOLSO SER.TELEFONICO UNE</t>
  </si>
  <si>
    <t xml:space="preserve">COMWARE SA </t>
  </si>
  <si>
    <t>CAJANAL:LIQ COACTIVA 01-2019-0002 CUOTAS PARTES RESOLUCION 283 DE 2021 MIN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</si>
</sst>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3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2" xfId="0" applyNumberFormat="1" applyFont="1" applyFill="1" applyBorder="1"/>
    <xf numFmtId="4" fontId="0" fillId="0" borderId="0" xfId="0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39" fontId="4" fillId="4" borderId="3" xfId="1" applyNumberFormat="1" applyFont="1" applyFill="1" applyBorder="1"/>
    <xf numFmtId="164" fontId="0" fillId="0" borderId="0" xfId="0" applyNumberFormat="1" applyFont="1"/>
    <xf numFmtId="0" fontId="0" fillId="5" borderId="0" xfId="0" applyNumberFormat="1" applyFont="1" applyFill="1"/>
    <xf numFmtId="0" fontId="5" fillId="0" borderId="1" xfId="0" applyNumberFormat="1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2" borderId="1" xfId="0" applyNumberFormat="1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0" fontId="2" fillId="0" borderId="1" xfId="0" applyNumberFormat="1" applyFont="1" applyBorder="1" applyAlignment="1">
      <alignment horizontal="left"/>
    </xf>
    <xf numFmtId="43" fontId="0" fillId="0" borderId="0" xfId="1" applyFont="1"/>
    <xf numFmtId="43" fontId="0" fillId="3" borderId="0" xfId="1" applyFont="1" applyFill="1"/>
    <xf numFmtId="0" fontId="2" fillId="2" borderId="1" xfId="0" applyNumberFormat="1" applyFont="1" applyFill="1" applyBorder="1" applyAlignment="1">
      <alignment horizontal="left"/>
    </xf>
    <xf numFmtId="4" fontId="0" fillId="3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710937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0.140625" customWidth="1"/>
    <col min="11" max="11" width="20.5703125" customWidth="1"/>
    <col min="12" max="12" width="32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s="10" t="s">
        <v>24</v>
      </c>
      <c r="C2" s="11">
        <v>0</v>
      </c>
    </row>
    <row r="3" spans="1:14" s="16" customFormat="1">
      <c r="A3" s="12" t="s">
        <v>14</v>
      </c>
      <c r="B3" s="12" t="s">
        <v>15</v>
      </c>
      <c r="C3" s="13">
        <v>106341.75</v>
      </c>
      <c r="D3" s="13">
        <v>106341.75</v>
      </c>
      <c r="E3" s="14">
        <v>1004033240</v>
      </c>
      <c r="F3" s="15">
        <v>44344.499629629601</v>
      </c>
      <c r="G3" s="12" t="s">
        <v>16</v>
      </c>
      <c r="H3" s="14">
        <v>72</v>
      </c>
      <c r="I3" s="12" t="s">
        <v>17</v>
      </c>
      <c r="J3" s="12" t="s">
        <v>25</v>
      </c>
      <c r="K3" s="12" t="s">
        <v>19</v>
      </c>
      <c r="L3" s="12" t="s">
        <v>26</v>
      </c>
      <c r="M3" s="12" t="s">
        <v>17</v>
      </c>
      <c r="N3" s="12" t="s">
        <v>17</v>
      </c>
    </row>
    <row r="4" spans="1:14">
      <c r="A4" s="2" t="s">
        <v>14</v>
      </c>
      <c r="B4" s="2" t="s">
        <v>15</v>
      </c>
      <c r="C4" s="4">
        <v>53881</v>
      </c>
      <c r="D4" s="4">
        <v>53881</v>
      </c>
      <c r="E4" s="6">
        <v>1008247135</v>
      </c>
      <c r="F4" s="8">
        <v>44348.374826388899</v>
      </c>
      <c r="G4" s="2" t="s">
        <v>16</v>
      </c>
      <c r="H4" s="6">
        <v>73</v>
      </c>
      <c r="I4" s="2" t="s">
        <v>17</v>
      </c>
      <c r="J4" s="2" t="s">
        <v>18</v>
      </c>
      <c r="K4" s="2" t="s">
        <v>19</v>
      </c>
      <c r="L4" s="2" t="s">
        <v>20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567559</v>
      </c>
      <c r="D5" s="5">
        <v>567559</v>
      </c>
      <c r="E5" s="7">
        <v>1010720833</v>
      </c>
      <c r="F5" s="9">
        <v>44349.714328703703</v>
      </c>
      <c r="G5" s="3" t="s">
        <v>16</v>
      </c>
      <c r="H5" s="7">
        <v>75</v>
      </c>
      <c r="I5" s="3" t="s">
        <v>17</v>
      </c>
      <c r="J5" s="3" t="s">
        <v>21</v>
      </c>
      <c r="K5" s="3" t="s">
        <v>22</v>
      </c>
      <c r="L5" s="3" t="s">
        <v>23</v>
      </c>
      <c r="M5" s="3" t="s">
        <v>17</v>
      </c>
      <c r="N5" s="3" t="s">
        <v>17</v>
      </c>
    </row>
    <row r="6" spans="1:14">
      <c r="B6" t="s">
        <v>27</v>
      </c>
      <c r="C6" s="18">
        <f>SUM(C3:C5)</f>
        <v>727781.75</v>
      </c>
    </row>
    <row r="7" spans="1:14">
      <c r="B7" t="s">
        <v>28</v>
      </c>
      <c r="C7" s="11">
        <f>C2</f>
        <v>0</v>
      </c>
    </row>
    <row r="8" spans="1:14">
      <c r="B8" t="s">
        <v>29</v>
      </c>
      <c r="C8" s="17">
        <v>727781.15</v>
      </c>
    </row>
    <row r="9" spans="1:14">
      <c r="B9" t="s">
        <v>24</v>
      </c>
      <c r="C9" s="11">
        <f>C6+C7-C8</f>
        <v>0.59999999997671694</v>
      </c>
    </row>
    <row r="10" spans="1:14">
      <c r="A10" s="20" t="s">
        <v>14</v>
      </c>
      <c r="B10" s="20" t="s">
        <v>15</v>
      </c>
      <c r="C10" s="21">
        <v>675291</v>
      </c>
      <c r="D10" s="21">
        <v>675291</v>
      </c>
      <c r="E10" s="22">
        <v>1027150086</v>
      </c>
      <c r="F10" s="23">
        <v>44364.480358796303</v>
      </c>
      <c r="G10" s="20" t="s">
        <v>16</v>
      </c>
      <c r="H10" s="22">
        <v>76</v>
      </c>
      <c r="I10" s="20" t="s">
        <v>17</v>
      </c>
      <c r="J10" s="20" t="s">
        <v>32</v>
      </c>
      <c r="K10" s="20" t="s">
        <v>33</v>
      </c>
      <c r="L10" s="20" t="s">
        <v>34</v>
      </c>
      <c r="M10" s="20" t="s">
        <v>17</v>
      </c>
      <c r="N10" s="20" t="s">
        <v>17</v>
      </c>
    </row>
    <row r="11" spans="1:14">
      <c r="A11" s="24" t="s">
        <v>14</v>
      </c>
      <c r="B11" s="24" t="s">
        <v>15</v>
      </c>
      <c r="C11" s="25">
        <v>965240</v>
      </c>
      <c r="D11" s="25">
        <v>965240</v>
      </c>
      <c r="E11" s="26">
        <v>1027680978</v>
      </c>
      <c r="F11" s="27">
        <v>44364.697037037004</v>
      </c>
      <c r="G11" s="24" t="s">
        <v>16</v>
      </c>
      <c r="H11" s="26">
        <v>79</v>
      </c>
      <c r="I11" s="24" t="s">
        <v>17</v>
      </c>
      <c r="J11" s="24" t="s">
        <v>35</v>
      </c>
      <c r="K11" s="24" t="s">
        <v>33</v>
      </c>
      <c r="L11" s="24" t="s">
        <v>34</v>
      </c>
      <c r="M11" s="24" t="s">
        <v>17</v>
      </c>
      <c r="N11" s="24" t="s">
        <v>17</v>
      </c>
    </row>
    <row r="12" spans="1:14">
      <c r="A12" s="20" t="s">
        <v>14</v>
      </c>
      <c r="B12" s="20" t="s">
        <v>15</v>
      </c>
      <c r="C12" s="21">
        <v>1320426</v>
      </c>
      <c r="D12" s="21">
        <v>1320426</v>
      </c>
      <c r="E12" s="22">
        <v>1027700846</v>
      </c>
      <c r="F12" s="23">
        <v>44364.706192129597</v>
      </c>
      <c r="G12" s="20" t="s">
        <v>16</v>
      </c>
      <c r="H12" s="22">
        <v>80</v>
      </c>
      <c r="I12" s="20" t="s">
        <v>17</v>
      </c>
      <c r="J12" s="20" t="s">
        <v>36</v>
      </c>
      <c r="K12" s="20" t="s">
        <v>33</v>
      </c>
      <c r="L12" s="20" t="s">
        <v>34</v>
      </c>
      <c r="M12" s="20" t="s">
        <v>17</v>
      </c>
      <c r="N12" s="20" t="s">
        <v>17</v>
      </c>
    </row>
    <row r="13" spans="1:14">
      <c r="B13" t="s">
        <v>27</v>
      </c>
      <c r="C13" s="18">
        <f>SUM(C10:C12)</f>
        <v>2960957</v>
      </c>
    </row>
    <row r="14" spans="1:14">
      <c r="B14" t="s">
        <v>28</v>
      </c>
      <c r="C14" s="11">
        <f>C9</f>
        <v>0.59999999997671694</v>
      </c>
    </row>
    <row r="15" spans="1:14">
      <c r="B15" t="s">
        <v>29</v>
      </c>
      <c r="C15">
        <v>2960957</v>
      </c>
    </row>
    <row r="16" spans="1:14">
      <c r="B16" t="s">
        <v>24</v>
      </c>
      <c r="C16" s="11">
        <f>C13+C14-C15</f>
        <v>0.60000000009313226</v>
      </c>
    </row>
    <row r="17" spans="1:14">
      <c r="A17" s="2" t="s">
        <v>14</v>
      </c>
      <c r="B17" s="2" t="s">
        <v>15</v>
      </c>
      <c r="C17" s="4">
        <v>5209</v>
      </c>
      <c r="D17" s="4">
        <v>5209</v>
      </c>
      <c r="E17" s="6">
        <v>1033056824</v>
      </c>
      <c r="F17" s="8">
        <v>44369.682476851798</v>
      </c>
      <c r="G17" s="2" t="s">
        <v>16</v>
      </c>
      <c r="H17" s="6">
        <v>81</v>
      </c>
      <c r="I17" s="2" t="s">
        <v>17</v>
      </c>
      <c r="J17" s="2" t="s">
        <v>37</v>
      </c>
      <c r="K17" s="28">
        <v>403</v>
      </c>
      <c r="L17" s="2" t="s">
        <v>20</v>
      </c>
      <c r="M17" s="2" t="s">
        <v>17</v>
      </c>
      <c r="N17" s="2" t="s">
        <v>17</v>
      </c>
    </row>
    <row r="18" spans="1:14">
      <c r="A18" s="3" t="s">
        <v>14</v>
      </c>
      <c r="B18" s="3" t="s">
        <v>15</v>
      </c>
      <c r="C18" s="5">
        <v>210866.05</v>
      </c>
      <c r="D18" s="5">
        <v>210866.05</v>
      </c>
      <c r="E18" s="7">
        <v>1034988004</v>
      </c>
      <c r="F18" s="9">
        <v>44371.425381944398</v>
      </c>
      <c r="G18" s="3" t="s">
        <v>16</v>
      </c>
      <c r="H18" s="7">
        <v>82</v>
      </c>
      <c r="I18" s="3" t="s">
        <v>17</v>
      </c>
      <c r="J18" s="3" t="s">
        <v>38</v>
      </c>
      <c r="K18" s="3" t="s">
        <v>33</v>
      </c>
      <c r="L18" s="3" t="s">
        <v>39</v>
      </c>
      <c r="M18" s="3" t="s">
        <v>17</v>
      </c>
      <c r="N18" s="3" t="s">
        <v>17</v>
      </c>
    </row>
    <row r="19" spans="1:14">
      <c r="A19" s="2" t="s">
        <v>14</v>
      </c>
      <c r="B19" s="2" t="s">
        <v>15</v>
      </c>
      <c r="C19" s="4">
        <v>830106</v>
      </c>
      <c r="D19" s="4">
        <v>830106</v>
      </c>
      <c r="E19" s="6">
        <v>1035507617</v>
      </c>
      <c r="F19" s="8">
        <v>44371.7038425926</v>
      </c>
      <c r="G19" s="2" t="s">
        <v>16</v>
      </c>
      <c r="H19" s="6">
        <v>84</v>
      </c>
      <c r="I19" s="2" t="s">
        <v>17</v>
      </c>
      <c r="J19" s="2" t="s">
        <v>40</v>
      </c>
      <c r="K19" s="28">
        <v>403</v>
      </c>
      <c r="L19" s="2" t="s">
        <v>41</v>
      </c>
      <c r="M19" s="2" t="s">
        <v>17</v>
      </c>
      <c r="N19" s="2" t="s">
        <v>17</v>
      </c>
    </row>
    <row r="20" spans="1:14">
      <c r="B20" t="s">
        <v>27</v>
      </c>
      <c r="C20" s="11">
        <f>SUM(C17:C19)</f>
        <v>1046181.05</v>
      </c>
    </row>
    <row r="21" spans="1:14">
      <c r="B21" t="s">
        <v>28</v>
      </c>
      <c r="C21" s="11">
        <f>+C16</f>
        <v>0.60000000009313226</v>
      </c>
    </row>
    <row r="22" spans="1:14">
      <c r="B22" t="s">
        <v>29</v>
      </c>
      <c r="C22" s="11">
        <v>1046181.05</v>
      </c>
    </row>
    <row r="23" spans="1:14">
      <c r="B23" t="s">
        <v>24</v>
      </c>
      <c r="C23" s="11">
        <f>+C20+C21-C22</f>
        <v>0.60000000009313226</v>
      </c>
    </row>
    <row r="24" spans="1:14">
      <c r="A24" s="2" t="s">
        <v>14</v>
      </c>
      <c r="B24" s="2" t="s">
        <v>15</v>
      </c>
      <c r="C24" s="4">
        <v>5805484</v>
      </c>
      <c r="D24" s="4">
        <v>5805484</v>
      </c>
      <c r="E24" s="6">
        <v>1039395414</v>
      </c>
      <c r="F24" s="8">
        <v>44375.750486111101</v>
      </c>
      <c r="G24" s="2" t="s">
        <v>16</v>
      </c>
      <c r="H24" s="6">
        <v>85</v>
      </c>
      <c r="I24" s="2" t="s">
        <v>17</v>
      </c>
      <c r="J24" s="2" t="s">
        <v>42</v>
      </c>
      <c r="K24" s="2" t="s">
        <v>33</v>
      </c>
      <c r="L24" s="2" t="s">
        <v>43</v>
      </c>
      <c r="M24" s="2" t="s">
        <v>17</v>
      </c>
      <c r="N24" s="2" t="s">
        <v>17</v>
      </c>
    </row>
    <row r="25" spans="1:14">
      <c r="A25" s="3" t="s">
        <v>14</v>
      </c>
      <c r="B25" s="3" t="s">
        <v>15</v>
      </c>
      <c r="C25" s="5">
        <v>298412</v>
      </c>
      <c r="D25" s="5">
        <v>298412</v>
      </c>
      <c r="E25" s="7">
        <v>1045204814</v>
      </c>
      <c r="F25" s="9">
        <v>44379.404791666697</v>
      </c>
      <c r="G25" s="3" t="s">
        <v>16</v>
      </c>
      <c r="H25" s="7">
        <v>86</v>
      </c>
      <c r="I25" s="3" t="s">
        <v>17</v>
      </c>
      <c r="J25" s="3" t="s">
        <v>44</v>
      </c>
      <c r="K25" s="3" t="s">
        <v>33</v>
      </c>
      <c r="L25" s="3" t="s">
        <v>45</v>
      </c>
      <c r="M25" s="3" t="s">
        <v>17</v>
      </c>
      <c r="N25" s="3" t="s">
        <v>17</v>
      </c>
    </row>
    <row r="26" spans="1:14">
      <c r="A26" s="2" t="s">
        <v>14</v>
      </c>
      <c r="B26" s="2" t="s">
        <v>15</v>
      </c>
      <c r="C26" s="4">
        <v>69714927.450000003</v>
      </c>
      <c r="D26" s="4">
        <v>69714927.450000003</v>
      </c>
      <c r="E26" s="6">
        <v>1045398811</v>
      </c>
      <c r="F26" s="8">
        <v>44379.464733796303</v>
      </c>
      <c r="G26" s="2" t="s">
        <v>16</v>
      </c>
      <c r="H26" s="6">
        <v>87</v>
      </c>
      <c r="I26" s="2" t="s">
        <v>17</v>
      </c>
      <c r="J26" s="2" t="s">
        <v>46</v>
      </c>
      <c r="K26" s="28">
        <v>403</v>
      </c>
      <c r="L26" s="2" t="s">
        <v>47</v>
      </c>
      <c r="M26" s="2" t="s">
        <v>17</v>
      </c>
      <c r="N26" s="2" t="s">
        <v>17</v>
      </c>
    </row>
    <row r="27" spans="1:14">
      <c r="A27" s="3" t="s">
        <v>14</v>
      </c>
      <c r="B27" s="3" t="s">
        <v>15</v>
      </c>
      <c r="C27" s="5">
        <v>567559</v>
      </c>
      <c r="D27" s="5">
        <v>567559</v>
      </c>
      <c r="E27" s="7">
        <v>1045571242</v>
      </c>
      <c r="F27" s="9">
        <v>44379.520277777803</v>
      </c>
      <c r="G27" s="3" t="s">
        <v>16</v>
      </c>
      <c r="H27" s="7">
        <v>88</v>
      </c>
      <c r="I27" s="3" t="s">
        <v>17</v>
      </c>
      <c r="J27" s="3" t="s">
        <v>48</v>
      </c>
      <c r="K27" s="31">
        <v>403</v>
      </c>
      <c r="L27" s="3" t="s">
        <v>49</v>
      </c>
      <c r="M27" s="3" t="s">
        <v>17</v>
      </c>
      <c r="N27" s="3" t="s">
        <v>17</v>
      </c>
    </row>
    <row r="28" spans="1:14">
      <c r="A28" s="2" t="s">
        <v>14</v>
      </c>
      <c r="B28" s="2" t="s">
        <v>15</v>
      </c>
      <c r="C28" s="4">
        <v>748888.82</v>
      </c>
      <c r="D28" s="4">
        <v>748888.82</v>
      </c>
      <c r="E28" s="6">
        <v>1046129142</v>
      </c>
      <c r="F28" s="8">
        <v>44379.724166666703</v>
      </c>
      <c r="G28" s="2" t="s">
        <v>16</v>
      </c>
      <c r="H28" s="6">
        <v>90</v>
      </c>
      <c r="I28" s="2" t="s">
        <v>17</v>
      </c>
      <c r="J28" s="2" t="s">
        <v>50</v>
      </c>
      <c r="K28" s="28">
        <v>403</v>
      </c>
      <c r="L28" s="2" t="s">
        <v>26</v>
      </c>
      <c r="M28" s="2" t="s">
        <v>17</v>
      </c>
      <c r="N28" s="2" t="s">
        <v>17</v>
      </c>
    </row>
    <row r="29" spans="1:14">
      <c r="B29" t="s">
        <v>27</v>
      </c>
      <c r="C29" s="11">
        <f>SUM(C24:C28)</f>
        <v>77135271.269999996</v>
      </c>
    </row>
    <row r="30" spans="1:14">
      <c r="B30" t="s">
        <v>28</v>
      </c>
      <c r="C30" s="11">
        <f>+C23</f>
        <v>0.60000000009313226</v>
      </c>
    </row>
    <row r="31" spans="1:14">
      <c r="B31" t="s">
        <v>29</v>
      </c>
      <c r="C31" s="11">
        <v>5805484</v>
      </c>
    </row>
    <row r="32" spans="1:14">
      <c r="B32" t="s">
        <v>24</v>
      </c>
      <c r="C32" s="11">
        <f>+C29+C30-C31</f>
        <v>71329787.86999999</v>
      </c>
      <c r="D32" s="32">
        <f>+C32-C30</f>
        <v>71329787.269999996</v>
      </c>
    </row>
    <row r="33" spans="3:3">
      <c r="C33" s="11"/>
    </row>
    <row r="34" spans="3:3">
      <c r="C34" s="11"/>
    </row>
    <row r="35" spans="3:3">
      <c r="C35" s="11"/>
    </row>
    <row r="36" spans="3:3">
      <c r="C36" s="11"/>
    </row>
    <row r="37" spans="3:3">
      <c r="C37" s="11"/>
    </row>
    <row r="38" spans="3:3">
      <c r="C38" s="11"/>
    </row>
    <row r="39" spans="3:3">
      <c r="C39" s="11"/>
    </row>
    <row r="40" spans="3:3">
      <c r="C40" s="11"/>
    </row>
    <row r="41" spans="3:3">
      <c r="C41" s="11"/>
    </row>
    <row r="42" spans="3:3">
      <c r="C42" s="11"/>
    </row>
    <row r="43" spans="3:3">
      <c r="C43" s="11"/>
    </row>
    <row r="44" spans="3:3">
      <c r="C44" s="11"/>
    </row>
    <row r="45" spans="3:3">
      <c r="C45" s="11"/>
    </row>
    <row r="46" spans="3:3">
      <c r="C46" s="11"/>
    </row>
    <row r="47" spans="3:3">
      <c r="C47" s="11"/>
    </row>
    <row r="48" spans="3:3">
      <c r="C48" s="11"/>
    </row>
    <row r="49" spans="2:3">
      <c r="C49" s="11"/>
    </row>
    <row r="50" spans="2:3">
      <c r="C50" s="11"/>
    </row>
    <row r="51" spans="2:3">
      <c r="C51" s="11"/>
    </row>
    <row r="52" spans="2:3">
      <c r="C52" s="11"/>
    </row>
    <row r="53" spans="2:3">
      <c r="C53" s="11"/>
    </row>
    <row r="54" spans="2:3">
      <c r="C54" s="11"/>
    </row>
    <row r="55" spans="2:3">
      <c r="C55" s="11"/>
    </row>
    <row r="56" spans="2:3">
      <c r="C56" s="11"/>
    </row>
    <row r="57" spans="2:3">
      <c r="C57" s="11"/>
    </row>
    <row r="58" spans="2:3">
      <c r="C58" s="11"/>
    </row>
    <row r="60" spans="2:3">
      <c r="B60" s="19"/>
      <c r="C60" t="s">
        <v>30</v>
      </c>
    </row>
    <row r="61" spans="2:3">
      <c r="B61" s="16"/>
      <c r="C61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13" workbookViewId="0">
      <selection activeCell="C7" sqref="C7"/>
    </sheetView>
  </sheetViews>
  <sheetFormatPr baseColWidth="10" defaultRowHeight="15"/>
  <cols>
    <col min="2" max="2" width="14.140625" style="29" bestFit="1" customWidth="1"/>
  </cols>
  <sheetData>
    <row r="1" spans="1:3">
      <c r="A1">
        <v>29</v>
      </c>
      <c r="B1" s="30">
        <v>5805484</v>
      </c>
      <c r="C1">
        <v>1</v>
      </c>
    </row>
    <row r="3" spans="1:3">
      <c r="A3">
        <v>2</v>
      </c>
      <c r="B3" s="29">
        <v>298412</v>
      </c>
    </row>
    <row r="4" spans="1:3">
      <c r="B4" s="29">
        <v>70282486.450000003</v>
      </c>
    </row>
    <row r="5" spans="1:3">
      <c r="B5" s="29">
        <v>748888.82</v>
      </c>
    </row>
    <row r="6" spans="1:3">
      <c r="B6" s="30">
        <f>SUM(B3:B5)</f>
        <v>71329787.269999996</v>
      </c>
      <c r="C6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2021-06-08T13:55:04Z</dcterms:created>
  <dcterms:modified xsi:type="dcterms:W3CDTF">2022-01-24T17:25:09Z</dcterms:modified>
</cp:coreProperties>
</file>