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definedNames>
    <definedName name="_xlnm._FilterDatabase" localSheetId="0" hidden="1">Facturas!$A$20:$N$45</definedName>
  </definedNames>
  <calcPr calcId="162913"/>
</workbook>
</file>

<file path=xl/calcChain.xml><?xml version="1.0" encoding="utf-8"?>
<calcChain xmlns="http://schemas.openxmlformats.org/spreadsheetml/2006/main">
  <c r="C114" i="1" l="1"/>
  <c r="C90" i="1" l="1"/>
  <c r="C76" i="1" l="1"/>
  <c r="C46" i="1" l="1"/>
  <c r="C42" i="1"/>
  <c r="C17" i="1" l="1"/>
  <c r="C16" i="1"/>
  <c r="C19" i="1" s="1"/>
  <c r="C43" i="1" l="1"/>
  <c r="C45" i="1" s="1"/>
  <c r="C47" i="1"/>
  <c r="C49" i="1" s="1"/>
  <c r="C77" i="1" s="1"/>
  <c r="C79" i="1" s="1"/>
  <c r="C91" i="1" s="1"/>
  <c r="C93" i="1" s="1"/>
  <c r="C115" i="1" s="1"/>
  <c r="C117" i="1" l="1"/>
</calcChain>
</file>

<file path=xl/sharedStrings.xml><?xml version="1.0" encoding="utf-8"?>
<sst xmlns="http://schemas.openxmlformats.org/spreadsheetml/2006/main" count="894" uniqueCount="171">
  <si>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</si>
  <si>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</si>
  <si>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</si>
  <si>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</si>
  <si>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</si>
  <si>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</si>
  <si>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</si>
  <si>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</si>
  <si>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</si>
  <si>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</si>
  <si>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</si>
  <si>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</si>
  <si>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</si>
  <si>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</si>
  <si>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</si>
  <si>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</si>
  <si>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</si>
  <si>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</si>
  <si>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Cuotas partes pensionales Udenar. Ministerio de Salud y Protección Social </t>
  </si>
  <si>
    <t>403</t>
  </si>
  <si>
    <t>UNIVERSIDAD DE NARIÑO</t>
  </si>
  <si>
    <t>CTA COBRO No 77700</t>
  </si>
  <si>
    <t>000</t>
  </si>
  <si>
    <t>MUNICIPIO DE ANAPOIMA</t>
  </si>
  <si>
    <t>CUOTA PARTE CUENTA DE COBRO 78918 TITO MONTAÑA CC 4040283</t>
  </si>
  <si>
    <t>MUNICIPIO DE VENTAQUEMADA</t>
  </si>
  <si>
    <t>CUOTA PARTE CUENTA DE COBRO 78190 TITO MONTAÑA CC 4040283</t>
  </si>
  <si>
    <t>CUOTA PARTE ENERO 2022</t>
  </si>
  <si>
    <t>MUNICIPIO DE TITIRIBI</t>
  </si>
  <si>
    <t>cuotas partes pensionales cuenta de cobro 78760</t>
  </si>
  <si>
    <t>190101</t>
  </si>
  <si>
    <t>MUNICIPIO DE QUIPILE</t>
  </si>
  <si>
    <t>01/01/2022 al 31/01/2022</t>
  </si>
  <si>
    <t>MUNICIPIO DE FLORIDABLANCA</t>
  </si>
  <si>
    <t>CUENTA DE COBRO 78795 CUOTAS PARTES</t>
  </si>
  <si>
    <t>MUNICIPIO DE SAN GIL</t>
  </si>
  <si>
    <t>CUENTA DE COBRO 78823 ENERO</t>
  </si>
  <si>
    <t>MUNICIPIO SANTA ROSA DE OSOS</t>
  </si>
  <si>
    <t>CUOTAS PARTES PENSIONALES</t>
  </si>
  <si>
    <t>MUNICIPIO DE TOCANCIPA</t>
  </si>
  <si>
    <t>cuota parte enero 2022</t>
  </si>
  <si>
    <t>MUNICIPIO DE LENGUAZAQUE</t>
  </si>
  <si>
    <t>cuota parte pensional cta cobro 78832</t>
  </si>
  <si>
    <t>MUNICIPIO DE SASAIMA</t>
  </si>
  <si>
    <t>TTL</t>
  </si>
  <si>
    <t>SB</t>
  </si>
  <si>
    <t>SA</t>
  </si>
  <si>
    <t>DB</t>
  </si>
  <si>
    <t>PAGOCAJANALJOSEVICENTEMENESES</t>
  </si>
  <si>
    <t>78401</t>
  </si>
  <si>
    <t>JOSE VICENTE MENESES</t>
  </si>
  <si>
    <t>CUOTAS PARTES PENSIONALES FRB MINTIC</t>
  </si>
  <si>
    <t>230101</t>
  </si>
  <si>
    <t>MUNICIPIO DE ZIPAQUIRA</t>
  </si>
  <si>
    <t>cuota parte CONTRERAS RAMIREZ ROQUE febrero 2022</t>
  </si>
  <si>
    <t>MUNICIPIO DE SOGAMOSO</t>
  </si>
  <si>
    <t>cuota parte BARRERA RODRIGUEZ A FEBRERO 2022</t>
  </si>
  <si>
    <t>cuota parte MONTOYA OLIVOS RICHARD febrero 2022</t>
  </si>
  <si>
    <t>cuota parte MONTAÑEZ ANA VICENTINA febrero 2022</t>
  </si>
  <si>
    <t>cuota parte Espinosa de Rincon M FEBRERO 2022</t>
  </si>
  <si>
    <t>CUOTAS PARTES PENSIONALES 78710 77984</t>
  </si>
  <si>
    <t>11132</t>
  </si>
  <si>
    <t>MUNICIPIO DE ONZAGA</t>
  </si>
  <si>
    <t>PAGO CUENTA DE COBRO 78700</t>
  </si>
  <si>
    <t>MUNICIPIO DE NILO</t>
  </si>
  <si>
    <t>CUOTA PARTE JUBILATORIA</t>
  </si>
  <si>
    <t>8909807673</t>
  </si>
  <si>
    <t>MUNICIPIO DE COPACABANA</t>
  </si>
  <si>
    <t>cuotas partes pensionales</t>
  </si>
  <si>
    <t>CCOP2021-01350</t>
  </si>
  <si>
    <t>municipio de segovia</t>
  </si>
  <si>
    <t>MUNICIPIO DE NOCAIMA</t>
  </si>
  <si>
    <t>CUOTAS PARTES PENSIONALES CUENTA DE COBRO 78603 PERIODO 01/01/2022 AL 31/01/2022</t>
  </si>
  <si>
    <t>MUNICIPIO DE GUAPOTA, SANTANDER</t>
  </si>
  <si>
    <t>CUOTAS PARTES PENSIONALES CUENTA DE COBRO 75043 PERIODO 01/08/2021 AL 31/08/2021</t>
  </si>
  <si>
    <t>CUOTAS PARTES PENSIONALES CUENTA DE COBRO 75755 PERIODO 01/09/2021 AL 30/09/2021</t>
  </si>
  <si>
    <t>CUOTAS PARTES PENSIONALES CUENTA COBRO 77172-76463 M 01/10/2021 AL 30/11/2021</t>
  </si>
  <si>
    <t>CUOTAS PARTES PENSIONALES CUENTA DE COBRO 77882 PERIODO 01/12/2021 AL 31/12/2021</t>
  </si>
  <si>
    <t>CUOTA PARTE PENSIONAL</t>
  </si>
  <si>
    <t>MUNICIPIO DE ALTAMIRA HUILA</t>
  </si>
  <si>
    <t>PAGO CUENTA DE COBRO 77974</t>
  </si>
  <si>
    <t>PAGO CUENTA DE COBRO No. 79622 CUOTA PARTE MES DE FEBRERO 2022</t>
  </si>
  <si>
    <t>MUNICIPIO DE TURMEQUE</t>
  </si>
  <si>
    <t>PAGO CUOTA PARTE PENSIONAL DEL SEÑOR JAIME GUZMAN</t>
  </si>
  <si>
    <t>MUNICIPIO DE HELICONIA</t>
  </si>
  <si>
    <t>CUOTAS PARTES DICIEMBRE 2021</t>
  </si>
  <si>
    <t>MUNICIPIO DE PUERTO TEJADA</t>
  </si>
  <si>
    <t>CUOTAS PARTES PENSIONALES ENERO 2022</t>
  </si>
  <si>
    <t>PAGO CUOTAS PARTES PENSIONALES FEBRERO</t>
  </si>
  <si>
    <t>ESE HOSPITAL UNIVERSITARIO SAN RAFAEL DE TUNJA</t>
  </si>
  <si>
    <t>cuotas partes pensionales cuenta de cobro 79481</t>
  </si>
  <si>
    <t>Cuotas Partes Pensionales febrero</t>
  </si>
  <si>
    <t>MUNICIPIO DE TOCA</t>
  </si>
  <si>
    <t>cuenta de cobro 79553</t>
  </si>
  <si>
    <t>CUENTA DE COBRO No. 79387</t>
  </si>
  <si>
    <t>MUNICIPIO MANTA CUNDINAMARCA</t>
  </si>
  <si>
    <t>PAGO CUOTA PARTE CXC 79649</t>
  </si>
  <si>
    <t>MUNICIPIO DE VILLARRICA</t>
  </si>
  <si>
    <t>CTA DE COBRO 75287 PAP038392/2011-02-14</t>
  </si>
  <si>
    <t>MUNICIPIO DE SOPO</t>
  </si>
  <si>
    <t>Cuotas Partes - 79465</t>
  </si>
  <si>
    <t>137</t>
  </si>
  <si>
    <t>Mpio de Puente Nacional</t>
  </si>
  <si>
    <t>cuenta de cobro 74580</t>
  </si>
  <si>
    <t>MUNICIPIO DE SOTARA</t>
  </si>
  <si>
    <t>cuenta de cobro 77419</t>
  </si>
  <si>
    <t>cuenta de cobro 78857</t>
  </si>
  <si>
    <t>Cuotas partes</t>
  </si>
  <si>
    <t>Municipio Aguadas Caldas</t>
  </si>
  <si>
    <t>pag cuota part ener-febre 2022</t>
  </si>
  <si>
    <t>MUNICIPIO DE SORACA</t>
  </si>
  <si>
    <t>79135</t>
  </si>
  <si>
    <t>cuotas partes pensionales ESTHER CAMPOS</t>
  </si>
  <si>
    <t>138</t>
  </si>
  <si>
    <t>HOSPITAL SAN RAFAEL FACATATIVA</t>
  </si>
  <si>
    <t>CUOTAS PENSIONALES FEB/2022</t>
  </si>
  <si>
    <t>MUNICIPIO DE FRESNO</t>
  </si>
  <si>
    <t>Cuotas Partes Jubilatorias de Febrero</t>
  </si>
  <si>
    <t>Municipio de Caldas</t>
  </si>
  <si>
    <t>Cuotas Partes Pensionales Cuenta Cobro 79494 Rondón - Boyacá</t>
  </si>
  <si>
    <t>108</t>
  </si>
  <si>
    <t>MUNICIPIO DE RONDON - BOYACA</t>
  </si>
  <si>
    <t>CUOTAS PARTES PENSIONALES 01AL31DIC21</t>
  </si>
  <si>
    <t>MUNICIPIO DEL GUAMO</t>
  </si>
  <si>
    <t>CUOTAS PARTES PENSIONALES 01AL30NOV21</t>
  </si>
  <si>
    <t xml:space="preserve">CUOTA PARTE PENSIONAL </t>
  </si>
  <si>
    <t>MUNICIPIO DE UBATE</t>
  </si>
  <si>
    <t>TRANSFERENCIA CUENTA DE COBRO 79360</t>
  </si>
  <si>
    <t>MUNICIPIO DE LA CRUZ NARIÑO</t>
  </si>
  <si>
    <t>CUOTAS PARTES PENSIONALES CAJANAL</t>
  </si>
  <si>
    <t>MUNICIPIO DE GUAMAL</t>
  </si>
  <si>
    <t>CUENTA DE COBRO 78466</t>
  </si>
  <si>
    <t>ALCALDIA BUGALAGRANDE</t>
  </si>
  <si>
    <t>CUOTAS PARTES FEBRERO</t>
  </si>
  <si>
    <t>MUNICIPIO DE BOYACA</t>
  </si>
  <si>
    <t>CUENTA DE COBRO 79544 FEBRERO</t>
  </si>
  <si>
    <t>RESO 139/2022 CUOTA PARTES PENSIONALES 1 ENE A 31 ENE 2022</t>
  </si>
  <si>
    <t>MUNICIPIO DE FUNZA</t>
  </si>
  <si>
    <t>CTA COBRO 79463</t>
  </si>
  <si>
    <t>MUNICPIO DE PUEBLO NUEVO</t>
  </si>
  <si>
    <t>CUOTAS PARTES PENSIONALES 79434</t>
  </si>
  <si>
    <t>RESO 181 2022 CUOTA PARTES PENSIONALES SEL 1 AL 28 FEBRERO DE 2022</t>
  </si>
  <si>
    <t>CUENTA DE COBRO 78605</t>
  </si>
  <si>
    <t>MUNICIPIO DE GUASCA</t>
  </si>
  <si>
    <t>MUNICIPIO DE YARUMAL</t>
  </si>
  <si>
    <t>CUOTAS PARTES FEBRERO 2022</t>
  </si>
  <si>
    <t>cuenta de cobro 79578</t>
  </si>
  <si>
    <t>COBRO COACTIVO 2016-0136</t>
  </si>
  <si>
    <t>MUNICIPIO DE DONMATIAS</t>
  </si>
  <si>
    <t>Tesoro Nacional Fondos Comunes Recursos Reservas Pensionales CAJANAL</t>
  </si>
  <si>
    <t>MUNICIPIO DE CHIMA</t>
  </si>
  <si>
    <t>CUENTA DE COBRO 75964</t>
  </si>
  <si>
    <t>MUNICIPIO SANTA FE DE ANTIOQUIA</t>
  </si>
  <si>
    <t>CUENTA DE COBRO 75252</t>
  </si>
  <si>
    <t>CUENTA DE COBRO 78090</t>
  </si>
  <si>
    <t>CUENTA DE COBRO 78819</t>
  </si>
  <si>
    <t>CUENTA DE COBRO 79540</t>
  </si>
  <si>
    <t>Cuenta cobro 78133 Suesca</t>
  </si>
  <si>
    <t>MUNICIPIO DE SUESCA</t>
  </si>
  <si>
    <t>61013009</t>
  </si>
  <si>
    <t>MUNICIPIO DE SAN ANDRES DE CUERQUIA ANTIOQUIA</t>
  </si>
  <si>
    <t>ESE HOSPITAL MENTAL DE ANTIOQUIA</t>
  </si>
  <si>
    <t>PAGO CUENTA DE COBRO 79424</t>
  </si>
  <si>
    <t>PAGO DE CUOTAS PARTES PENSIONALES A CARGO DEL MUNICIPIO  DE GALAN DEL SEÑOR ARTU</t>
  </si>
  <si>
    <t>MUNICIPIO DE GALAN- ALCALDIA</t>
  </si>
  <si>
    <t>PAGO CUOT PENSIONA VELASQUEZ SANTIAGO NELYONY  1 AL 31 DE DICIEMBRE 21 Y MESADA</t>
  </si>
  <si>
    <t>MUNICIPIO DE CUBARRAL</t>
  </si>
  <si>
    <t>Pago proceso coactivo 215-0488 Resolución 1588 de 2021 liquidación crédito</t>
  </si>
  <si>
    <t>CXC 59182, 59947 DEL 1 AL 31 DE DICIEMBRE 2019 Y MESADA</t>
  </si>
  <si>
    <t>CXC 60709,62238,62999,63757,64509,65262,66021,66766,67508,68248 y 68985</t>
  </si>
  <si>
    <t>cxc 69724,70458,71191,71963,72688,73408,74126,74837,75548,76257 de 1/01 al 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</si>
</sst>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#,##0.0"/>
    <numFmt numFmtId="168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167" fontId="0" fillId="0" borderId="0" xfId="0" applyNumberFormat="1" applyFont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168" fontId="0" fillId="0" borderId="0" xfId="1" applyNumberFormat="1" applyFont="1"/>
    <xf numFmtId="42" fontId="0" fillId="0" borderId="0" xfId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21"/>
  <sheetViews>
    <sheetView tabSelected="1" topLeftCell="A109" workbookViewId="0">
      <selection activeCell="A114" sqref="A114:XFD117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85546875" bestFit="1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7.85546875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B2" s="10" t="s">
        <v>44</v>
      </c>
      <c r="C2" s="11">
        <v>9724682.2100000083</v>
      </c>
    </row>
    <row r="3" spans="1:14">
      <c r="A3" s="2" t="s">
        <v>14</v>
      </c>
      <c r="B3" s="2" t="s">
        <v>15</v>
      </c>
      <c r="C3" s="4">
        <v>6137788</v>
      </c>
      <c r="D3" s="4">
        <v>6137788</v>
      </c>
      <c r="E3" s="6">
        <v>1345373590</v>
      </c>
      <c r="F3" s="8">
        <v>44620.645289351902</v>
      </c>
      <c r="G3" s="2" t="s">
        <v>16</v>
      </c>
      <c r="H3" s="6">
        <v>603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124520.21</v>
      </c>
      <c r="D4" s="5">
        <v>124520.21</v>
      </c>
      <c r="E4" s="7">
        <v>1348162971</v>
      </c>
      <c r="F4" s="9">
        <v>44621.683506944399</v>
      </c>
      <c r="G4" s="3" t="s">
        <v>16</v>
      </c>
      <c r="H4" s="7">
        <v>605</v>
      </c>
      <c r="I4" s="3" t="s">
        <v>17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5509</v>
      </c>
      <c r="D5" s="4">
        <v>5509</v>
      </c>
      <c r="E5" s="6">
        <v>1348233982</v>
      </c>
      <c r="F5" s="8">
        <v>44621.702800925901</v>
      </c>
      <c r="G5" s="2" t="s">
        <v>16</v>
      </c>
      <c r="H5" s="6">
        <v>606</v>
      </c>
      <c r="I5" s="2" t="s">
        <v>17</v>
      </c>
      <c r="J5" s="2" t="s">
        <v>24</v>
      </c>
      <c r="K5" s="2" t="s">
        <v>22</v>
      </c>
      <c r="L5" s="2" t="s">
        <v>25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10427.09</v>
      </c>
      <c r="D6" s="5">
        <v>10427.09</v>
      </c>
      <c r="E6" s="7">
        <v>1348290452</v>
      </c>
      <c r="F6" s="9">
        <v>44621.719432870399</v>
      </c>
      <c r="G6" s="3" t="s">
        <v>16</v>
      </c>
      <c r="H6" s="7">
        <v>607</v>
      </c>
      <c r="I6" s="3" t="s">
        <v>17</v>
      </c>
      <c r="J6" s="3" t="s">
        <v>26</v>
      </c>
      <c r="K6" s="3" t="s">
        <v>22</v>
      </c>
      <c r="L6" s="3" t="s">
        <v>25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409284</v>
      </c>
      <c r="D7" s="4">
        <v>409284</v>
      </c>
      <c r="E7" s="6">
        <v>1350229389</v>
      </c>
      <c r="F7" s="8">
        <v>44622.655277777798</v>
      </c>
      <c r="G7" s="2" t="s">
        <v>16</v>
      </c>
      <c r="H7" s="6">
        <v>608</v>
      </c>
      <c r="I7" s="2" t="s">
        <v>17</v>
      </c>
      <c r="J7" s="2" t="s">
        <v>27</v>
      </c>
      <c r="K7" s="2" t="s">
        <v>19</v>
      </c>
      <c r="L7" s="2" t="s">
        <v>28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514216.24</v>
      </c>
      <c r="D8" s="5">
        <v>514216.24</v>
      </c>
      <c r="E8" s="7">
        <v>1351257226</v>
      </c>
      <c r="F8" s="9">
        <v>44623.363761574103</v>
      </c>
      <c r="G8" s="3" t="s">
        <v>16</v>
      </c>
      <c r="H8" s="7">
        <v>610</v>
      </c>
      <c r="I8" s="3" t="s">
        <v>17</v>
      </c>
      <c r="J8" s="3" t="s">
        <v>29</v>
      </c>
      <c r="K8" s="3" t="s">
        <v>30</v>
      </c>
      <c r="L8" s="3" t="s">
        <v>31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321297</v>
      </c>
      <c r="D9" s="4">
        <v>321297</v>
      </c>
      <c r="E9" s="6">
        <v>1351651862</v>
      </c>
      <c r="F9" s="8">
        <v>44623.478240740696</v>
      </c>
      <c r="G9" s="2" t="s">
        <v>16</v>
      </c>
      <c r="H9" s="6">
        <v>611</v>
      </c>
      <c r="I9" s="2" t="s">
        <v>17</v>
      </c>
      <c r="J9" s="2" t="s">
        <v>32</v>
      </c>
      <c r="K9" s="2" t="s">
        <v>30</v>
      </c>
      <c r="L9" s="2" t="s">
        <v>33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2298228.31</v>
      </c>
      <c r="D10" s="5">
        <v>2298228.31</v>
      </c>
      <c r="E10" s="7">
        <v>1351676499</v>
      </c>
      <c r="F10" s="9">
        <v>44623.484907407401</v>
      </c>
      <c r="G10" s="3" t="s">
        <v>16</v>
      </c>
      <c r="H10" s="7">
        <v>612</v>
      </c>
      <c r="I10" s="3" t="s">
        <v>17</v>
      </c>
      <c r="J10" s="3" t="s">
        <v>34</v>
      </c>
      <c r="K10" s="3" t="s">
        <v>19</v>
      </c>
      <c r="L10" s="3" t="s">
        <v>35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352125</v>
      </c>
      <c r="D11" s="4">
        <v>352125</v>
      </c>
      <c r="E11" s="6">
        <v>1352276836</v>
      </c>
      <c r="F11" s="8">
        <v>44623.677870370397</v>
      </c>
      <c r="G11" s="2" t="s">
        <v>16</v>
      </c>
      <c r="H11" s="6">
        <v>613</v>
      </c>
      <c r="I11" s="2" t="s">
        <v>17</v>
      </c>
      <c r="J11" s="2" t="s">
        <v>36</v>
      </c>
      <c r="K11" s="2" t="s">
        <v>30</v>
      </c>
      <c r="L11" s="2" t="s">
        <v>37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5775027</v>
      </c>
      <c r="D12" s="5">
        <v>5775027</v>
      </c>
      <c r="E12" s="7">
        <v>1353193008</v>
      </c>
      <c r="F12" s="9">
        <v>44624.388587963003</v>
      </c>
      <c r="G12" s="3" t="s">
        <v>16</v>
      </c>
      <c r="H12" s="7">
        <v>614</v>
      </c>
      <c r="I12" s="3" t="s">
        <v>17</v>
      </c>
      <c r="J12" s="3" t="s">
        <v>38</v>
      </c>
      <c r="K12" s="3" t="s">
        <v>19</v>
      </c>
      <c r="L12" s="3" t="s">
        <v>39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831935</v>
      </c>
      <c r="D13" s="4">
        <v>831935</v>
      </c>
      <c r="E13" s="6">
        <v>1353196378</v>
      </c>
      <c r="F13" s="8">
        <v>44624.389826388899</v>
      </c>
      <c r="G13" s="2" t="s">
        <v>16</v>
      </c>
      <c r="H13" s="6">
        <v>615</v>
      </c>
      <c r="I13" s="2" t="s">
        <v>17</v>
      </c>
      <c r="J13" s="2" t="s">
        <v>38</v>
      </c>
      <c r="K13" s="2" t="s">
        <v>19</v>
      </c>
      <c r="L13" s="2" t="s">
        <v>39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64135</v>
      </c>
      <c r="D14" s="5">
        <v>64135</v>
      </c>
      <c r="E14" s="7">
        <v>1353605525</v>
      </c>
      <c r="F14" s="9">
        <v>44624.520300925898</v>
      </c>
      <c r="G14" s="3" t="s">
        <v>16</v>
      </c>
      <c r="H14" s="7">
        <v>617</v>
      </c>
      <c r="I14" s="3" t="s">
        <v>17</v>
      </c>
      <c r="J14" s="3" t="s">
        <v>40</v>
      </c>
      <c r="K14" s="3" t="s">
        <v>19</v>
      </c>
      <c r="L14" s="3" t="s">
        <v>41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80276.17</v>
      </c>
      <c r="D15" s="4">
        <v>80276.17</v>
      </c>
      <c r="E15" s="6">
        <v>1354165793</v>
      </c>
      <c r="F15" s="8">
        <v>44624.712986111103</v>
      </c>
      <c r="G15" s="2" t="s">
        <v>16</v>
      </c>
      <c r="H15" s="6">
        <v>618</v>
      </c>
      <c r="I15" s="2" t="s">
        <v>17</v>
      </c>
      <c r="J15" s="2" t="s">
        <v>42</v>
      </c>
      <c r="K15" s="2" t="s">
        <v>19</v>
      </c>
      <c r="L15" s="2" t="s">
        <v>43</v>
      </c>
      <c r="M15" s="2" t="s">
        <v>17</v>
      </c>
      <c r="N15" s="2" t="s">
        <v>17</v>
      </c>
    </row>
    <row r="16" spans="1:14" hidden="1">
      <c r="B16" s="10" t="s">
        <v>45</v>
      </c>
      <c r="C16" s="13">
        <f>SUM(C3:C15)</f>
        <v>16924768.020000003</v>
      </c>
    </row>
    <row r="17" spans="1:14" hidden="1">
      <c r="B17" s="12" t="s">
        <v>46</v>
      </c>
      <c r="C17" s="11">
        <f>C2</f>
        <v>9724682.2100000083</v>
      </c>
    </row>
    <row r="18" spans="1:14" hidden="1">
      <c r="B18" s="10" t="s">
        <v>47</v>
      </c>
      <c r="C18">
        <v>19898077.059999999</v>
      </c>
    </row>
    <row r="19" spans="1:14" hidden="1">
      <c r="B19" s="12" t="s">
        <v>44</v>
      </c>
      <c r="C19" s="14">
        <f>C16+C17-C18</f>
        <v>6751373.170000013</v>
      </c>
    </row>
    <row r="20" spans="1:14">
      <c r="A20" s="2" t="s">
        <v>14</v>
      </c>
      <c r="B20" s="2" t="s">
        <v>15</v>
      </c>
      <c r="C20" s="4">
        <v>114676</v>
      </c>
      <c r="D20" s="4">
        <v>114676</v>
      </c>
      <c r="E20" s="6">
        <v>1357365816</v>
      </c>
      <c r="F20" s="8">
        <v>44627.492465277799</v>
      </c>
      <c r="G20" s="2" t="s">
        <v>16</v>
      </c>
      <c r="H20" s="6">
        <v>619</v>
      </c>
      <c r="I20" s="2" t="s">
        <v>17</v>
      </c>
      <c r="J20" s="2" t="s">
        <v>48</v>
      </c>
      <c r="K20" s="2" t="s">
        <v>49</v>
      </c>
      <c r="L20" s="2" t="s">
        <v>50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11106687</v>
      </c>
      <c r="D21" s="5">
        <v>11106687</v>
      </c>
      <c r="E21" s="7">
        <v>1357773397</v>
      </c>
      <c r="F21" s="9">
        <v>44627.629212963002</v>
      </c>
      <c r="G21" s="3" t="s">
        <v>16</v>
      </c>
      <c r="H21" s="7">
        <v>620</v>
      </c>
      <c r="I21" s="3" t="s">
        <v>17</v>
      </c>
      <c r="J21" s="3" t="s">
        <v>51</v>
      </c>
      <c r="K21" s="3" t="s">
        <v>52</v>
      </c>
      <c r="L21" s="3" t="s">
        <v>53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546549</v>
      </c>
      <c r="D22" s="4">
        <v>546549</v>
      </c>
      <c r="E22" s="6">
        <v>1359670687</v>
      </c>
      <c r="F22" s="8">
        <v>44628.7053703704</v>
      </c>
      <c r="G22" s="2" t="s">
        <v>16</v>
      </c>
      <c r="H22" s="6">
        <v>621</v>
      </c>
      <c r="I22" s="2" t="s">
        <v>17</v>
      </c>
      <c r="J22" s="2" t="s">
        <v>54</v>
      </c>
      <c r="K22" s="2" t="s">
        <v>22</v>
      </c>
      <c r="L22" s="2" t="s">
        <v>55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443534</v>
      </c>
      <c r="D23" s="5">
        <v>443534</v>
      </c>
      <c r="E23" s="7">
        <v>1359674938</v>
      </c>
      <c r="F23" s="9">
        <v>44628.707303240699</v>
      </c>
      <c r="G23" s="3" t="s">
        <v>16</v>
      </c>
      <c r="H23" s="7">
        <v>622</v>
      </c>
      <c r="I23" s="3" t="s">
        <v>17</v>
      </c>
      <c r="J23" s="3" t="s">
        <v>56</v>
      </c>
      <c r="K23" s="3" t="s">
        <v>22</v>
      </c>
      <c r="L23" s="3" t="s">
        <v>55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318632</v>
      </c>
      <c r="D24" s="4">
        <v>318632</v>
      </c>
      <c r="E24" s="6">
        <v>1359686891</v>
      </c>
      <c r="F24" s="8">
        <v>44628.712210648097</v>
      </c>
      <c r="G24" s="2" t="s">
        <v>16</v>
      </c>
      <c r="H24" s="6">
        <v>623</v>
      </c>
      <c r="I24" s="2" t="s">
        <v>17</v>
      </c>
      <c r="J24" s="2" t="s">
        <v>57</v>
      </c>
      <c r="K24" s="2" t="s">
        <v>22</v>
      </c>
      <c r="L24" s="2" t="s">
        <v>55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261501</v>
      </c>
      <c r="D25" s="5">
        <v>261501</v>
      </c>
      <c r="E25" s="7">
        <v>1359691224</v>
      </c>
      <c r="F25" s="9">
        <v>44628.714004629597</v>
      </c>
      <c r="G25" s="3" t="s">
        <v>16</v>
      </c>
      <c r="H25" s="7">
        <v>624</v>
      </c>
      <c r="I25" s="3" t="s">
        <v>17</v>
      </c>
      <c r="J25" s="3" t="s">
        <v>58</v>
      </c>
      <c r="K25" s="3" t="s">
        <v>22</v>
      </c>
      <c r="L25" s="3" t="s">
        <v>55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219175</v>
      </c>
      <c r="D26" s="4">
        <v>219175</v>
      </c>
      <c r="E26" s="6">
        <v>1359695956</v>
      </c>
      <c r="F26" s="8">
        <v>44628.715960648202</v>
      </c>
      <c r="G26" s="2" t="s">
        <v>16</v>
      </c>
      <c r="H26" s="6">
        <v>625</v>
      </c>
      <c r="I26" s="2" t="s">
        <v>17</v>
      </c>
      <c r="J26" s="2" t="s">
        <v>59</v>
      </c>
      <c r="K26" s="2" t="s">
        <v>22</v>
      </c>
      <c r="L26" s="2" t="s">
        <v>55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2203005</v>
      </c>
      <c r="D27" s="5">
        <v>2203005</v>
      </c>
      <c r="E27" s="7">
        <v>1360406589</v>
      </c>
      <c r="F27" s="9">
        <v>44629.392974536997</v>
      </c>
      <c r="G27" s="3" t="s">
        <v>16</v>
      </c>
      <c r="H27" s="7">
        <v>627</v>
      </c>
      <c r="I27" s="3" t="s">
        <v>17</v>
      </c>
      <c r="J27" s="3" t="s">
        <v>60</v>
      </c>
      <c r="K27" s="3" t="s">
        <v>61</v>
      </c>
      <c r="L27" s="3" t="s">
        <v>62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40474.81</v>
      </c>
      <c r="D28" s="4">
        <v>40474.81</v>
      </c>
      <c r="E28" s="6">
        <v>1361097193</v>
      </c>
      <c r="F28" s="8">
        <v>44629.637986111098</v>
      </c>
      <c r="G28" s="2" t="s">
        <v>16</v>
      </c>
      <c r="H28" s="6">
        <v>628</v>
      </c>
      <c r="I28" s="2" t="s">
        <v>17</v>
      </c>
      <c r="J28" s="2" t="s">
        <v>63</v>
      </c>
      <c r="K28" s="2" t="s">
        <v>19</v>
      </c>
      <c r="L28" s="2" t="s">
        <v>64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209014</v>
      </c>
      <c r="D29" s="5">
        <v>209014</v>
      </c>
      <c r="E29" s="7">
        <v>1362756728</v>
      </c>
      <c r="F29" s="9">
        <v>44630.653518518498</v>
      </c>
      <c r="G29" s="3" t="s">
        <v>16</v>
      </c>
      <c r="H29" s="7">
        <v>631</v>
      </c>
      <c r="I29" s="3" t="s">
        <v>17</v>
      </c>
      <c r="J29" s="3" t="s">
        <v>65</v>
      </c>
      <c r="K29" s="3" t="s">
        <v>66</v>
      </c>
      <c r="L29" s="3" t="s">
        <v>67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15422</v>
      </c>
      <c r="D30" s="4">
        <v>15422</v>
      </c>
      <c r="E30" s="6">
        <v>1362827083</v>
      </c>
      <c r="F30" s="8">
        <v>44630.678333333301</v>
      </c>
      <c r="G30" s="2" t="s">
        <v>16</v>
      </c>
      <c r="H30" s="6">
        <v>632</v>
      </c>
      <c r="I30" s="2" t="s">
        <v>17</v>
      </c>
      <c r="J30" s="2" t="s">
        <v>68</v>
      </c>
      <c r="K30" s="2" t="s">
        <v>69</v>
      </c>
      <c r="L30" s="2" t="s">
        <v>70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156056</v>
      </c>
      <c r="D31" s="5">
        <v>156056</v>
      </c>
      <c r="E31" s="7">
        <v>1362947589</v>
      </c>
      <c r="F31" s="9">
        <v>44630.727083333302</v>
      </c>
      <c r="G31" s="3" t="s">
        <v>16</v>
      </c>
      <c r="H31" s="7">
        <v>633</v>
      </c>
      <c r="I31" s="3" t="s">
        <v>17</v>
      </c>
      <c r="J31" s="3" t="s">
        <v>68</v>
      </c>
      <c r="K31" s="3" t="s">
        <v>52</v>
      </c>
      <c r="L31" s="3" t="s">
        <v>71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708847</v>
      </c>
      <c r="D32" s="4">
        <v>708847</v>
      </c>
      <c r="E32" s="6">
        <v>1362957290</v>
      </c>
      <c r="F32" s="8">
        <v>44630.731423611098</v>
      </c>
      <c r="G32" s="2" t="s">
        <v>16</v>
      </c>
      <c r="H32" s="6">
        <v>637</v>
      </c>
      <c r="I32" s="2" t="s">
        <v>17</v>
      </c>
      <c r="J32" s="2" t="s">
        <v>68</v>
      </c>
      <c r="K32" s="2" t="s">
        <v>30</v>
      </c>
      <c r="L32" s="2" t="s">
        <v>71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57801.9</v>
      </c>
      <c r="D33" s="5">
        <v>57801.9</v>
      </c>
      <c r="E33" s="7">
        <v>1363218904</v>
      </c>
      <c r="F33" s="9">
        <v>44630.849259259303</v>
      </c>
      <c r="G33" s="3" t="s">
        <v>16</v>
      </c>
      <c r="H33" s="7">
        <v>638</v>
      </c>
      <c r="I33" s="3" t="s">
        <v>17</v>
      </c>
      <c r="J33" s="3" t="s">
        <v>72</v>
      </c>
      <c r="K33" s="3" t="s">
        <v>30</v>
      </c>
      <c r="L33" s="3" t="s">
        <v>73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54665.760000000002</v>
      </c>
      <c r="D34" s="4">
        <v>54665.760000000002</v>
      </c>
      <c r="E34" s="6">
        <v>1363865126</v>
      </c>
      <c r="F34" s="8">
        <v>44631.424895833297</v>
      </c>
      <c r="G34" s="2" t="s">
        <v>16</v>
      </c>
      <c r="H34" s="6">
        <v>639</v>
      </c>
      <c r="I34" s="2" t="s">
        <v>17</v>
      </c>
      <c r="J34" s="2" t="s">
        <v>74</v>
      </c>
      <c r="K34" s="2" t="s">
        <v>30</v>
      </c>
      <c r="L34" s="2" t="s">
        <v>73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54666.33</v>
      </c>
      <c r="D35" s="5">
        <v>54666.33</v>
      </c>
      <c r="E35" s="7">
        <v>1363880215</v>
      </c>
      <c r="F35" s="9">
        <v>44631.429710648103</v>
      </c>
      <c r="G35" s="3" t="s">
        <v>16</v>
      </c>
      <c r="H35" s="7">
        <v>640</v>
      </c>
      <c r="I35" s="3" t="s">
        <v>17</v>
      </c>
      <c r="J35" s="3" t="s">
        <v>75</v>
      </c>
      <c r="K35" s="3" t="s">
        <v>30</v>
      </c>
      <c r="L35" s="3" t="s">
        <v>73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109360.56</v>
      </c>
      <c r="D36" s="4">
        <v>109360.56</v>
      </c>
      <c r="E36" s="6">
        <v>1363889017</v>
      </c>
      <c r="F36" s="8">
        <v>44631.432627314804</v>
      </c>
      <c r="G36" s="2" t="s">
        <v>16</v>
      </c>
      <c r="H36" s="6">
        <v>641</v>
      </c>
      <c r="I36" s="2" t="s">
        <v>17</v>
      </c>
      <c r="J36" s="2" t="s">
        <v>76</v>
      </c>
      <c r="K36" s="2" t="s">
        <v>30</v>
      </c>
      <c r="L36" s="2" t="s">
        <v>73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109415.8</v>
      </c>
      <c r="D37" s="5">
        <v>109415.8</v>
      </c>
      <c r="E37" s="7">
        <v>1363897758</v>
      </c>
      <c r="F37" s="9">
        <v>44631.435405092598</v>
      </c>
      <c r="G37" s="3" t="s">
        <v>16</v>
      </c>
      <c r="H37" s="7">
        <v>642</v>
      </c>
      <c r="I37" s="3" t="s">
        <v>17</v>
      </c>
      <c r="J37" s="3" t="s">
        <v>77</v>
      </c>
      <c r="K37" s="3" t="s">
        <v>30</v>
      </c>
      <c r="L37" s="3" t="s">
        <v>73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557822.21</v>
      </c>
      <c r="D38" s="4">
        <v>557822.21</v>
      </c>
      <c r="E38" s="6">
        <v>1363999809</v>
      </c>
      <c r="F38" s="8">
        <v>44631.467523148101</v>
      </c>
      <c r="G38" s="2" t="s">
        <v>16</v>
      </c>
      <c r="H38" s="6">
        <v>643</v>
      </c>
      <c r="I38" s="2" t="s">
        <v>17</v>
      </c>
      <c r="J38" s="2" t="s">
        <v>78</v>
      </c>
      <c r="K38" s="2" t="s">
        <v>19</v>
      </c>
      <c r="L38" s="2" t="s">
        <v>79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557878.61</v>
      </c>
      <c r="D39" s="5">
        <v>557878.61</v>
      </c>
      <c r="E39" s="7">
        <v>1364014362</v>
      </c>
      <c r="F39" s="9">
        <v>44631.472083333298</v>
      </c>
      <c r="G39" s="3" t="s">
        <v>16</v>
      </c>
      <c r="H39" s="7">
        <v>644</v>
      </c>
      <c r="I39" s="3" t="s">
        <v>17</v>
      </c>
      <c r="J39" s="3" t="s">
        <v>78</v>
      </c>
      <c r="K39" s="3" t="s">
        <v>19</v>
      </c>
      <c r="L39" s="3" t="s">
        <v>79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76616.59</v>
      </c>
      <c r="D40" s="4">
        <v>76616.59</v>
      </c>
      <c r="E40" s="6">
        <v>1364197400</v>
      </c>
      <c r="F40" s="8">
        <v>44631.527141203696</v>
      </c>
      <c r="G40" s="2" t="s">
        <v>16</v>
      </c>
      <c r="H40" s="6">
        <v>645</v>
      </c>
      <c r="I40" s="2" t="s">
        <v>17</v>
      </c>
      <c r="J40" s="2" t="s">
        <v>80</v>
      </c>
      <c r="K40" s="2" t="s">
        <v>19</v>
      </c>
      <c r="L40" s="2" t="s">
        <v>64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79110.22</v>
      </c>
      <c r="D41" s="5">
        <v>79110.22</v>
      </c>
      <c r="E41" s="7">
        <v>1364412499</v>
      </c>
      <c r="F41" s="9">
        <v>44631.605381944399</v>
      </c>
      <c r="G41" s="3" t="s">
        <v>16</v>
      </c>
      <c r="H41" s="7">
        <v>646</v>
      </c>
      <c r="I41" s="3" t="s">
        <v>17</v>
      </c>
      <c r="J41" s="3" t="s">
        <v>81</v>
      </c>
      <c r="K41" s="3" t="s">
        <v>22</v>
      </c>
      <c r="L41" s="3" t="s">
        <v>82</v>
      </c>
      <c r="M41" s="3" t="s">
        <v>17</v>
      </c>
      <c r="N41" s="3" t="s">
        <v>17</v>
      </c>
    </row>
    <row r="42" spans="1:14" hidden="1">
      <c r="B42" s="12" t="s">
        <v>45</v>
      </c>
      <c r="C42" s="13">
        <f>SUM(C20:C41)</f>
        <v>18000910.789999999</v>
      </c>
    </row>
    <row r="43" spans="1:14" hidden="1">
      <c r="B43" s="10" t="s">
        <v>46</v>
      </c>
      <c r="C43" s="14">
        <f>C19</f>
        <v>6751373.170000013</v>
      </c>
    </row>
    <row r="44" spans="1:14" hidden="1">
      <c r="B44" s="12" t="s">
        <v>47</v>
      </c>
    </row>
    <row r="45" spans="1:14" hidden="1">
      <c r="B45" s="10" t="s">
        <v>44</v>
      </c>
      <c r="C45" s="14">
        <f>C42+C43-C44</f>
        <v>24752283.960000012</v>
      </c>
    </row>
    <row r="46" spans="1:14" hidden="1">
      <c r="B46" s="12" t="s">
        <v>45</v>
      </c>
      <c r="C46" s="15">
        <f>SUBTOTAL(9,C20:C41)</f>
        <v>18000910.789999999</v>
      </c>
    </row>
    <row r="47" spans="1:14" hidden="1">
      <c r="B47" s="10" t="s">
        <v>46</v>
      </c>
      <c r="C47" s="14">
        <f>C19</f>
        <v>6751373.170000013</v>
      </c>
    </row>
    <row r="48" spans="1:14" hidden="1">
      <c r="B48" s="12" t="s">
        <v>47</v>
      </c>
      <c r="C48">
        <v>22230042.98</v>
      </c>
    </row>
    <row r="49" spans="1:14" hidden="1">
      <c r="B49" s="10" t="s">
        <v>44</v>
      </c>
      <c r="C49" s="14">
        <f>C46+C47-C48</f>
        <v>2522240.9800000116</v>
      </c>
    </row>
    <row r="50" spans="1:14">
      <c r="A50" s="2" t="s">
        <v>14</v>
      </c>
      <c r="B50" s="2" t="s">
        <v>15</v>
      </c>
      <c r="C50" s="4">
        <v>306738</v>
      </c>
      <c r="D50" s="4">
        <v>306738</v>
      </c>
      <c r="E50" s="6">
        <v>1367267765</v>
      </c>
      <c r="F50" s="8">
        <v>44634.442418981504</v>
      </c>
      <c r="G50" s="2" t="s">
        <v>16</v>
      </c>
      <c r="H50" s="6">
        <v>650</v>
      </c>
      <c r="I50" s="2" t="s">
        <v>17</v>
      </c>
      <c r="J50" s="2" t="s">
        <v>83</v>
      </c>
      <c r="K50" s="2" t="s">
        <v>22</v>
      </c>
      <c r="L50" s="2" t="s">
        <v>84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162043</v>
      </c>
      <c r="D51" s="5">
        <v>162043</v>
      </c>
      <c r="E51" s="7">
        <v>1367281691</v>
      </c>
      <c r="F51" s="9">
        <v>44634.447175925903</v>
      </c>
      <c r="G51" s="3" t="s">
        <v>16</v>
      </c>
      <c r="H51" s="7">
        <v>651</v>
      </c>
      <c r="I51" s="3" t="s">
        <v>17</v>
      </c>
      <c r="J51" s="3" t="s">
        <v>83</v>
      </c>
      <c r="K51" s="3" t="s">
        <v>22</v>
      </c>
      <c r="L51" s="3" t="s">
        <v>84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1915748.17</v>
      </c>
      <c r="D52" s="4">
        <v>1915748.17</v>
      </c>
      <c r="E52" s="6">
        <v>1367456619</v>
      </c>
      <c r="F52" s="8">
        <v>44634.503101851798</v>
      </c>
      <c r="G52" s="2" t="s">
        <v>16</v>
      </c>
      <c r="H52" s="6">
        <v>652</v>
      </c>
      <c r="I52" s="2" t="s">
        <v>17</v>
      </c>
      <c r="J52" s="2" t="s">
        <v>85</v>
      </c>
      <c r="K52" s="2" t="s">
        <v>22</v>
      </c>
      <c r="L52" s="2" t="s">
        <v>86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1012046.6</v>
      </c>
      <c r="D53" s="5">
        <v>1012046.6</v>
      </c>
      <c r="E53" s="7">
        <v>1367558052</v>
      </c>
      <c r="F53" s="9">
        <v>44634.541469907403</v>
      </c>
      <c r="G53" s="3" t="s">
        <v>16</v>
      </c>
      <c r="H53" s="7">
        <v>656</v>
      </c>
      <c r="I53" s="3" t="s">
        <v>17</v>
      </c>
      <c r="J53" s="3" t="s">
        <v>87</v>
      </c>
      <c r="K53" s="3" t="s">
        <v>22</v>
      </c>
      <c r="L53" s="3" t="s">
        <v>86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659542</v>
      </c>
      <c r="D54" s="4">
        <v>659542</v>
      </c>
      <c r="E54" s="6">
        <v>1369140058</v>
      </c>
      <c r="F54" s="8">
        <v>44635.481886574104</v>
      </c>
      <c r="G54" s="2" t="s">
        <v>16</v>
      </c>
      <c r="H54" s="6">
        <v>657</v>
      </c>
      <c r="I54" s="2" t="s">
        <v>17</v>
      </c>
      <c r="J54" s="2" t="s">
        <v>88</v>
      </c>
      <c r="K54" s="2" t="s">
        <v>30</v>
      </c>
      <c r="L54" s="2" t="s">
        <v>89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544271.26</v>
      </c>
      <c r="D55" s="5">
        <v>544271.26</v>
      </c>
      <c r="E55" s="7">
        <v>1369694904</v>
      </c>
      <c r="F55" s="9">
        <v>44635.640636574099</v>
      </c>
      <c r="G55" s="3" t="s">
        <v>16</v>
      </c>
      <c r="H55" s="7">
        <v>659</v>
      </c>
      <c r="I55" s="3" t="s">
        <v>17</v>
      </c>
      <c r="J55" s="3" t="s">
        <v>90</v>
      </c>
      <c r="K55" s="3" t="s">
        <v>30</v>
      </c>
      <c r="L55" s="3" t="s">
        <v>31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544216.24</v>
      </c>
      <c r="D56" s="4">
        <v>544216.24</v>
      </c>
      <c r="E56" s="6">
        <v>1369734532</v>
      </c>
      <c r="F56" s="8">
        <v>44635.650798611103</v>
      </c>
      <c r="G56" s="2" t="s">
        <v>16</v>
      </c>
      <c r="H56" s="6">
        <v>661</v>
      </c>
      <c r="I56" s="2" t="s">
        <v>17</v>
      </c>
      <c r="J56" s="2" t="s">
        <v>29</v>
      </c>
      <c r="K56" s="2" t="s">
        <v>30</v>
      </c>
      <c r="L56" s="2" t="s">
        <v>31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812423.1</v>
      </c>
      <c r="D57" s="5">
        <v>812423.1</v>
      </c>
      <c r="E57" s="7">
        <v>1371004755</v>
      </c>
      <c r="F57" s="9">
        <v>44636.393391203703</v>
      </c>
      <c r="G57" s="3" t="s">
        <v>16</v>
      </c>
      <c r="H57" s="7">
        <v>662</v>
      </c>
      <c r="I57" s="3" t="s">
        <v>17</v>
      </c>
      <c r="J57" s="3" t="s">
        <v>91</v>
      </c>
      <c r="K57" s="3" t="s">
        <v>19</v>
      </c>
      <c r="L57" s="3" t="s">
        <v>92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80284.289999999994</v>
      </c>
      <c r="D58" s="4">
        <v>80284.289999999994</v>
      </c>
      <c r="E58" s="6">
        <v>1371088608</v>
      </c>
      <c r="F58" s="8">
        <v>44636.4195833333</v>
      </c>
      <c r="G58" s="2" t="s">
        <v>16</v>
      </c>
      <c r="H58" s="6">
        <v>663</v>
      </c>
      <c r="I58" s="2" t="s">
        <v>17</v>
      </c>
      <c r="J58" s="2" t="s">
        <v>93</v>
      </c>
      <c r="K58" s="2" t="s">
        <v>19</v>
      </c>
      <c r="L58" s="2" t="s">
        <v>43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906946.48</v>
      </c>
      <c r="D59" s="5">
        <v>906946.48</v>
      </c>
      <c r="E59" s="7">
        <v>1371607175</v>
      </c>
      <c r="F59" s="9">
        <v>44636.584351851903</v>
      </c>
      <c r="G59" s="3" t="s">
        <v>16</v>
      </c>
      <c r="H59" s="7">
        <v>664</v>
      </c>
      <c r="I59" s="3" t="s">
        <v>17</v>
      </c>
      <c r="J59" s="3" t="s">
        <v>94</v>
      </c>
      <c r="K59" s="3" t="s">
        <v>19</v>
      </c>
      <c r="L59" s="3" t="s">
        <v>95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354137.26</v>
      </c>
      <c r="D60" s="4">
        <v>354137.26</v>
      </c>
      <c r="E60" s="6">
        <v>1371770809</v>
      </c>
      <c r="F60" s="8">
        <v>44636.6340277778</v>
      </c>
      <c r="G60" s="2" t="s">
        <v>16</v>
      </c>
      <c r="H60" s="6">
        <v>665</v>
      </c>
      <c r="I60" s="2" t="s">
        <v>17</v>
      </c>
      <c r="J60" s="2" t="s">
        <v>96</v>
      </c>
      <c r="K60" s="2" t="s">
        <v>22</v>
      </c>
      <c r="L60" s="2" t="s">
        <v>97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15248.41</v>
      </c>
      <c r="D61" s="5">
        <v>15248.41</v>
      </c>
      <c r="E61" s="7">
        <v>1372848092</v>
      </c>
      <c r="F61" s="9">
        <v>44637.3925115741</v>
      </c>
      <c r="G61" s="3" t="s">
        <v>16</v>
      </c>
      <c r="H61" s="7">
        <v>666</v>
      </c>
      <c r="I61" s="3" t="s">
        <v>17</v>
      </c>
      <c r="J61" s="3" t="s">
        <v>98</v>
      </c>
      <c r="K61" s="3" t="s">
        <v>22</v>
      </c>
      <c r="L61" s="3" t="s">
        <v>99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782349.03</v>
      </c>
      <c r="D62" s="4">
        <v>782349.03</v>
      </c>
      <c r="E62" s="6">
        <v>1372969872</v>
      </c>
      <c r="F62" s="8">
        <v>44637.433969907397</v>
      </c>
      <c r="G62" s="2" t="s">
        <v>16</v>
      </c>
      <c r="H62" s="6">
        <v>667</v>
      </c>
      <c r="I62" s="2" t="s">
        <v>17</v>
      </c>
      <c r="J62" s="2" t="s">
        <v>100</v>
      </c>
      <c r="K62" s="2" t="s">
        <v>101</v>
      </c>
      <c r="L62" s="2" t="s">
        <v>102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280958.74</v>
      </c>
      <c r="D63" s="5">
        <v>280958.74</v>
      </c>
      <c r="E63" s="7">
        <v>1373007459</v>
      </c>
      <c r="F63" s="9">
        <v>44637.446273148104</v>
      </c>
      <c r="G63" s="3" t="s">
        <v>16</v>
      </c>
      <c r="H63" s="7">
        <v>669</v>
      </c>
      <c r="I63" s="3" t="s">
        <v>17</v>
      </c>
      <c r="J63" s="3" t="s">
        <v>103</v>
      </c>
      <c r="K63" s="3" t="s">
        <v>22</v>
      </c>
      <c r="L63" s="3" t="s">
        <v>104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281085.42</v>
      </c>
      <c r="D64" s="4">
        <v>281085.42</v>
      </c>
      <c r="E64" s="6">
        <v>1373027414</v>
      </c>
      <c r="F64" s="8">
        <v>44637.452789351897</v>
      </c>
      <c r="G64" s="2" t="s">
        <v>16</v>
      </c>
      <c r="H64" s="6">
        <v>671</v>
      </c>
      <c r="I64" s="2" t="s">
        <v>17</v>
      </c>
      <c r="J64" s="2" t="s">
        <v>105</v>
      </c>
      <c r="K64" s="2" t="s">
        <v>22</v>
      </c>
      <c r="L64" s="2" t="s">
        <v>104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297093.44</v>
      </c>
      <c r="D65" s="5">
        <v>297093.44</v>
      </c>
      <c r="E65" s="7">
        <v>1373061921</v>
      </c>
      <c r="F65" s="9">
        <v>44637.463923611103</v>
      </c>
      <c r="G65" s="3" t="s">
        <v>16</v>
      </c>
      <c r="H65" s="7">
        <v>673</v>
      </c>
      <c r="I65" s="3" t="s">
        <v>17</v>
      </c>
      <c r="J65" s="3" t="s">
        <v>106</v>
      </c>
      <c r="K65" s="3" t="s">
        <v>22</v>
      </c>
      <c r="L65" s="3" t="s">
        <v>104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2069249</v>
      </c>
      <c r="D66" s="4">
        <v>2069249</v>
      </c>
      <c r="E66" s="6">
        <v>1373173226</v>
      </c>
      <c r="F66" s="8">
        <v>44637.500381944403</v>
      </c>
      <c r="G66" s="2" t="s">
        <v>16</v>
      </c>
      <c r="H66" s="6">
        <v>674</v>
      </c>
      <c r="I66" s="2" t="s">
        <v>17</v>
      </c>
      <c r="J66" s="2" t="s">
        <v>107</v>
      </c>
      <c r="K66" s="2" t="s">
        <v>22</v>
      </c>
      <c r="L66" s="2" t="s">
        <v>108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31510</v>
      </c>
      <c r="D67" s="5">
        <v>31510</v>
      </c>
      <c r="E67" s="7">
        <v>1373548859</v>
      </c>
      <c r="F67" s="9">
        <v>44637.639560185198</v>
      </c>
      <c r="G67" s="3" t="s">
        <v>16</v>
      </c>
      <c r="H67" s="7">
        <v>677</v>
      </c>
      <c r="I67" s="3" t="s">
        <v>17</v>
      </c>
      <c r="J67" s="3" t="s">
        <v>109</v>
      </c>
      <c r="K67" s="3" t="s">
        <v>19</v>
      </c>
      <c r="L67" s="3" t="s">
        <v>110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114688</v>
      </c>
      <c r="D68" s="4">
        <v>114688</v>
      </c>
      <c r="E68" s="6">
        <v>1373584047</v>
      </c>
      <c r="F68" s="8">
        <v>44637.651793981502</v>
      </c>
      <c r="G68" s="2" t="s">
        <v>16</v>
      </c>
      <c r="H68" s="6">
        <v>678</v>
      </c>
      <c r="I68" s="2" t="s">
        <v>17</v>
      </c>
      <c r="J68" s="2" t="s">
        <v>48</v>
      </c>
      <c r="K68" s="2" t="s">
        <v>111</v>
      </c>
      <c r="L68" s="2" t="s">
        <v>50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533176</v>
      </c>
      <c r="D69" s="5">
        <v>533176</v>
      </c>
      <c r="E69" s="7">
        <v>1373592353</v>
      </c>
      <c r="F69" s="9">
        <v>44637.654733796298</v>
      </c>
      <c r="G69" s="3" t="s">
        <v>16</v>
      </c>
      <c r="H69" s="7">
        <v>679</v>
      </c>
      <c r="I69" s="3" t="s">
        <v>17</v>
      </c>
      <c r="J69" s="3" t="s">
        <v>112</v>
      </c>
      <c r="K69" s="3" t="s">
        <v>113</v>
      </c>
      <c r="L69" s="3" t="s">
        <v>114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518928</v>
      </c>
      <c r="D70" s="4">
        <v>518928</v>
      </c>
      <c r="E70" s="6">
        <v>1373630151</v>
      </c>
      <c r="F70" s="8">
        <v>44637.667962963002</v>
      </c>
      <c r="G70" s="2" t="s">
        <v>16</v>
      </c>
      <c r="H70" s="6">
        <v>680</v>
      </c>
      <c r="I70" s="2" t="s">
        <v>17</v>
      </c>
      <c r="J70" s="2" t="s">
        <v>115</v>
      </c>
      <c r="K70" s="2" t="s">
        <v>22</v>
      </c>
      <c r="L70" s="2" t="s">
        <v>116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1366695.99</v>
      </c>
      <c r="D71" s="5">
        <v>1366695.99</v>
      </c>
      <c r="E71" s="7">
        <v>1373767844</v>
      </c>
      <c r="F71" s="9">
        <v>44637.719178240703</v>
      </c>
      <c r="G71" s="3" t="s">
        <v>16</v>
      </c>
      <c r="H71" s="7">
        <v>682</v>
      </c>
      <c r="I71" s="3" t="s">
        <v>17</v>
      </c>
      <c r="J71" s="3" t="s">
        <v>117</v>
      </c>
      <c r="K71" s="3" t="s">
        <v>22</v>
      </c>
      <c r="L71" s="3" t="s">
        <v>118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1196674.19</v>
      </c>
      <c r="D72" s="4">
        <v>1196674.19</v>
      </c>
      <c r="E72" s="6">
        <v>1374711112</v>
      </c>
      <c r="F72" s="8">
        <v>44638.476087962998</v>
      </c>
      <c r="G72" s="2" t="s">
        <v>16</v>
      </c>
      <c r="H72" s="6">
        <v>683</v>
      </c>
      <c r="I72" s="2" t="s">
        <v>17</v>
      </c>
      <c r="J72" s="2" t="s">
        <v>119</v>
      </c>
      <c r="K72" s="2" t="s">
        <v>120</v>
      </c>
      <c r="L72" s="2" t="s">
        <v>121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6102547.5499999998</v>
      </c>
      <c r="D73" s="5">
        <v>6102547.5499999998</v>
      </c>
      <c r="E73" s="7">
        <v>1374789035</v>
      </c>
      <c r="F73" s="9">
        <v>44638.502812500003</v>
      </c>
      <c r="G73" s="3" t="s">
        <v>16</v>
      </c>
      <c r="H73" s="7">
        <v>684</v>
      </c>
      <c r="I73" s="3" t="s">
        <v>17</v>
      </c>
      <c r="J73" s="3" t="s">
        <v>122</v>
      </c>
      <c r="K73" s="3" t="s">
        <v>19</v>
      </c>
      <c r="L73" s="3" t="s">
        <v>123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3050131.3</v>
      </c>
      <c r="D74" s="4">
        <v>3050131.3</v>
      </c>
      <c r="E74" s="6">
        <v>1374795010</v>
      </c>
      <c r="F74" s="8">
        <v>44638.504930555602</v>
      </c>
      <c r="G74" s="2" t="s">
        <v>16</v>
      </c>
      <c r="H74" s="6">
        <v>685</v>
      </c>
      <c r="I74" s="2" t="s">
        <v>17</v>
      </c>
      <c r="J74" s="2" t="s">
        <v>124</v>
      </c>
      <c r="K74" s="2" t="s">
        <v>19</v>
      </c>
      <c r="L74" s="2" t="s">
        <v>123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739814</v>
      </c>
      <c r="D75" s="5">
        <v>739814</v>
      </c>
      <c r="E75" s="7">
        <v>1374910393</v>
      </c>
      <c r="F75" s="9">
        <v>44638.551770833299</v>
      </c>
      <c r="G75" s="3" t="s">
        <v>16</v>
      </c>
      <c r="H75" s="7">
        <v>686</v>
      </c>
      <c r="I75" s="3" t="s">
        <v>17</v>
      </c>
      <c r="J75" s="3" t="s">
        <v>125</v>
      </c>
      <c r="K75" s="3" t="s">
        <v>19</v>
      </c>
      <c r="L75" s="3" t="s">
        <v>126</v>
      </c>
      <c r="M75" s="3" t="s">
        <v>17</v>
      </c>
      <c r="N75" s="3" t="s">
        <v>17</v>
      </c>
    </row>
    <row r="76" spans="1:14" hidden="1">
      <c r="B76" s="12" t="s">
        <v>45</v>
      </c>
      <c r="C76" s="15">
        <f>SUM(C50:C75)</f>
        <v>24678545.470000003</v>
      </c>
    </row>
    <row r="77" spans="1:14" hidden="1">
      <c r="B77" s="10" t="s">
        <v>46</v>
      </c>
      <c r="C77" s="14">
        <f>C49</f>
        <v>2522240.9800000116</v>
      </c>
    </row>
    <row r="78" spans="1:14" hidden="1">
      <c r="B78" s="12" t="s">
        <v>47</v>
      </c>
      <c r="C78">
        <v>16111619.41</v>
      </c>
    </row>
    <row r="79" spans="1:14" hidden="1">
      <c r="B79" s="10" t="s">
        <v>44</v>
      </c>
      <c r="C79" s="14">
        <f>C76+C77-C78</f>
        <v>11089167.040000014</v>
      </c>
    </row>
    <row r="80" spans="1:14">
      <c r="A80" s="2" t="s">
        <v>14</v>
      </c>
      <c r="B80" s="2" t="s">
        <v>15</v>
      </c>
      <c r="C80" s="4">
        <v>419253</v>
      </c>
      <c r="D80" s="4">
        <v>419253</v>
      </c>
      <c r="E80" s="6">
        <v>1379076424</v>
      </c>
      <c r="F80" s="8">
        <v>44642.678935185198</v>
      </c>
      <c r="G80" s="2" t="s">
        <v>16</v>
      </c>
      <c r="H80" s="6">
        <v>687</v>
      </c>
      <c r="I80" s="2" t="s">
        <v>17</v>
      </c>
      <c r="J80" s="2" t="s">
        <v>127</v>
      </c>
      <c r="K80" s="2" t="s">
        <v>19</v>
      </c>
      <c r="L80" s="2" t="s">
        <v>128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446005.22</v>
      </c>
      <c r="D81" s="5">
        <v>446005.22</v>
      </c>
      <c r="E81" s="7">
        <v>1380423724</v>
      </c>
      <c r="F81" s="9">
        <v>44643.606655092597</v>
      </c>
      <c r="G81" s="3" t="s">
        <v>16</v>
      </c>
      <c r="H81" s="7">
        <v>688</v>
      </c>
      <c r="I81" s="3" t="s">
        <v>17</v>
      </c>
      <c r="J81" s="3" t="s">
        <v>129</v>
      </c>
      <c r="K81" s="3" t="s">
        <v>19</v>
      </c>
      <c r="L81" s="3" t="s">
        <v>130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725437</v>
      </c>
      <c r="D82" s="4">
        <v>725437</v>
      </c>
      <c r="E82" s="6">
        <v>1380685543</v>
      </c>
      <c r="F82" s="8">
        <v>44643.712997685201</v>
      </c>
      <c r="G82" s="2" t="s">
        <v>16</v>
      </c>
      <c r="H82" s="6">
        <v>690</v>
      </c>
      <c r="I82" s="2" t="s">
        <v>17</v>
      </c>
      <c r="J82" s="2" t="s">
        <v>131</v>
      </c>
      <c r="K82" s="2" t="s">
        <v>19</v>
      </c>
      <c r="L82" s="2" t="s">
        <v>132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457753.91</v>
      </c>
      <c r="D83" s="5">
        <v>457753.91</v>
      </c>
      <c r="E83" s="7">
        <v>1381367883</v>
      </c>
      <c r="F83" s="9">
        <v>44644.404444444401</v>
      </c>
      <c r="G83" s="3" t="s">
        <v>16</v>
      </c>
      <c r="H83" s="7">
        <v>691</v>
      </c>
      <c r="I83" s="3" t="s">
        <v>17</v>
      </c>
      <c r="J83" s="3" t="s">
        <v>133</v>
      </c>
      <c r="K83" s="3" t="s">
        <v>19</v>
      </c>
      <c r="L83" s="3" t="s">
        <v>134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352160</v>
      </c>
      <c r="D84" s="4">
        <v>352160</v>
      </c>
      <c r="E84" s="6">
        <v>1381418069</v>
      </c>
      <c r="F84" s="8">
        <v>44644.425162036998</v>
      </c>
      <c r="G84" s="2" t="s">
        <v>16</v>
      </c>
      <c r="H84" s="6">
        <v>692</v>
      </c>
      <c r="I84" s="2" t="s">
        <v>17</v>
      </c>
      <c r="J84" s="2" t="s">
        <v>135</v>
      </c>
      <c r="K84" s="2" t="s">
        <v>30</v>
      </c>
      <c r="L84" s="2" t="s">
        <v>37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181244.44</v>
      </c>
      <c r="D85" s="5">
        <v>181244.44</v>
      </c>
      <c r="E85" s="7">
        <v>1382035058</v>
      </c>
      <c r="F85" s="9">
        <v>44644.683692129598</v>
      </c>
      <c r="G85" s="3" t="s">
        <v>16</v>
      </c>
      <c r="H85" s="7">
        <v>695</v>
      </c>
      <c r="I85" s="3" t="s">
        <v>17</v>
      </c>
      <c r="J85" s="3" t="s">
        <v>136</v>
      </c>
      <c r="K85" s="3" t="s">
        <v>19</v>
      </c>
      <c r="L85" s="3" t="s">
        <v>137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1040224.71</v>
      </c>
      <c r="D86" s="4">
        <v>1040224.71</v>
      </c>
      <c r="E86" s="6">
        <v>1382605038</v>
      </c>
      <c r="F86" s="8">
        <v>44645.335358796299</v>
      </c>
      <c r="G86" s="2" t="s">
        <v>16</v>
      </c>
      <c r="H86" s="6">
        <v>696</v>
      </c>
      <c r="I86" s="2" t="s">
        <v>17</v>
      </c>
      <c r="J86" s="2" t="s">
        <v>138</v>
      </c>
      <c r="K86" s="2" t="s">
        <v>22</v>
      </c>
      <c r="L86" s="2" t="s">
        <v>139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761586.58</v>
      </c>
      <c r="D87" s="5">
        <v>761586.58</v>
      </c>
      <c r="E87" s="7">
        <v>1382932311</v>
      </c>
      <c r="F87" s="9">
        <v>44645.475451388898</v>
      </c>
      <c r="G87" s="3" t="s">
        <v>16</v>
      </c>
      <c r="H87" s="7">
        <v>698</v>
      </c>
      <c r="I87" s="3" t="s">
        <v>17</v>
      </c>
      <c r="J87" s="3" t="s">
        <v>140</v>
      </c>
      <c r="K87" s="3" t="s">
        <v>61</v>
      </c>
      <c r="L87" s="3" t="s">
        <v>62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181262.76</v>
      </c>
      <c r="D88" s="4">
        <v>181262.76</v>
      </c>
      <c r="E88" s="6">
        <v>1383285107</v>
      </c>
      <c r="F88" s="8">
        <v>44645.610115740703</v>
      </c>
      <c r="G88" s="2" t="s">
        <v>16</v>
      </c>
      <c r="H88" s="6">
        <v>699</v>
      </c>
      <c r="I88" s="2" t="s">
        <v>17</v>
      </c>
      <c r="J88" s="2" t="s">
        <v>141</v>
      </c>
      <c r="K88" s="2" t="s">
        <v>19</v>
      </c>
      <c r="L88" s="2" t="s">
        <v>137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658028.25</v>
      </c>
      <c r="D89" s="5">
        <v>658028.25</v>
      </c>
      <c r="E89" s="7">
        <v>1383333609</v>
      </c>
      <c r="F89" s="9">
        <v>44645.625185185199</v>
      </c>
      <c r="G89" s="3" t="s">
        <v>16</v>
      </c>
      <c r="H89" s="7">
        <v>700</v>
      </c>
      <c r="I89" s="3" t="s">
        <v>17</v>
      </c>
      <c r="J89" s="3" t="s">
        <v>142</v>
      </c>
      <c r="K89" s="3" t="s">
        <v>61</v>
      </c>
      <c r="L89" s="3" t="s">
        <v>143</v>
      </c>
      <c r="M89" s="3" t="s">
        <v>17</v>
      </c>
      <c r="N89" s="3" t="s">
        <v>17</v>
      </c>
    </row>
    <row r="90" spans="1:14" hidden="1">
      <c r="B90" s="12" t="s">
        <v>45</v>
      </c>
      <c r="C90" s="16">
        <f>SUBTOTAL(9,C80:C89)</f>
        <v>5222955.8699999992</v>
      </c>
    </row>
    <row r="91" spans="1:14" hidden="1">
      <c r="B91" s="10" t="s">
        <v>46</v>
      </c>
      <c r="C91" s="14">
        <f>C79</f>
        <v>11089167.040000014</v>
      </c>
    </row>
    <row r="92" spans="1:14" hidden="1">
      <c r="B92" s="12" t="s">
        <v>47</v>
      </c>
      <c r="C92">
        <v>13671020.609999999</v>
      </c>
    </row>
    <row r="93" spans="1:14" hidden="1">
      <c r="B93" s="10" t="s">
        <v>44</v>
      </c>
      <c r="C93" s="14">
        <f>C90+C91-C92</f>
        <v>2641102.3000000138</v>
      </c>
    </row>
    <row r="94" spans="1:14" s="26" customFormat="1">
      <c r="A94" s="22" t="s">
        <v>14</v>
      </c>
      <c r="B94" s="22" t="s">
        <v>15</v>
      </c>
      <c r="C94" s="23">
        <v>1271026</v>
      </c>
      <c r="D94" s="23">
        <v>1271026</v>
      </c>
      <c r="E94" s="24">
        <v>1386548258</v>
      </c>
      <c r="F94" s="25">
        <v>44648.633402777799</v>
      </c>
      <c r="G94" s="22" t="s">
        <v>16</v>
      </c>
      <c r="H94" s="24">
        <v>701</v>
      </c>
      <c r="I94" s="22" t="s">
        <v>17</v>
      </c>
      <c r="J94" s="22" t="s">
        <v>68</v>
      </c>
      <c r="K94" s="22" t="s">
        <v>30</v>
      </c>
      <c r="L94" s="22" t="s">
        <v>144</v>
      </c>
      <c r="M94" s="22" t="s">
        <v>17</v>
      </c>
      <c r="N94" s="22" t="s">
        <v>17</v>
      </c>
    </row>
    <row r="95" spans="1:14">
      <c r="A95" s="3" t="s">
        <v>14</v>
      </c>
      <c r="B95" s="3" t="s">
        <v>15</v>
      </c>
      <c r="C95" s="5">
        <v>6137788</v>
      </c>
      <c r="D95" s="5">
        <v>6137788</v>
      </c>
      <c r="E95" s="7">
        <v>1386779363</v>
      </c>
      <c r="F95" s="9">
        <v>44648.720543981501</v>
      </c>
      <c r="G95" s="3" t="s">
        <v>16</v>
      </c>
      <c r="H95" s="7">
        <v>702</v>
      </c>
      <c r="I95" s="3" t="s">
        <v>17</v>
      </c>
      <c r="J95" s="3" t="s">
        <v>18</v>
      </c>
      <c r="K95" s="3" t="s">
        <v>19</v>
      </c>
      <c r="L95" s="3" t="s">
        <v>20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1012148.93</v>
      </c>
      <c r="D96" s="4">
        <v>1012148.93</v>
      </c>
      <c r="E96" s="6">
        <v>1386845220</v>
      </c>
      <c r="F96" s="8">
        <v>44648.749837962998</v>
      </c>
      <c r="G96" s="2" t="s">
        <v>16</v>
      </c>
      <c r="H96" s="6">
        <v>704</v>
      </c>
      <c r="I96" s="2" t="s">
        <v>17</v>
      </c>
      <c r="J96" s="2" t="s">
        <v>145</v>
      </c>
      <c r="K96" s="2" t="s">
        <v>22</v>
      </c>
      <c r="L96" s="2" t="s">
        <v>86</v>
      </c>
      <c r="M96" s="2" t="s">
        <v>17</v>
      </c>
      <c r="N96" s="2" t="s">
        <v>17</v>
      </c>
    </row>
    <row r="97" spans="1:14" s="26" customFormat="1">
      <c r="A97" s="22" t="s">
        <v>14</v>
      </c>
      <c r="B97" s="22" t="s">
        <v>15</v>
      </c>
      <c r="C97" s="23">
        <v>6011742</v>
      </c>
      <c r="D97" s="23">
        <v>6011742</v>
      </c>
      <c r="E97" s="24">
        <v>1387629903</v>
      </c>
      <c r="F97" s="25">
        <v>44649.458726851903</v>
      </c>
      <c r="G97" s="22" t="s">
        <v>16</v>
      </c>
      <c r="H97" s="24">
        <v>705</v>
      </c>
      <c r="I97" s="22" t="s">
        <v>17</v>
      </c>
      <c r="J97" s="22" t="s">
        <v>68</v>
      </c>
      <c r="K97" s="22" t="s">
        <v>30</v>
      </c>
      <c r="L97" s="22" t="s">
        <v>144</v>
      </c>
      <c r="M97" s="22" t="s">
        <v>17</v>
      </c>
      <c r="N97" s="22" t="s">
        <v>17</v>
      </c>
    </row>
    <row r="98" spans="1:14">
      <c r="A98" s="2" t="s">
        <v>14</v>
      </c>
      <c r="B98" s="2" t="s">
        <v>15</v>
      </c>
      <c r="C98" s="4">
        <v>297123.46999999997</v>
      </c>
      <c r="D98" s="4">
        <v>297123.46999999997</v>
      </c>
      <c r="E98" s="6">
        <v>1388162689</v>
      </c>
      <c r="F98" s="8">
        <v>44649.656064814801</v>
      </c>
      <c r="G98" s="2" t="s">
        <v>16</v>
      </c>
      <c r="H98" s="6">
        <v>706</v>
      </c>
      <c r="I98" s="2" t="s">
        <v>17</v>
      </c>
      <c r="J98" s="2" t="s">
        <v>146</v>
      </c>
      <c r="K98" s="2" t="s">
        <v>22</v>
      </c>
      <c r="L98" s="2" t="s">
        <v>104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10754030</v>
      </c>
      <c r="D99" s="5">
        <v>10754030</v>
      </c>
      <c r="E99" s="7">
        <v>1389046472</v>
      </c>
      <c r="F99" s="9">
        <v>44650.390787037002</v>
      </c>
      <c r="G99" s="3" t="s">
        <v>16</v>
      </c>
      <c r="H99" s="7">
        <v>707</v>
      </c>
      <c r="I99" s="3" t="s">
        <v>17</v>
      </c>
      <c r="J99" s="3" t="s">
        <v>147</v>
      </c>
      <c r="K99" s="3" t="s">
        <v>19</v>
      </c>
      <c r="L99" s="3" t="s">
        <v>148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1143090.77</v>
      </c>
      <c r="D100" s="4">
        <v>1143090.77</v>
      </c>
      <c r="E100" s="6">
        <v>1389439685</v>
      </c>
      <c r="F100" s="8">
        <v>44650.5140046296</v>
      </c>
      <c r="G100" s="2" t="s">
        <v>16</v>
      </c>
      <c r="H100" s="6">
        <v>710</v>
      </c>
      <c r="I100" s="2" t="s">
        <v>17</v>
      </c>
      <c r="J100" s="2" t="s">
        <v>149</v>
      </c>
      <c r="K100" s="2" t="s">
        <v>19</v>
      </c>
      <c r="L100" s="2" t="s">
        <v>150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279961</v>
      </c>
      <c r="D101" s="5">
        <v>279961</v>
      </c>
      <c r="E101" s="7">
        <v>1389664716</v>
      </c>
      <c r="F101" s="9">
        <v>44650.591851851903</v>
      </c>
      <c r="G101" s="3" t="s">
        <v>16</v>
      </c>
      <c r="H101" s="7">
        <v>714</v>
      </c>
      <c r="I101" s="3" t="s">
        <v>17</v>
      </c>
      <c r="J101" s="3" t="s">
        <v>151</v>
      </c>
      <c r="K101" s="3" t="s">
        <v>19</v>
      </c>
      <c r="L101" s="3" t="s">
        <v>152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279958</v>
      </c>
      <c r="D102" s="4">
        <v>279958</v>
      </c>
      <c r="E102" s="6">
        <v>1389674000</v>
      </c>
      <c r="F102" s="8">
        <v>44650.594641203701</v>
      </c>
      <c r="G102" s="2" t="s">
        <v>16</v>
      </c>
      <c r="H102" s="6">
        <v>715</v>
      </c>
      <c r="I102" s="2" t="s">
        <v>17</v>
      </c>
      <c r="J102" s="2" t="s">
        <v>153</v>
      </c>
      <c r="K102" s="2" t="s">
        <v>19</v>
      </c>
      <c r="L102" s="2" t="s">
        <v>152</v>
      </c>
      <c r="M102" s="2" t="s">
        <v>17</v>
      </c>
      <c r="N102" s="2" t="s">
        <v>17</v>
      </c>
    </row>
    <row r="103" spans="1:14">
      <c r="A103" s="3" t="s">
        <v>14</v>
      </c>
      <c r="B103" s="3" t="s">
        <v>15</v>
      </c>
      <c r="C103" s="5">
        <v>560347</v>
      </c>
      <c r="D103" s="5">
        <v>560347</v>
      </c>
      <c r="E103" s="7">
        <v>1389680393</v>
      </c>
      <c r="F103" s="9">
        <v>44650.596597222197</v>
      </c>
      <c r="G103" s="3" t="s">
        <v>16</v>
      </c>
      <c r="H103" s="7">
        <v>716</v>
      </c>
      <c r="I103" s="3" t="s">
        <v>17</v>
      </c>
      <c r="J103" s="3" t="s">
        <v>154</v>
      </c>
      <c r="K103" s="3" t="s">
        <v>19</v>
      </c>
      <c r="L103" s="3" t="s">
        <v>152</v>
      </c>
      <c r="M103" s="3" t="s">
        <v>17</v>
      </c>
      <c r="N103" s="3" t="s">
        <v>17</v>
      </c>
    </row>
    <row r="104" spans="1:14">
      <c r="A104" s="2" t="s">
        <v>14</v>
      </c>
      <c r="B104" s="2" t="s">
        <v>15</v>
      </c>
      <c r="C104" s="4">
        <v>296019</v>
      </c>
      <c r="D104" s="4">
        <v>296019</v>
      </c>
      <c r="E104" s="6">
        <v>1389687512</v>
      </c>
      <c r="F104" s="8">
        <v>44650.598715277803</v>
      </c>
      <c r="G104" s="2" t="s">
        <v>16</v>
      </c>
      <c r="H104" s="6">
        <v>717</v>
      </c>
      <c r="I104" s="2" t="s">
        <v>17</v>
      </c>
      <c r="J104" s="2" t="s">
        <v>155</v>
      </c>
      <c r="K104" s="2" t="s">
        <v>19</v>
      </c>
      <c r="L104" s="2" t="s">
        <v>152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296049</v>
      </c>
      <c r="D105" s="5">
        <v>296049</v>
      </c>
      <c r="E105" s="7">
        <v>1389698132</v>
      </c>
      <c r="F105" s="9">
        <v>44650.601944444403</v>
      </c>
      <c r="G105" s="3" t="s">
        <v>16</v>
      </c>
      <c r="H105" s="7">
        <v>718</v>
      </c>
      <c r="I105" s="3" t="s">
        <v>17</v>
      </c>
      <c r="J105" s="3" t="s">
        <v>156</v>
      </c>
      <c r="K105" s="3" t="s">
        <v>19</v>
      </c>
      <c r="L105" s="3" t="s">
        <v>152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1661702</v>
      </c>
      <c r="D106" s="4">
        <v>1661702</v>
      </c>
      <c r="E106" s="6">
        <v>1389771332</v>
      </c>
      <c r="F106" s="8">
        <v>44650.623287037</v>
      </c>
      <c r="G106" s="2" t="s">
        <v>16</v>
      </c>
      <c r="H106" s="6">
        <v>719</v>
      </c>
      <c r="I106" s="2" t="s">
        <v>17</v>
      </c>
      <c r="J106" s="2" t="s">
        <v>157</v>
      </c>
      <c r="K106" s="2" t="s">
        <v>113</v>
      </c>
      <c r="L106" s="2" t="s">
        <v>158</v>
      </c>
      <c r="M106" s="2" t="s">
        <v>17</v>
      </c>
      <c r="N106" s="2" t="s">
        <v>17</v>
      </c>
    </row>
    <row r="107" spans="1:14" s="26" customFormat="1">
      <c r="A107" s="22" t="s">
        <v>14</v>
      </c>
      <c r="B107" s="22" t="s">
        <v>15</v>
      </c>
      <c r="C107" s="23">
        <v>491915</v>
      </c>
      <c r="D107" s="23">
        <v>491915</v>
      </c>
      <c r="E107" s="24">
        <v>1389909704</v>
      </c>
      <c r="F107" s="25">
        <v>44650.662615740701</v>
      </c>
      <c r="G107" s="22" t="s">
        <v>16</v>
      </c>
      <c r="H107" s="24">
        <v>721</v>
      </c>
      <c r="I107" s="22" t="s">
        <v>17</v>
      </c>
      <c r="J107" s="22" t="s">
        <v>68</v>
      </c>
      <c r="K107" s="22" t="s">
        <v>159</v>
      </c>
      <c r="L107" s="22" t="s">
        <v>160</v>
      </c>
      <c r="M107" s="22" t="s">
        <v>17</v>
      </c>
      <c r="N107" s="22" t="s">
        <v>17</v>
      </c>
    </row>
    <row r="108" spans="1:14">
      <c r="A108" s="2" t="s">
        <v>14</v>
      </c>
      <c r="B108" s="2" t="s">
        <v>15</v>
      </c>
      <c r="C108" s="4">
        <v>1712961</v>
      </c>
      <c r="D108" s="4">
        <v>1712961</v>
      </c>
      <c r="E108" s="6">
        <v>1389982682</v>
      </c>
      <c r="F108" s="8">
        <v>44650.682557870401</v>
      </c>
      <c r="G108" s="2" t="s">
        <v>16</v>
      </c>
      <c r="H108" s="6">
        <v>722</v>
      </c>
      <c r="I108" s="2" t="s">
        <v>17</v>
      </c>
      <c r="J108" s="2" t="s">
        <v>68</v>
      </c>
      <c r="K108" s="2" t="s">
        <v>22</v>
      </c>
      <c r="L108" s="2" t="s">
        <v>161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1713134</v>
      </c>
      <c r="D109" s="5">
        <v>1713134</v>
      </c>
      <c r="E109" s="7">
        <v>1389989806</v>
      </c>
      <c r="F109" s="9">
        <v>44650.684583333299</v>
      </c>
      <c r="G109" s="3" t="s">
        <v>16</v>
      </c>
      <c r="H109" s="7">
        <v>723</v>
      </c>
      <c r="I109" s="3" t="s">
        <v>17</v>
      </c>
      <c r="J109" s="3" t="s">
        <v>68</v>
      </c>
      <c r="K109" s="3" t="s">
        <v>22</v>
      </c>
      <c r="L109" s="3" t="s">
        <v>161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40478.9</v>
      </c>
      <c r="D110" s="4">
        <v>40478.9</v>
      </c>
      <c r="E110" s="6">
        <v>1391016300</v>
      </c>
      <c r="F110" s="8">
        <v>44651.381527777798</v>
      </c>
      <c r="G110" s="2" t="s">
        <v>16</v>
      </c>
      <c r="H110" s="6">
        <v>725</v>
      </c>
      <c r="I110" s="2" t="s">
        <v>17</v>
      </c>
      <c r="J110" s="2" t="s">
        <v>162</v>
      </c>
      <c r="K110" s="2" t="s">
        <v>19</v>
      </c>
      <c r="L110" s="2" t="s">
        <v>64</v>
      </c>
      <c r="M110" s="2" t="s">
        <v>17</v>
      </c>
      <c r="N110" s="2" t="s">
        <v>17</v>
      </c>
    </row>
    <row r="111" spans="1:14" s="26" customFormat="1">
      <c r="A111" s="22" t="s">
        <v>14</v>
      </c>
      <c r="B111" s="22" t="s">
        <v>15</v>
      </c>
      <c r="C111" s="23">
        <v>209035</v>
      </c>
      <c r="D111" s="23">
        <v>209035</v>
      </c>
      <c r="E111" s="24">
        <v>1393446565</v>
      </c>
      <c r="F111" s="25">
        <v>44652.432800925897</v>
      </c>
      <c r="G111" s="22" t="s">
        <v>16</v>
      </c>
      <c r="H111" s="24">
        <v>728</v>
      </c>
      <c r="I111" s="22" t="s">
        <v>17</v>
      </c>
      <c r="J111" s="22" t="s">
        <v>65</v>
      </c>
      <c r="K111" s="22" t="s">
        <v>61</v>
      </c>
      <c r="L111" s="22" t="s">
        <v>67</v>
      </c>
      <c r="M111" s="22" t="s">
        <v>17</v>
      </c>
      <c r="N111" s="22" t="s">
        <v>17</v>
      </c>
    </row>
    <row r="112" spans="1:14">
      <c r="A112" s="2" t="s">
        <v>14</v>
      </c>
      <c r="B112" s="2" t="s">
        <v>15</v>
      </c>
      <c r="C112" s="4">
        <v>1780337.37</v>
      </c>
      <c r="D112" s="4">
        <v>1780337.37</v>
      </c>
      <c r="E112" s="6">
        <v>1393501712</v>
      </c>
      <c r="F112" s="8">
        <v>44652.448252314804</v>
      </c>
      <c r="G112" s="2" t="s">
        <v>16</v>
      </c>
      <c r="H112" s="6">
        <v>730</v>
      </c>
      <c r="I112" s="2" t="s">
        <v>17</v>
      </c>
      <c r="J112" s="2" t="s">
        <v>163</v>
      </c>
      <c r="K112" s="2" t="s">
        <v>113</v>
      </c>
      <c r="L112" s="2" t="s">
        <v>164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317822.78999999998</v>
      </c>
      <c r="D113" s="5">
        <v>317822.78999999998</v>
      </c>
      <c r="E113" s="7">
        <v>1394389343</v>
      </c>
      <c r="F113" s="9">
        <v>44652.724016203698</v>
      </c>
      <c r="G113" s="3" t="s">
        <v>16</v>
      </c>
      <c r="H113" s="7">
        <v>731</v>
      </c>
      <c r="I113" s="3" t="s">
        <v>17</v>
      </c>
      <c r="J113" s="3" t="s">
        <v>165</v>
      </c>
      <c r="K113" s="3" t="s">
        <v>22</v>
      </c>
      <c r="L113" s="3" t="s">
        <v>166</v>
      </c>
      <c r="M113" s="3" t="s">
        <v>17</v>
      </c>
      <c r="N113" s="3" t="s">
        <v>17</v>
      </c>
    </row>
    <row r="114" spans="1:14" hidden="1">
      <c r="B114" s="12" t="s">
        <v>45</v>
      </c>
      <c r="C114" s="16">
        <f>SUBTOTAL(9,C94:C113)</f>
        <v>36266669.229999997</v>
      </c>
    </row>
    <row r="115" spans="1:14" hidden="1">
      <c r="B115" s="10" t="s">
        <v>46</v>
      </c>
      <c r="C115" s="16">
        <f>C93</f>
        <v>2641102.3000000138</v>
      </c>
    </row>
    <row r="116" spans="1:14" hidden="1">
      <c r="B116" s="12" t="s">
        <v>47</v>
      </c>
      <c r="C116" s="16">
        <v>36600576.369999997</v>
      </c>
    </row>
    <row r="117" spans="1:14" hidden="1">
      <c r="B117" s="10" t="s">
        <v>44</v>
      </c>
      <c r="C117" s="16">
        <f>C114+C115-C116</f>
        <v>2307195.1600000113</v>
      </c>
      <c r="E117" s="14"/>
    </row>
    <row r="118" spans="1:14" s="21" customFormat="1">
      <c r="A118" s="17" t="s">
        <v>14</v>
      </c>
      <c r="B118" s="17" t="s">
        <v>15</v>
      </c>
      <c r="C118" s="18">
        <v>5585907.5300000003</v>
      </c>
      <c r="D118" s="18">
        <v>5585907.5300000003</v>
      </c>
      <c r="E118" s="19">
        <v>1394414998</v>
      </c>
      <c r="F118" s="20">
        <v>44652.733483796299</v>
      </c>
      <c r="G118" s="17" t="s">
        <v>16</v>
      </c>
      <c r="H118" s="19">
        <v>732</v>
      </c>
      <c r="I118" s="17" t="s">
        <v>17</v>
      </c>
      <c r="J118" s="17" t="s">
        <v>167</v>
      </c>
      <c r="K118" s="17" t="s">
        <v>22</v>
      </c>
      <c r="L118" s="17" t="s">
        <v>166</v>
      </c>
      <c r="M118" s="17" t="s">
        <v>17</v>
      </c>
      <c r="N118" s="17" t="s">
        <v>17</v>
      </c>
    </row>
    <row r="119" spans="1:14" s="21" customFormat="1">
      <c r="A119" s="17" t="s">
        <v>14</v>
      </c>
      <c r="B119" s="17" t="s">
        <v>15</v>
      </c>
      <c r="C119" s="18">
        <v>452540.43</v>
      </c>
      <c r="D119" s="18">
        <v>452540.43</v>
      </c>
      <c r="E119" s="19">
        <v>1394463190</v>
      </c>
      <c r="F119" s="20">
        <v>44652.751412037003</v>
      </c>
      <c r="G119" s="17" t="s">
        <v>16</v>
      </c>
      <c r="H119" s="19">
        <v>733</v>
      </c>
      <c r="I119" s="17" t="s">
        <v>17</v>
      </c>
      <c r="J119" s="17" t="s">
        <v>168</v>
      </c>
      <c r="K119" s="17" t="s">
        <v>22</v>
      </c>
      <c r="L119" s="17" t="s">
        <v>166</v>
      </c>
      <c r="M119" s="17" t="s">
        <v>17</v>
      </c>
      <c r="N119" s="17" t="s">
        <v>17</v>
      </c>
    </row>
    <row r="120" spans="1:14" s="21" customFormat="1">
      <c r="A120" s="17" t="s">
        <v>14</v>
      </c>
      <c r="B120" s="17" t="s">
        <v>15</v>
      </c>
      <c r="C120" s="18">
        <v>2033617.55</v>
      </c>
      <c r="D120" s="18">
        <v>2033617.55</v>
      </c>
      <c r="E120" s="19">
        <v>1394477844</v>
      </c>
      <c r="F120" s="20">
        <v>44652.7571412037</v>
      </c>
      <c r="G120" s="17" t="s">
        <v>16</v>
      </c>
      <c r="H120" s="19">
        <v>734</v>
      </c>
      <c r="I120" s="17" t="s">
        <v>17</v>
      </c>
      <c r="J120" s="17" t="s">
        <v>169</v>
      </c>
      <c r="K120" s="17" t="s">
        <v>22</v>
      </c>
      <c r="L120" s="17" t="s">
        <v>166</v>
      </c>
      <c r="M120" s="17" t="s">
        <v>17</v>
      </c>
      <c r="N120" s="17" t="s">
        <v>17</v>
      </c>
    </row>
    <row r="121" spans="1:14" s="21" customFormat="1">
      <c r="A121" s="17" t="s">
        <v>14</v>
      </c>
      <c r="B121" s="17" t="s">
        <v>15</v>
      </c>
      <c r="C121" s="18">
        <v>1746380.89</v>
      </c>
      <c r="D121" s="18">
        <v>1746380.89</v>
      </c>
      <c r="E121" s="19">
        <v>1394493477</v>
      </c>
      <c r="F121" s="20">
        <v>44652.763321759303</v>
      </c>
      <c r="G121" s="17" t="s">
        <v>16</v>
      </c>
      <c r="H121" s="19">
        <v>735</v>
      </c>
      <c r="I121" s="17" t="s">
        <v>17</v>
      </c>
      <c r="J121" s="17" t="s">
        <v>170</v>
      </c>
      <c r="K121" s="17" t="s">
        <v>22</v>
      </c>
      <c r="L121" s="17" t="s">
        <v>166</v>
      </c>
      <c r="M121" s="17" t="s">
        <v>17</v>
      </c>
      <c r="N121" s="17" t="s">
        <v>17</v>
      </c>
    </row>
  </sheetData>
  <autoFilter ref="A20:N45">
    <filterColumn colId="1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2022-03-07T17:59:59Z</dcterms:created>
  <dcterms:modified xsi:type="dcterms:W3CDTF">2022-04-04T16:26:46Z</dcterms:modified>
</cp:coreProperties>
</file>