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7 JULIO\PSE\"/>
    </mc:Choice>
  </mc:AlternateContent>
  <bookViews>
    <workbookView xWindow="0" yWindow="0" windowWidth="20490" windowHeight="7320"/>
  </bookViews>
  <sheets>
    <sheet name="Factura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C32" i="1" l="1"/>
  <c r="C26" i="1" l="1"/>
  <c r="C19" i="1" l="1"/>
  <c r="C14" i="1" l="1"/>
  <c r="B6" i="2" l="1"/>
  <c r="C9" i="1"/>
  <c r="C8" i="1"/>
  <c r="C11" i="1" l="1"/>
  <c r="D11" i="1" s="1"/>
  <c r="C15" i="1" s="1"/>
  <c r="C17" i="1" s="1"/>
  <c r="C20" i="1" s="1"/>
  <c r="C22" i="1" s="1"/>
  <c r="C27" i="1" s="1"/>
  <c r="C29" i="1" s="1"/>
  <c r="C33" i="1" s="1"/>
  <c r="C35" i="1" s="1"/>
</calcChain>
</file>

<file path=xl/sharedStrings.xml><?xml version="1.0" encoding="utf-8"?>
<sst xmlns="http://schemas.openxmlformats.org/spreadsheetml/2006/main" count="150" uniqueCount="49">
  <si>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</si>
  <si>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</si>
  <si>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</si>
  <si>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</si>
  <si>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</si>
  <si>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</si>
  <si>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</si>
  <si>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</si>
  <si>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</si>
  <si>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</si>
  <si>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</si>
  <si>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</si>
  <si>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</si>
  <si>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</si>
  <si>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</si>
  <si>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</si>
  <si>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</si>
  <si>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</si>
  <si>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TTL</t>
  </si>
  <si>
    <t>MUNICIPIO DE MATANZA SANTANDER</t>
  </si>
  <si>
    <t>SB</t>
  </si>
  <si>
    <t>SA</t>
  </si>
  <si>
    <t>DB</t>
  </si>
  <si>
    <t xml:space="preserve">NO CUMPLE CON LA ESTRUCTURA DE 3 DIGITOS QUEDA CON PORTAFOLIO CERO (000) </t>
  </si>
  <si>
    <t>POR EL HORARIO SE CARGARA EL PROXIMO DIA HABIL</t>
  </si>
  <si>
    <t>403</t>
  </si>
  <si>
    <t xml:space="preserve">Cuotas partes pensionales Udenar. Ministerio de Salud y Protección Social </t>
  </si>
  <si>
    <t>UNIVERSIDAD DE NARIÑO</t>
  </si>
  <si>
    <t>cuotaparte</t>
  </si>
  <si>
    <t>MUNICIPIO DE EBEJICO</t>
  </si>
  <si>
    <t>Cuotas partes pensionales Cajanal</t>
  </si>
  <si>
    <t>Municipio de Villagarzon</t>
  </si>
  <si>
    <t>REEMBOLSO SER.TELEFONICO UNE</t>
  </si>
  <si>
    <t xml:space="preserve">COMWARE SA </t>
  </si>
  <si>
    <t>CAJANAL:LIQ COACTIVA 01-2019-0002 CUOTAS PARTES RESOLUCION 283 DE 2021 MIN SALUD</t>
  </si>
  <si>
    <t>CUOTAS PENSIONALES TELECOM Y TELEASOCIADAS</t>
  </si>
  <si>
    <t>MUNICIPIO DE PUERTO LOPEZ</t>
  </si>
  <si>
    <t>CUOTAS PARTES PENSIONALES JUL 2020 A FEB 2021 LUIS ALBERTO GONGORA C.C 271.796</t>
  </si>
  <si>
    <t>MUNICIPIO DE ATACO</t>
  </si>
  <si>
    <t>CUOTAS PARTES PENSIONALES  FEB MAY 2020 Y ABR  2021 LUIS  A. GONGORA C.C 271.796</t>
  </si>
  <si>
    <t>cuotas partes pensionales</t>
  </si>
  <si>
    <t>000</t>
  </si>
  <si>
    <t>MUNICIPIO DE YARUMAL</t>
  </si>
  <si>
    <t>CUOTAS PENSIONALES MINISTERIO SALUD Y PROTECCIÓN SOCIAL</t>
  </si>
  <si>
    <t>202111800194901</t>
  </si>
  <si>
    <t>CUOTA PARTE CUENTA DE COBRO 73931 TITO MONTAÑA CC 4040283</t>
  </si>
  <si>
    <t>MUNICIPIO DE VENTAQUEMADA</t>
  </si>
  <si>
    <t>CUOTAS PARTES PENSIONALES CAJANAL</t>
  </si>
  <si>
    <t>MUNICIPIO DE GUAMAL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</si>
</sst>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7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4" fontId="0" fillId="0" borderId="0" xfId="0" applyNumberFormat="1" applyFont="1"/>
    <xf numFmtId="0" fontId="0" fillId="3" borderId="0" xfId="0" applyNumberFormat="1" applyFont="1" applyFill="1"/>
    <xf numFmtId="0" fontId="0" fillId="4" borderId="0" xfId="0" applyNumberFormat="1" applyFont="1" applyFill="1"/>
    <xf numFmtId="0" fontId="2" fillId="0" borderId="1" xfId="0" applyNumberFormat="1" applyFont="1" applyBorder="1" applyAlignment="1">
      <alignment horizontal="left"/>
    </xf>
    <xf numFmtId="43" fontId="0" fillId="0" borderId="0" xfId="1" applyFont="1"/>
    <xf numFmtId="43" fontId="0" fillId="3" borderId="0" xfId="1" applyFont="1" applyFill="1"/>
    <xf numFmtId="0" fontId="2" fillId="2" borderId="1" xfId="0" applyNumberFormat="1" applyFont="1" applyFill="1" applyBorder="1" applyAlignment="1">
      <alignment horizontal="left"/>
    </xf>
    <xf numFmtId="4" fontId="0" fillId="3" borderId="0" xfId="0" applyNumberFormat="1" applyFont="1" applyFill="1"/>
    <xf numFmtId="0" fontId="4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5" fillId="0" borderId="1" xfId="0" applyNumberFormat="1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2" borderId="1" xfId="0" applyNumberFormat="1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/>
    <xf numFmtId="43" fontId="6" fillId="0" borderId="2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2.710937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0.140625" customWidth="1"/>
    <col min="11" max="11" width="20.5703125" customWidth="1"/>
    <col min="12" max="12" width="32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t="s">
        <v>18</v>
      </c>
      <c r="C2" s="10">
        <v>0.60000000009313226</v>
      </c>
    </row>
    <row r="3" spans="1:14">
      <c r="A3" s="2" t="s">
        <v>14</v>
      </c>
      <c r="B3" s="2" t="s">
        <v>15</v>
      </c>
      <c r="C3" s="4">
        <v>5805484</v>
      </c>
      <c r="D3" s="4">
        <v>5805484</v>
      </c>
      <c r="E3" s="6">
        <v>1039395414</v>
      </c>
      <c r="F3" s="8">
        <v>44375.750486111101</v>
      </c>
      <c r="G3" s="2" t="s">
        <v>16</v>
      </c>
      <c r="H3" s="6">
        <v>85</v>
      </c>
      <c r="I3" s="2" t="s">
        <v>17</v>
      </c>
      <c r="J3" s="2" t="s">
        <v>26</v>
      </c>
      <c r="K3" s="2" t="s">
        <v>25</v>
      </c>
      <c r="L3" s="2" t="s">
        <v>27</v>
      </c>
      <c r="M3" s="2" t="s">
        <v>17</v>
      </c>
      <c r="N3" s="2" t="s">
        <v>17</v>
      </c>
    </row>
    <row r="4" spans="1:14">
      <c r="A4" s="3" t="s">
        <v>14</v>
      </c>
      <c r="B4" s="3" t="s">
        <v>15</v>
      </c>
      <c r="C4" s="5">
        <v>298412</v>
      </c>
      <c r="D4" s="5">
        <v>298412</v>
      </c>
      <c r="E4" s="7">
        <v>1045204814</v>
      </c>
      <c r="F4" s="9">
        <v>44379.404791666697</v>
      </c>
      <c r="G4" s="3" t="s">
        <v>16</v>
      </c>
      <c r="H4" s="7">
        <v>86</v>
      </c>
      <c r="I4" s="3" t="s">
        <v>17</v>
      </c>
      <c r="J4" s="3" t="s">
        <v>28</v>
      </c>
      <c r="K4" s="3" t="s">
        <v>25</v>
      </c>
      <c r="L4" s="3" t="s">
        <v>29</v>
      </c>
      <c r="M4" s="3" t="s">
        <v>17</v>
      </c>
      <c r="N4" s="3" t="s">
        <v>17</v>
      </c>
    </row>
    <row r="5" spans="1:14">
      <c r="A5" s="2" t="s">
        <v>14</v>
      </c>
      <c r="B5" s="2" t="s">
        <v>15</v>
      </c>
      <c r="C5" s="4">
        <v>69714927.450000003</v>
      </c>
      <c r="D5" s="4">
        <v>69714927.450000003</v>
      </c>
      <c r="E5" s="6">
        <v>1045398811</v>
      </c>
      <c r="F5" s="8">
        <v>44379.464733796303</v>
      </c>
      <c r="G5" s="2" t="s">
        <v>16</v>
      </c>
      <c r="H5" s="6">
        <v>87</v>
      </c>
      <c r="I5" s="2" t="s">
        <v>17</v>
      </c>
      <c r="J5" s="2" t="s">
        <v>30</v>
      </c>
      <c r="K5" s="13">
        <v>403</v>
      </c>
      <c r="L5" s="2" t="s">
        <v>31</v>
      </c>
      <c r="M5" s="2" t="s">
        <v>17</v>
      </c>
      <c r="N5" s="2" t="s">
        <v>17</v>
      </c>
    </row>
    <row r="6" spans="1:14">
      <c r="A6" s="3" t="s">
        <v>14</v>
      </c>
      <c r="B6" s="3" t="s">
        <v>15</v>
      </c>
      <c r="C6" s="5">
        <v>567559</v>
      </c>
      <c r="D6" s="5">
        <v>567559</v>
      </c>
      <c r="E6" s="7">
        <v>1045571242</v>
      </c>
      <c r="F6" s="9">
        <v>44379.520277777803</v>
      </c>
      <c r="G6" s="3" t="s">
        <v>16</v>
      </c>
      <c r="H6" s="7">
        <v>88</v>
      </c>
      <c r="I6" s="3" t="s">
        <v>17</v>
      </c>
      <c r="J6" s="3" t="s">
        <v>32</v>
      </c>
      <c r="K6" s="16">
        <v>403</v>
      </c>
      <c r="L6" s="3" t="s">
        <v>33</v>
      </c>
      <c r="M6" s="3" t="s">
        <v>17</v>
      </c>
      <c r="N6" s="3" t="s">
        <v>17</v>
      </c>
    </row>
    <row r="7" spans="1:14">
      <c r="A7" s="2" t="s">
        <v>14</v>
      </c>
      <c r="B7" s="2" t="s">
        <v>15</v>
      </c>
      <c r="C7" s="4">
        <v>748888.82</v>
      </c>
      <c r="D7" s="4">
        <v>748888.82</v>
      </c>
      <c r="E7" s="6">
        <v>1046129142</v>
      </c>
      <c r="F7" s="8">
        <v>44379.724166666703</v>
      </c>
      <c r="G7" s="2" t="s">
        <v>16</v>
      </c>
      <c r="H7" s="6">
        <v>90</v>
      </c>
      <c r="I7" s="2" t="s">
        <v>17</v>
      </c>
      <c r="J7" s="2" t="s">
        <v>34</v>
      </c>
      <c r="K7" s="13">
        <v>403</v>
      </c>
      <c r="L7" s="2" t="s">
        <v>19</v>
      </c>
      <c r="M7" s="2" t="s">
        <v>17</v>
      </c>
      <c r="N7" s="2" t="s">
        <v>17</v>
      </c>
    </row>
    <row r="8" spans="1:14">
      <c r="B8" t="s">
        <v>20</v>
      </c>
      <c r="C8" s="10">
        <f>SUM(C3:C7)</f>
        <v>77135271.269999996</v>
      </c>
    </row>
    <row r="9" spans="1:14">
      <c r="B9" t="s">
        <v>21</v>
      </c>
      <c r="C9" s="10">
        <f>+C2</f>
        <v>0.60000000009313226</v>
      </c>
    </row>
    <row r="10" spans="1:14">
      <c r="B10" t="s">
        <v>22</v>
      </c>
      <c r="C10" s="10">
        <v>5805484</v>
      </c>
    </row>
    <row r="11" spans="1:14">
      <c r="B11" t="s">
        <v>18</v>
      </c>
      <c r="C11" s="10">
        <f>+C8+C9-C10</f>
        <v>71329787.86999999</v>
      </c>
      <c r="D11" s="17">
        <f>+C11-C9</f>
        <v>71329787.269999996</v>
      </c>
    </row>
    <row r="12" spans="1:14">
      <c r="A12" s="2" t="s">
        <v>14</v>
      </c>
      <c r="B12" s="2" t="s">
        <v>15</v>
      </c>
      <c r="C12" s="4">
        <v>238635</v>
      </c>
      <c r="D12" s="4">
        <v>238635</v>
      </c>
      <c r="E12" s="6">
        <v>1049877883</v>
      </c>
      <c r="F12" s="8">
        <v>44383.650277777801</v>
      </c>
      <c r="G12" s="2" t="s">
        <v>16</v>
      </c>
      <c r="H12" s="6">
        <v>91</v>
      </c>
      <c r="I12" s="2" t="s">
        <v>17</v>
      </c>
      <c r="J12" s="2" t="s">
        <v>35</v>
      </c>
      <c r="K12" s="13">
        <v>403</v>
      </c>
      <c r="L12" s="2" t="s">
        <v>36</v>
      </c>
      <c r="M12" s="2" t="s">
        <v>17</v>
      </c>
      <c r="N12" s="2" t="s">
        <v>17</v>
      </c>
    </row>
    <row r="13" spans="1:14">
      <c r="A13" s="3" t="s">
        <v>14</v>
      </c>
      <c r="B13" s="3" t="s">
        <v>15</v>
      </c>
      <c r="C13" s="5">
        <v>609483</v>
      </c>
      <c r="D13" s="5">
        <v>609483</v>
      </c>
      <c r="E13" s="7">
        <v>1052481709</v>
      </c>
      <c r="F13" s="9">
        <v>44385.471956018497</v>
      </c>
      <c r="G13" s="3" t="s">
        <v>16</v>
      </c>
      <c r="H13" s="7">
        <v>92</v>
      </c>
      <c r="I13" s="3" t="s">
        <v>17</v>
      </c>
      <c r="J13" s="3" t="s">
        <v>37</v>
      </c>
      <c r="K13" s="3" t="s">
        <v>25</v>
      </c>
      <c r="L13" s="3" t="s">
        <v>38</v>
      </c>
      <c r="M13" s="3" t="s">
        <v>17</v>
      </c>
      <c r="N13" s="3" t="s">
        <v>17</v>
      </c>
    </row>
    <row r="14" spans="1:14">
      <c r="B14" t="s">
        <v>20</v>
      </c>
      <c r="C14" s="10">
        <f>SUM(C12:C13)</f>
        <v>848118</v>
      </c>
    </row>
    <row r="15" spans="1:14">
      <c r="B15" t="s">
        <v>21</v>
      </c>
      <c r="C15" s="10">
        <f>+D11</f>
        <v>71329787.269999996</v>
      </c>
    </row>
    <row r="16" spans="1:14">
      <c r="B16" t="s">
        <v>22</v>
      </c>
      <c r="C16" s="10">
        <v>72177905.269999996</v>
      </c>
    </row>
    <row r="17" spans="1:14">
      <c r="B17" t="s">
        <v>18</v>
      </c>
      <c r="C17" s="10">
        <f>+C14+C15-C16</f>
        <v>0</v>
      </c>
    </row>
    <row r="18" spans="1:14">
      <c r="A18" s="2" t="s">
        <v>14</v>
      </c>
      <c r="B18" s="2" t="s">
        <v>15</v>
      </c>
      <c r="C18" s="4">
        <v>262232</v>
      </c>
      <c r="D18" s="4">
        <v>262232</v>
      </c>
      <c r="E18" s="6">
        <v>1063045079</v>
      </c>
      <c r="F18" s="8">
        <v>44393.753414351901</v>
      </c>
      <c r="G18" s="2" t="s">
        <v>16</v>
      </c>
      <c r="H18" s="6">
        <v>95</v>
      </c>
      <c r="I18" s="2" t="s">
        <v>17</v>
      </c>
      <c r="J18" s="2" t="s">
        <v>39</v>
      </c>
      <c r="K18" s="2" t="s">
        <v>25</v>
      </c>
      <c r="L18" s="2" t="s">
        <v>38</v>
      </c>
      <c r="M18" s="2" t="s">
        <v>17</v>
      </c>
      <c r="N18" s="2" t="s">
        <v>17</v>
      </c>
    </row>
    <row r="19" spans="1:14">
      <c r="B19" t="s">
        <v>20</v>
      </c>
      <c r="C19" s="10">
        <f>+C18</f>
        <v>262232</v>
      </c>
    </row>
    <row r="20" spans="1:14">
      <c r="B20" t="s">
        <v>21</v>
      </c>
      <c r="C20" s="10">
        <f>+C17</f>
        <v>0</v>
      </c>
    </row>
    <row r="21" spans="1:14">
      <c r="B21" t="s">
        <v>22</v>
      </c>
      <c r="C21" s="10"/>
    </row>
    <row r="22" spans="1:14">
      <c r="B22" t="s">
        <v>18</v>
      </c>
      <c r="C22" s="10">
        <f>+C19+C20-C21</f>
        <v>262232</v>
      </c>
    </row>
    <row r="23" spans="1:14">
      <c r="A23" s="18" t="s">
        <v>14</v>
      </c>
      <c r="B23" s="18" t="s">
        <v>15</v>
      </c>
      <c r="C23" s="19">
        <v>2403297</v>
      </c>
      <c r="D23" s="19">
        <v>2403297</v>
      </c>
      <c r="E23" s="20">
        <v>1065042450</v>
      </c>
      <c r="F23" s="21">
        <v>44396.426759259302</v>
      </c>
      <c r="G23" s="18" t="s">
        <v>16</v>
      </c>
      <c r="H23" s="20">
        <v>96</v>
      </c>
      <c r="I23" s="18" t="s">
        <v>17</v>
      </c>
      <c r="J23" s="18" t="s">
        <v>40</v>
      </c>
      <c r="K23" s="18" t="s">
        <v>41</v>
      </c>
      <c r="L23" s="18" t="s">
        <v>42</v>
      </c>
      <c r="M23" s="18" t="s">
        <v>17</v>
      </c>
      <c r="N23" s="18" t="s">
        <v>17</v>
      </c>
    </row>
    <row r="24" spans="1:14">
      <c r="A24" s="22" t="s">
        <v>14</v>
      </c>
      <c r="B24" s="22" t="s">
        <v>15</v>
      </c>
      <c r="C24" s="23">
        <v>878164.17</v>
      </c>
      <c r="D24" s="23">
        <v>878164.17</v>
      </c>
      <c r="E24" s="24">
        <v>1065792961</v>
      </c>
      <c r="F24" s="25">
        <v>44396.739988425899</v>
      </c>
      <c r="G24" s="22" t="s">
        <v>16</v>
      </c>
      <c r="H24" s="24">
        <v>97</v>
      </c>
      <c r="I24" s="22" t="s">
        <v>17</v>
      </c>
      <c r="J24" s="22" t="s">
        <v>43</v>
      </c>
      <c r="K24" s="22" t="s">
        <v>44</v>
      </c>
      <c r="L24" s="22" t="s">
        <v>36</v>
      </c>
      <c r="M24" s="22" t="s">
        <v>17</v>
      </c>
      <c r="N24" s="22" t="s">
        <v>17</v>
      </c>
    </row>
    <row r="25" spans="1:14">
      <c r="A25" s="18" t="s">
        <v>14</v>
      </c>
      <c r="B25" s="18" t="s">
        <v>15</v>
      </c>
      <c r="C25" s="19">
        <v>10417</v>
      </c>
      <c r="D25" s="19">
        <v>10417</v>
      </c>
      <c r="E25" s="20">
        <v>1069895932</v>
      </c>
      <c r="F25" s="21">
        <v>44400.638993055603</v>
      </c>
      <c r="G25" s="18" t="s">
        <v>16</v>
      </c>
      <c r="H25" s="20">
        <v>98</v>
      </c>
      <c r="I25" s="18" t="s">
        <v>17</v>
      </c>
      <c r="J25" s="18" t="s">
        <v>45</v>
      </c>
      <c r="K25" s="18" t="s">
        <v>41</v>
      </c>
      <c r="L25" s="18" t="s">
        <v>46</v>
      </c>
      <c r="M25" s="18" t="s">
        <v>17</v>
      </c>
      <c r="N25" s="18" t="s">
        <v>17</v>
      </c>
    </row>
    <row r="26" spans="1:14">
      <c r="B26" t="s">
        <v>20</v>
      </c>
      <c r="C26" s="10">
        <f>SUM(C23:C25)</f>
        <v>3291878.17</v>
      </c>
    </row>
    <row r="27" spans="1:14">
      <c r="B27" t="s">
        <v>21</v>
      </c>
      <c r="C27" s="10">
        <f>C22</f>
        <v>262232</v>
      </c>
    </row>
    <row r="28" spans="1:14">
      <c r="B28" t="s">
        <v>22</v>
      </c>
      <c r="C28" s="10">
        <v>3543693.17</v>
      </c>
    </row>
    <row r="29" spans="1:14">
      <c r="B29" t="s">
        <v>18</v>
      </c>
      <c r="C29" s="10">
        <f>+C26+C27-C28</f>
        <v>10417</v>
      </c>
    </row>
    <row r="30" spans="1:14">
      <c r="A30" s="26" t="s">
        <v>14</v>
      </c>
      <c r="B30" s="26" t="s">
        <v>15</v>
      </c>
      <c r="C30" s="27">
        <v>249383.17</v>
      </c>
      <c r="D30" s="27">
        <v>249383.17</v>
      </c>
      <c r="E30" s="28">
        <v>1071763776</v>
      </c>
      <c r="F30" s="29">
        <v>44403.402511574102</v>
      </c>
      <c r="G30" s="26" t="s">
        <v>16</v>
      </c>
      <c r="H30" s="28">
        <v>99</v>
      </c>
      <c r="I30" s="26" t="s">
        <v>17</v>
      </c>
      <c r="J30" s="26" t="s">
        <v>47</v>
      </c>
      <c r="K30" s="26" t="s">
        <v>25</v>
      </c>
      <c r="L30" s="26" t="s">
        <v>48</v>
      </c>
      <c r="M30" s="26" t="s">
        <v>17</v>
      </c>
      <c r="N30" s="26" t="s">
        <v>17</v>
      </c>
    </row>
    <row r="31" spans="1:14">
      <c r="A31" s="30" t="s">
        <v>14</v>
      </c>
      <c r="B31" s="30" t="s">
        <v>15</v>
      </c>
      <c r="C31" s="31">
        <v>11610968</v>
      </c>
      <c r="D31" s="31">
        <v>11610968</v>
      </c>
      <c r="E31" s="32">
        <v>1071944279</v>
      </c>
      <c r="F31" s="33">
        <v>44403.480034722197</v>
      </c>
      <c r="G31" s="30" t="s">
        <v>16</v>
      </c>
      <c r="H31" s="32">
        <v>100</v>
      </c>
      <c r="I31" s="30" t="s">
        <v>17</v>
      </c>
      <c r="J31" s="30" t="s">
        <v>26</v>
      </c>
      <c r="K31" s="30" t="s">
        <v>25</v>
      </c>
      <c r="L31" s="30" t="s">
        <v>27</v>
      </c>
      <c r="M31" s="30" t="s">
        <v>17</v>
      </c>
      <c r="N31" s="30" t="s">
        <v>17</v>
      </c>
    </row>
    <row r="32" spans="1:14">
      <c r="B32" t="s">
        <v>20</v>
      </c>
      <c r="C32" s="10">
        <f>SUM(C30:C31)</f>
        <v>11860351.17</v>
      </c>
    </row>
    <row r="33" spans="2:3">
      <c r="B33" t="s">
        <v>21</v>
      </c>
      <c r="C33" s="10">
        <f>C29</f>
        <v>10417</v>
      </c>
    </row>
    <row r="34" spans="2:3">
      <c r="B34" t="s">
        <v>22</v>
      </c>
      <c r="C34" s="34">
        <v>11870768.17</v>
      </c>
    </row>
    <row r="35" spans="2:3">
      <c r="B35" t="s">
        <v>18</v>
      </c>
      <c r="C35" s="10">
        <f>+C32+C33-C34</f>
        <v>0</v>
      </c>
    </row>
    <row r="36" spans="2:3">
      <c r="C36" s="10"/>
    </row>
    <row r="37" spans="2:3">
      <c r="C37" s="10"/>
    </row>
    <row r="39" spans="2:3">
      <c r="B39" s="12"/>
      <c r="C39" t="s">
        <v>23</v>
      </c>
    </row>
    <row r="40" spans="2:3">
      <c r="B40" s="11"/>
      <c r="C40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13" workbookViewId="0">
      <selection activeCell="C7" sqref="C7"/>
    </sheetView>
  </sheetViews>
  <sheetFormatPr baseColWidth="10" defaultRowHeight="15"/>
  <cols>
    <col min="2" max="2" width="14.140625" style="14" bestFit="1" customWidth="1"/>
  </cols>
  <sheetData>
    <row r="1" spans="1:3">
      <c r="A1">
        <v>29</v>
      </c>
      <c r="B1" s="15">
        <v>5805484</v>
      </c>
      <c r="C1">
        <v>1</v>
      </c>
    </row>
    <row r="3" spans="1:3">
      <c r="A3">
        <v>2</v>
      </c>
      <c r="B3" s="14">
        <v>298412</v>
      </c>
    </row>
    <row r="4" spans="1:3">
      <c r="B4" s="14">
        <v>70282486.450000003</v>
      </c>
    </row>
    <row r="5" spans="1:3">
      <c r="B5" s="14">
        <v>748888.82</v>
      </c>
    </row>
    <row r="6" spans="1:3">
      <c r="B6" s="15">
        <f>SUM(B3:B5)</f>
        <v>71329787.269999996</v>
      </c>
      <c r="C6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2021-06-08T13:55:04Z</dcterms:created>
  <dcterms:modified xsi:type="dcterms:W3CDTF">2022-01-24T17:34:05Z</dcterms:modified>
</cp:coreProperties>
</file>