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51" i="1" l="1"/>
  <c r="C39" i="1" l="1"/>
  <c r="C19" i="1" l="1"/>
  <c r="C4" i="1" l="1"/>
  <c r="C5" i="1"/>
  <c r="C7" i="1" l="1"/>
  <c r="C20" i="1" s="1"/>
  <c r="C22" i="1" s="1"/>
  <c r="C40" i="1" s="1"/>
  <c r="C42" i="1" s="1"/>
  <c r="C52" i="1" s="1"/>
  <c r="C54" i="1" s="1"/>
</calcChain>
</file>

<file path=xl/sharedStrings.xml><?xml version="1.0" encoding="utf-8"?>
<sst xmlns="http://schemas.openxmlformats.org/spreadsheetml/2006/main" count="477" uniqueCount="195">
  <si>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</si>
  <si>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</si>
  <si>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</si>
  <si>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</si>
  <si>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</si>
  <si>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</si>
  <si>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</si>
  <si>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</si>
  <si>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</si>
  <si>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</si>
  <si>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</si>
  <si>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</si>
  <si>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</si>
  <si>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</si>
  <si>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</si>
  <si>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</si>
  <si>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</si>
  <si>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</si>
  <si>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</si>
  <si>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</si>
  <si>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</si>
  <si>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cuotas partes pensionales agosto</t>
  </si>
  <si>
    <t>elsarestrepo@homo.gov.co</t>
  </si>
  <si>
    <t>403</t>
  </si>
  <si>
    <t>ESE HOSPITAL MENTAL DE ANTIOQUIA</t>
  </si>
  <si>
    <t>3005786732</t>
  </si>
  <si>
    <t>890905166</t>
  </si>
  <si>
    <t>Pago cuotas Partes</t>
  </si>
  <si>
    <t>ca.jvillarreal@santander.gov.co</t>
  </si>
  <si>
    <t>Gobernación de Santander</t>
  </si>
  <si>
    <t>6985777 ext. 7817</t>
  </si>
  <si>
    <t>890.201.235-6</t>
  </si>
  <si>
    <t>SB</t>
  </si>
  <si>
    <t>SA</t>
  </si>
  <si>
    <t>DB</t>
  </si>
  <si>
    <t>TTL</t>
  </si>
  <si>
    <t>cuotas partes pensionales</t>
  </si>
  <si>
    <t>hacienda@lavega-cundinamarca.gov.co</t>
  </si>
  <si>
    <t>MUNICIPIO LA VEGA</t>
  </si>
  <si>
    <t>3102036678</t>
  </si>
  <si>
    <t>8000734751</t>
  </si>
  <si>
    <t>8902012356</t>
  </si>
  <si>
    <t>CUENTA DE COBRO 75228 CUOTAS PARTES PENSIONALES CAJANAL</t>
  </si>
  <si>
    <t>hacienda@sangil.gov.co</t>
  </si>
  <si>
    <t>MUNICIPIO DE SAN GIL</t>
  </si>
  <si>
    <t>3153729836</t>
  </si>
  <si>
    <t>800099824</t>
  </si>
  <si>
    <t>CUOTAS PARTES PENSIONALES</t>
  </si>
  <si>
    <t>SECRETARIADEHACIENDA@SUAITA-SANTANDER.GOV.CO</t>
  </si>
  <si>
    <t>000</t>
  </si>
  <si>
    <t>MUNICIPIO DE SUAITA</t>
  </si>
  <si>
    <t>3112879387</t>
  </si>
  <si>
    <t>8902049855</t>
  </si>
  <si>
    <t>hacienda@combita-boyaca.gov.co</t>
  </si>
  <si>
    <t>1132</t>
  </si>
  <si>
    <t>Municipio de Cómbita</t>
  </si>
  <si>
    <t>3142763778</t>
  </si>
  <si>
    <t>8918019321</t>
  </si>
  <si>
    <t>cuotas partes pensionales ESTHER CAMPOS</t>
  </si>
  <si>
    <t>adriana.jimenez@hospitalfacatativa.gov.co</t>
  </si>
  <si>
    <t>138</t>
  </si>
  <si>
    <t>HOSPITAL SAN RAFAEL FACATATIVA</t>
  </si>
  <si>
    <t>3214534368</t>
  </si>
  <si>
    <t>899999151</t>
  </si>
  <si>
    <t>CUOTAS PARTES AGOSTO</t>
  </si>
  <si>
    <t>HACIENDA@TOCA-BOYACA.GOV.CO</t>
  </si>
  <si>
    <t xml:space="preserve">MUNICIPIO DE TOCA </t>
  </si>
  <si>
    <t>3203057404</t>
  </si>
  <si>
    <t>8000996426</t>
  </si>
  <si>
    <t>CUOTAS PARTES SEPTIEMBRE</t>
  </si>
  <si>
    <t>cuotas partes julio agosto</t>
  </si>
  <si>
    <t>hacienda@sasaima-cundinamarca.gov.co</t>
  </si>
  <si>
    <t>MUNICIPIO DE SASAIMA</t>
  </si>
  <si>
    <t>3204711537</t>
  </si>
  <si>
    <t>800094752</t>
  </si>
  <si>
    <t>Cuotas Partes Pensionales Septiembre 2021 Cuenta de Cobro 75918</t>
  </si>
  <si>
    <t>tesoreria@rondon-boyaca.gov.co</t>
  </si>
  <si>
    <t>384</t>
  </si>
  <si>
    <t>MUNICIPIO DE RONDON - BOYACA</t>
  </si>
  <si>
    <t>3183891414</t>
  </si>
  <si>
    <t>8918017703</t>
  </si>
  <si>
    <t>RESO 695 CUOTA PARTES PENSIONALES 1 AGOS A 31 AGOS 2021</t>
  </si>
  <si>
    <t>tesoreria@funza-cundinamarca.gov.co</t>
  </si>
  <si>
    <t>MUNICIPIO DE FUNZA</t>
  </si>
  <si>
    <t>3505110474</t>
  </si>
  <si>
    <t>8999994335</t>
  </si>
  <si>
    <t xml:space="preserve">CUOTA PARTE PENSIONAL GONZALEZ DE PEÑUELA MANUEL GILBERTO CUENTA DE COBRO 75758 </t>
  </si>
  <si>
    <t>tesoreria@guatavita-cundinamarca.gov.co</t>
  </si>
  <si>
    <t>1910101</t>
  </si>
  <si>
    <t>MUNICIPIO DE GUATAVITA</t>
  </si>
  <si>
    <t>3212419002</t>
  </si>
  <si>
    <t>8999993953</t>
  </si>
  <si>
    <t>TRANSFERENCIA CUENTA DE COBRO 75784</t>
  </si>
  <si>
    <t>YANETH.DIAZ@HOTMAIL.COM</t>
  </si>
  <si>
    <t>MUNICIPIO DE LA CRUZ NARIÑO</t>
  </si>
  <si>
    <t>3165243481</t>
  </si>
  <si>
    <t>800099098-9</t>
  </si>
  <si>
    <t>hacienda@sanandresdecuerquia-antioquia.gov.co</t>
  </si>
  <si>
    <t>61013009</t>
  </si>
  <si>
    <t>MUNICIPIO DE SAN ANDRES DE CUERQUIA ANTIOQUIA</t>
  </si>
  <si>
    <t>3117619612</t>
  </si>
  <si>
    <t>8909818683</t>
  </si>
  <si>
    <t>pago cuotas partes pensionales municipio cerrito</t>
  </si>
  <si>
    <t>tesoreria@cerrito-santander.gov.co</t>
  </si>
  <si>
    <t>ALCALDIA MUNICIPAL DE CERRITO</t>
  </si>
  <si>
    <t>3202227146</t>
  </si>
  <si>
    <t>8902098899</t>
  </si>
  <si>
    <t>RESO749 CUOTA PARTES PENSIONALES sept A 30 sept 2021</t>
  </si>
  <si>
    <t>CUOTA PARTE PENSIONAL</t>
  </si>
  <si>
    <t>secretariadehacienda@ubate-cundinamarca.gov.co</t>
  </si>
  <si>
    <t>MUNICIPIO DE UBATE</t>
  </si>
  <si>
    <t>3115380969</t>
  </si>
  <si>
    <t>8999992812</t>
  </si>
  <si>
    <t xml:space="preserve">Cuotas partes pensionales Udenar. Ministerio de Salud y Protección Social </t>
  </si>
  <si>
    <t>tesoreria@udenar.edu.co</t>
  </si>
  <si>
    <t>UNIVERSIDAD DE NARIÑO</t>
  </si>
  <si>
    <t>3105497384</t>
  </si>
  <si>
    <t>800118954-1</t>
  </si>
  <si>
    <t>cuotaparteseptiembre</t>
  </si>
  <si>
    <t>Cuotas Partes - Cta Cobro 75889</t>
  </si>
  <si>
    <t>haciendapuentenal@Gmail.com</t>
  </si>
  <si>
    <t>137</t>
  </si>
  <si>
    <t>MUNICIPIO DE PUENTE NACIONAL</t>
  </si>
  <si>
    <t>3183124615</t>
  </si>
  <si>
    <t>89020299</t>
  </si>
  <si>
    <t>cuotaparte cta de cobro 75820 Jaimes Hernández Jesús Ramón  cc 2122414 periodo09</t>
  </si>
  <si>
    <t>tesoreria@matanza-santnader.gov.co</t>
  </si>
  <si>
    <t>MUNICIPIO DE MATANZA SANTANDER radicado 202111801602771</t>
  </si>
  <si>
    <t>3107542396</t>
  </si>
  <si>
    <t>8902066960</t>
  </si>
  <si>
    <t>cuotaparte cta de cobro 75108 Jaimes Hernández Jesús Ramón  cc 2122414 periodo08</t>
  </si>
  <si>
    <t>MUNICIPIO DE MATANZA SANTANDER RADICADO 202111801411311</t>
  </si>
  <si>
    <t>cuota parte septiembre 2021</t>
  </si>
  <si>
    <t>secretariadehacienda@lenguazaque-cundinamarca.gov.co</t>
  </si>
  <si>
    <t>MUNICIPIO DE LENGUAZAQUE</t>
  </si>
  <si>
    <t>8557006</t>
  </si>
  <si>
    <t>899999330</t>
  </si>
  <si>
    <t>PAGO CUENTA DE COBRO 75826 CUOTA PARTES PENSIONAL SEPTIEMBRE DE 2021</t>
  </si>
  <si>
    <t>tesoreria@miraflores-boyaca.gov.co</t>
  </si>
  <si>
    <t>MUNICIPIO DE MIRAFLORES</t>
  </si>
  <si>
    <t>3118140152</t>
  </si>
  <si>
    <t>8000296601</t>
  </si>
  <si>
    <t>PAGO CUOTAS PARTES PENSIONALES SEPTIEMBREAGOSTO</t>
  </si>
  <si>
    <t>tesoreria@hospitalsanrafaeltunja.gov.co</t>
  </si>
  <si>
    <t>190101</t>
  </si>
  <si>
    <t>ESE HOSPITAL UNIVERSITARIO SAN RAFAEL DE TUNJA</t>
  </si>
  <si>
    <t>7405030</t>
  </si>
  <si>
    <t>8918002310</t>
  </si>
  <si>
    <t>CUENTA DE COBRO 75968</t>
  </si>
  <si>
    <t>financiera@santarosadeosos.gov.co</t>
  </si>
  <si>
    <t>MUNICIPIO SANTA ROSA DE OSOS</t>
  </si>
  <si>
    <t>3103506541</t>
  </si>
  <si>
    <t>890981554</t>
  </si>
  <si>
    <t>CUOTA PARTE JUBILATORIA</t>
  </si>
  <si>
    <t>diegojimeco@hotmail.com</t>
  </si>
  <si>
    <t>11132</t>
  </si>
  <si>
    <t>MUNICIPIO DE COPACABANA</t>
  </si>
  <si>
    <t>3113584285</t>
  </si>
  <si>
    <t>8909807673</t>
  </si>
  <si>
    <t>pagoscentral@magdalena.gov.co</t>
  </si>
  <si>
    <t>GOBERNACIÓN DEL MAGDALENA</t>
  </si>
  <si>
    <t>4381144</t>
  </si>
  <si>
    <t>8001039206</t>
  </si>
  <si>
    <t>Tesoro Nacional Fondos Comunes Recursos Reservas Pensionales CAJANAL</t>
  </si>
  <si>
    <t>tesoreria@chima-santander.gov.co</t>
  </si>
  <si>
    <t>MUNICIPIO DE CHIMA</t>
  </si>
  <si>
    <t>3234350840</t>
  </si>
  <si>
    <t>8902062904</t>
  </si>
  <si>
    <t>PAGO SEGUN RES985 DEL 2020</t>
  </si>
  <si>
    <t>TESORERIA@MARIPI-BOYACA.GOV.CO</t>
  </si>
  <si>
    <t>MUNICIPIO DE MARIPI</t>
  </si>
  <si>
    <t>3125253272</t>
  </si>
  <si>
    <t>8000247898</t>
  </si>
  <si>
    <t>CUOTAS PARTES PENSIONALES CAJANAL</t>
  </si>
  <si>
    <t>financierayadministrativa@guamal-meta.gov.co</t>
  </si>
  <si>
    <t>MUNICIPIO DE GUAMAL</t>
  </si>
  <si>
    <t>098-6755009, 6755020</t>
  </si>
  <si>
    <t>8000981936</t>
  </si>
  <si>
    <t>Cuota pensional clemira y mas</t>
  </si>
  <si>
    <t>tesoreria@santanderdequilichao-cauca.gov.co</t>
  </si>
  <si>
    <t>0000</t>
  </si>
  <si>
    <t>MUNICIPIO DE SANTANDER</t>
  </si>
  <si>
    <t>8443000</t>
  </si>
  <si>
    <t>8915002692</t>
  </si>
  <si>
    <t>cuota parte</t>
  </si>
  <si>
    <t>hacienda@nocaima-cundinamarca.gov.co</t>
  </si>
  <si>
    <t>230101</t>
  </si>
  <si>
    <t>municipio de nocaima</t>
  </si>
  <si>
    <t>3007276824</t>
  </si>
  <si>
    <t>899999718</t>
  </si>
  <si>
    <t>cuotas partes pensionales a 30-09-2021</t>
  </si>
  <si>
    <t>tesoreria@puertotejada.gov.co</t>
  </si>
  <si>
    <t>MUNICIPIO DE PUERTO TEJADA CAUCA</t>
  </si>
  <si>
    <t>3162088597</t>
  </si>
  <si>
    <t>8915005809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</si>
</sst>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4" fontId="0" fillId="0" borderId="0" xfId="0" applyNumberFormat="1" applyFont="1"/>
    <xf numFmtId="42" fontId="0" fillId="0" borderId="0" xfId="1" applyFont="1"/>
    <xf numFmtId="164" fontId="0" fillId="0" borderId="0" xfId="0" applyNumberFormat="1" applyFont="1"/>
    <xf numFmtId="42" fontId="0" fillId="0" borderId="2" xfId="1" applyFont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21/09%20SEPTIEMBRE/PSE/300700011384%20DTN%20-%20RESERVAS%20PENSIONALES%20CAJANAL%20DEL%2028%20DE%20AGOSTO%20AL%2001%20DE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</sheetNames>
    <sheetDataSet>
      <sheetData sheetId="0">
        <row r="74">
          <cell r="C74">
            <v>1634157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topLeftCell="A43" workbookViewId="0">
      <selection activeCell="D51" sqref="D51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5703125" bestFit="1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0.5703125" customWidth="1"/>
    <col min="11" max="11" width="30.7109375" customWidth="1"/>
    <col min="12" max="12" width="20.5703125" customWidth="1"/>
    <col min="13" max="13" width="38.57031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1620022</v>
      </c>
      <c r="D2" s="4">
        <v>1620022</v>
      </c>
      <c r="E2" s="6">
        <v>1155989670</v>
      </c>
      <c r="F2" s="8">
        <v>44475.319780092599</v>
      </c>
      <c r="G2" s="2" t="s">
        <v>19</v>
      </c>
      <c r="H2" s="6">
        <v>237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77193317.209999993</v>
      </c>
      <c r="D3" s="5">
        <v>77193317.209999993</v>
      </c>
      <c r="E3" s="7">
        <v>1157962910</v>
      </c>
      <c r="F3" s="9">
        <v>44476.4991898148</v>
      </c>
      <c r="G3" s="3" t="s">
        <v>19</v>
      </c>
      <c r="H3" s="7">
        <v>238</v>
      </c>
      <c r="I3" s="3" t="s">
        <v>20</v>
      </c>
      <c r="J3" s="3" t="s">
        <v>27</v>
      </c>
      <c r="K3" s="3" t="s">
        <v>28</v>
      </c>
      <c r="L3" s="3" t="s">
        <v>23</v>
      </c>
      <c r="M3" s="3" t="s">
        <v>29</v>
      </c>
      <c r="N3" s="3" t="s">
        <v>20</v>
      </c>
      <c r="O3" s="3" t="s">
        <v>30</v>
      </c>
      <c r="P3" s="3" t="s">
        <v>31</v>
      </c>
      <c r="Q3" s="3" t="s">
        <v>20</v>
      </c>
    </row>
    <row r="4" spans="1:17">
      <c r="B4" t="s">
        <v>32</v>
      </c>
      <c r="C4" s="12">
        <f>SUM(C2:C3)</f>
        <v>78813339.209999993</v>
      </c>
    </row>
    <row r="5" spans="1:17">
      <c r="B5" t="s">
        <v>33</v>
      </c>
      <c r="C5" s="11">
        <f>[1]Facturas!$C$74</f>
        <v>1634157</v>
      </c>
    </row>
    <row r="6" spans="1:17">
      <c r="B6" t="s">
        <v>34</v>
      </c>
      <c r="C6">
        <v>80447496.209999993</v>
      </c>
    </row>
    <row r="7" spans="1:17">
      <c r="B7" t="s">
        <v>35</v>
      </c>
      <c r="C7" s="10">
        <f>C4+C5-C6</f>
        <v>0</v>
      </c>
    </row>
    <row r="8" spans="1:17">
      <c r="A8" s="2" t="s">
        <v>17</v>
      </c>
      <c r="B8" s="2" t="s">
        <v>18</v>
      </c>
      <c r="C8" s="4">
        <v>1578344</v>
      </c>
      <c r="D8" s="4">
        <v>1578344</v>
      </c>
      <c r="E8" s="6">
        <v>1162043317</v>
      </c>
      <c r="F8" s="8">
        <v>44480.459606481498</v>
      </c>
      <c r="G8" s="2" t="s">
        <v>19</v>
      </c>
      <c r="H8" s="6">
        <v>239</v>
      </c>
      <c r="I8" s="2" t="s">
        <v>20</v>
      </c>
      <c r="J8" s="2" t="s">
        <v>36</v>
      </c>
      <c r="K8" s="2" t="s">
        <v>37</v>
      </c>
      <c r="L8" s="2" t="s">
        <v>23</v>
      </c>
      <c r="M8" s="2" t="s">
        <v>38</v>
      </c>
      <c r="N8" s="2" t="s">
        <v>20</v>
      </c>
      <c r="O8" s="2" t="s">
        <v>39</v>
      </c>
      <c r="P8" s="2" t="s">
        <v>40</v>
      </c>
      <c r="Q8" s="2" t="s">
        <v>20</v>
      </c>
    </row>
    <row r="9" spans="1:17">
      <c r="A9" s="3" t="s">
        <v>17</v>
      </c>
      <c r="B9" s="3" t="s">
        <v>18</v>
      </c>
      <c r="C9" s="5">
        <v>151951431.96000001</v>
      </c>
      <c r="D9" s="5">
        <v>151951431.96000001</v>
      </c>
      <c r="E9" s="7">
        <v>1162091957</v>
      </c>
      <c r="F9" s="9">
        <v>44480.477337962999</v>
      </c>
      <c r="G9" s="3" t="s">
        <v>19</v>
      </c>
      <c r="H9" s="7">
        <v>240</v>
      </c>
      <c r="I9" s="3" t="s">
        <v>20</v>
      </c>
      <c r="J9" s="3" t="s">
        <v>27</v>
      </c>
      <c r="K9" s="3" t="s">
        <v>28</v>
      </c>
      <c r="L9" s="3" t="s">
        <v>23</v>
      </c>
      <c r="M9" s="3" t="s">
        <v>29</v>
      </c>
      <c r="N9" s="3" t="s">
        <v>20</v>
      </c>
      <c r="O9" s="3" t="s">
        <v>30</v>
      </c>
      <c r="P9" s="3" t="s">
        <v>41</v>
      </c>
      <c r="Q9" s="3" t="s">
        <v>20</v>
      </c>
    </row>
    <row r="10" spans="1:17">
      <c r="A10" s="2" t="s">
        <v>17</v>
      </c>
      <c r="B10" s="2" t="s">
        <v>18</v>
      </c>
      <c r="C10" s="4">
        <v>2173534.11</v>
      </c>
      <c r="D10" s="4">
        <v>2173534.11</v>
      </c>
      <c r="E10" s="6">
        <v>1162455262</v>
      </c>
      <c r="F10" s="8">
        <v>44480.630891203698</v>
      </c>
      <c r="G10" s="2" t="s">
        <v>19</v>
      </c>
      <c r="H10" s="6">
        <v>242</v>
      </c>
      <c r="I10" s="2" t="s">
        <v>20</v>
      </c>
      <c r="J10" s="2" t="s">
        <v>42</v>
      </c>
      <c r="K10" s="2" t="s">
        <v>43</v>
      </c>
      <c r="L10" s="2" t="s">
        <v>23</v>
      </c>
      <c r="M10" s="2" t="s">
        <v>44</v>
      </c>
      <c r="N10" s="2" t="s">
        <v>20</v>
      </c>
      <c r="O10" s="2" t="s">
        <v>45</v>
      </c>
      <c r="P10" s="2" t="s">
        <v>46</v>
      </c>
      <c r="Q10" s="2" t="s">
        <v>20</v>
      </c>
    </row>
    <row r="11" spans="1:17">
      <c r="A11" s="3" t="s">
        <v>17</v>
      </c>
      <c r="B11" s="3" t="s">
        <v>18</v>
      </c>
      <c r="C11" s="5">
        <v>19216214</v>
      </c>
      <c r="D11" s="5">
        <v>19216214</v>
      </c>
      <c r="E11" s="7">
        <v>1164480813</v>
      </c>
      <c r="F11" s="9">
        <v>44482.422037037002</v>
      </c>
      <c r="G11" s="3" t="s">
        <v>19</v>
      </c>
      <c r="H11" s="7">
        <v>244</v>
      </c>
      <c r="I11" s="3" t="s">
        <v>20</v>
      </c>
      <c r="J11" s="3" t="s">
        <v>47</v>
      </c>
      <c r="K11" s="3" t="s">
        <v>48</v>
      </c>
      <c r="L11" s="3" t="s">
        <v>49</v>
      </c>
      <c r="M11" s="3" t="s">
        <v>50</v>
      </c>
      <c r="N11" s="3" t="s">
        <v>20</v>
      </c>
      <c r="O11" s="3" t="s">
        <v>51</v>
      </c>
      <c r="P11" s="3" t="s">
        <v>52</v>
      </c>
      <c r="Q11" s="3" t="s">
        <v>20</v>
      </c>
    </row>
    <row r="12" spans="1:17">
      <c r="A12" s="2" t="s">
        <v>17</v>
      </c>
      <c r="B12" s="2" t="s">
        <v>18</v>
      </c>
      <c r="C12" s="4">
        <v>974539</v>
      </c>
      <c r="D12" s="4">
        <v>974539</v>
      </c>
      <c r="E12" s="6">
        <v>1164936129</v>
      </c>
      <c r="F12" s="8">
        <v>44482.641851851899</v>
      </c>
      <c r="G12" s="2" t="s">
        <v>19</v>
      </c>
      <c r="H12" s="6">
        <v>245</v>
      </c>
      <c r="I12" s="2" t="s">
        <v>20</v>
      </c>
      <c r="J12" s="2" t="s">
        <v>36</v>
      </c>
      <c r="K12" s="2" t="s">
        <v>53</v>
      </c>
      <c r="L12" s="2" t="s">
        <v>54</v>
      </c>
      <c r="M12" s="2" t="s">
        <v>55</v>
      </c>
      <c r="N12" s="2" t="s">
        <v>20</v>
      </c>
      <c r="O12" s="2" t="s">
        <v>56</v>
      </c>
      <c r="P12" s="2" t="s">
        <v>57</v>
      </c>
      <c r="Q12" s="2" t="s">
        <v>20</v>
      </c>
    </row>
    <row r="13" spans="1:17">
      <c r="A13" s="3" t="s">
        <v>17</v>
      </c>
      <c r="B13" s="3" t="s">
        <v>18</v>
      </c>
      <c r="C13" s="5">
        <v>504806</v>
      </c>
      <c r="D13" s="5">
        <v>504806</v>
      </c>
      <c r="E13" s="7">
        <v>1165906980</v>
      </c>
      <c r="F13" s="9">
        <v>44483.506458333301</v>
      </c>
      <c r="G13" s="3" t="s">
        <v>19</v>
      </c>
      <c r="H13" s="7">
        <v>247</v>
      </c>
      <c r="I13" s="3" t="s">
        <v>20</v>
      </c>
      <c r="J13" s="3" t="s">
        <v>58</v>
      </c>
      <c r="K13" s="3" t="s">
        <v>59</v>
      </c>
      <c r="L13" s="3" t="s">
        <v>60</v>
      </c>
      <c r="M13" s="3" t="s">
        <v>61</v>
      </c>
      <c r="N13" s="3" t="s">
        <v>20</v>
      </c>
      <c r="O13" s="3" t="s">
        <v>62</v>
      </c>
      <c r="P13" s="3" t="s">
        <v>63</v>
      </c>
      <c r="Q13" s="3" t="s">
        <v>20</v>
      </c>
    </row>
    <row r="14" spans="1:17">
      <c r="A14" s="2" t="s">
        <v>17</v>
      </c>
      <c r="B14" s="2" t="s">
        <v>18</v>
      </c>
      <c r="C14" s="4">
        <v>768266.06</v>
      </c>
      <c r="D14" s="4">
        <v>768266.06</v>
      </c>
      <c r="E14" s="6">
        <v>1166077011</v>
      </c>
      <c r="F14" s="8">
        <v>44483.591099537</v>
      </c>
      <c r="G14" s="2" t="s">
        <v>19</v>
      </c>
      <c r="H14" s="6">
        <v>248</v>
      </c>
      <c r="I14" s="2" t="s">
        <v>20</v>
      </c>
      <c r="J14" s="2" t="s">
        <v>64</v>
      </c>
      <c r="K14" s="2" t="s">
        <v>65</v>
      </c>
      <c r="L14" s="2" t="s">
        <v>23</v>
      </c>
      <c r="M14" s="2" t="s">
        <v>66</v>
      </c>
      <c r="N14" s="2" t="s">
        <v>20</v>
      </c>
      <c r="O14" s="2" t="s">
        <v>67</v>
      </c>
      <c r="P14" s="2" t="s">
        <v>68</v>
      </c>
      <c r="Q14" s="2" t="s">
        <v>20</v>
      </c>
    </row>
    <row r="15" spans="1:17">
      <c r="A15" s="3" t="s">
        <v>17</v>
      </c>
      <c r="B15" s="3" t="s">
        <v>18</v>
      </c>
      <c r="C15" s="5">
        <v>768274.08</v>
      </c>
      <c r="D15" s="5">
        <v>768274.08</v>
      </c>
      <c r="E15" s="7">
        <v>1166099038</v>
      </c>
      <c r="F15" s="9">
        <v>44483.6004398148</v>
      </c>
      <c r="G15" s="3" t="s">
        <v>19</v>
      </c>
      <c r="H15" s="7">
        <v>249</v>
      </c>
      <c r="I15" s="3" t="s">
        <v>20</v>
      </c>
      <c r="J15" s="3" t="s">
        <v>69</v>
      </c>
      <c r="K15" s="3" t="s">
        <v>65</v>
      </c>
      <c r="L15" s="3" t="s">
        <v>23</v>
      </c>
      <c r="M15" s="3" t="s">
        <v>66</v>
      </c>
      <c r="N15" s="3" t="s">
        <v>20</v>
      </c>
      <c r="O15" s="3" t="s">
        <v>67</v>
      </c>
      <c r="P15" s="3" t="s">
        <v>68</v>
      </c>
      <c r="Q15" s="3" t="s">
        <v>20</v>
      </c>
    </row>
    <row r="16" spans="1:17">
      <c r="A16" s="2" t="s">
        <v>17</v>
      </c>
      <c r="B16" s="2" t="s">
        <v>18</v>
      </c>
      <c r="C16" s="4">
        <v>151837.16</v>
      </c>
      <c r="D16" s="4">
        <v>151837.16</v>
      </c>
      <c r="E16" s="6">
        <v>1166159474</v>
      </c>
      <c r="F16" s="8">
        <v>44483.625347222202</v>
      </c>
      <c r="G16" s="2" t="s">
        <v>19</v>
      </c>
      <c r="H16" s="6">
        <v>250</v>
      </c>
      <c r="I16" s="2" t="s">
        <v>20</v>
      </c>
      <c r="J16" s="2" t="s">
        <v>70</v>
      </c>
      <c r="K16" s="2" t="s">
        <v>71</v>
      </c>
      <c r="L16" s="2" t="s">
        <v>23</v>
      </c>
      <c r="M16" s="2" t="s">
        <v>72</v>
      </c>
      <c r="N16" s="2" t="s">
        <v>20</v>
      </c>
      <c r="O16" s="2" t="s">
        <v>73</v>
      </c>
      <c r="P16" s="2" t="s">
        <v>74</v>
      </c>
      <c r="Q16" s="2" t="s">
        <v>20</v>
      </c>
    </row>
    <row r="17" spans="1:17">
      <c r="A17" s="3" t="s">
        <v>17</v>
      </c>
      <c r="B17" s="3" t="s">
        <v>18</v>
      </c>
      <c r="C17" s="5">
        <v>1131644.04</v>
      </c>
      <c r="D17" s="5">
        <v>1131644.04</v>
      </c>
      <c r="E17" s="7">
        <v>1166871614</v>
      </c>
      <c r="F17" s="9">
        <v>44484.358194444401</v>
      </c>
      <c r="G17" s="3" t="s">
        <v>19</v>
      </c>
      <c r="H17" s="7">
        <v>251</v>
      </c>
      <c r="I17" s="3" t="s">
        <v>20</v>
      </c>
      <c r="J17" s="3" t="s">
        <v>75</v>
      </c>
      <c r="K17" s="3" t="s">
        <v>76</v>
      </c>
      <c r="L17" s="3" t="s">
        <v>77</v>
      </c>
      <c r="M17" s="3" t="s">
        <v>78</v>
      </c>
      <c r="N17" s="3" t="s">
        <v>20</v>
      </c>
      <c r="O17" s="3" t="s">
        <v>79</v>
      </c>
      <c r="P17" s="3" t="s">
        <v>80</v>
      </c>
      <c r="Q17" s="3" t="s">
        <v>20</v>
      </c>
    </row>
    <row r="18" spans="1:17">
      <c r="A18" s="2" t="s">
        <v>17</v>
      </c>
      <c r="B18" s="2" t="s">
        <v>18</v>
      </c>
      <c r="C18" s="4">
        <v>171410.71</v>
      </c>
      <c r="D18" s="4">
        <v>171410.71</v>
      </c>
      <c r="E18" s="6">
        <v>1167580168</v>
      </c>
      <c r="F18" s="8">
        <v>44484.616817129601</v>
      </c>
      <c r="G18" s="2" t="s">
        <v>19</v>
      </c>
      <c r="H18" s="6">
        <v>254</v>
      </c>
      <c r="I18" s="2" t="s">
        <v>20</v>
      </c>
      <c r="J18" s="2" t="s">
        <v>81</v>
      </c>
      <c r="K18" s="2" t="s">
        <v>82</v>
      </c>
      <c r="L18" s="2" t="s">
        <v>23</v>
      </c>
      <c r="M18" s="2" t="s">
        <v>83</v>
      </c>
      <c r="N18" s="2" t="s">
        <v>20</v>
      </c>
      <c r="O18" s="2" t="s">
        <v>84</v>
      </c>
      <c r="P18" s="2" t="s">
        <v>85</v>
      </c>
      <c r="Q18" s="2" t="s">
        <v>20</v>
      </c>
    </row>
    <row r="19" spans="1:17">
      <c r="B19" t="s">
        <v>32</v>
      </c>
      <c r="C19" s="12">
        <f>SUM(C8:C18)</f>
        <v>179390301.12000003</v>
      </c>
    </row>
    <row r="20" spans="1:17">
      <c r="B20" t="s">
        <v>33</v>
      </c>
      <c r="C20" s="10">
        <f>C7</f>
        <v>0</v>
      </c>
    </row>
    <row r="21" spans="1:17">
      <c r="B21" t="s">
        <v>34</v>
      </c>
      <c r="C21">
        <v>178087246.37</v>
      </c>
    </row>
    <row r="22" spans="1:17">
      <c r="B22" t="s">
        <v>35</v>
      </c>
      <c r="C22" s="10">
        <f>C19+C20-C21</f>
        <v>1303054.7500000298</v>
      </c>
    </row>
    <row r="23" spans="1:17" s="18" customFormat="1">
      <c r="A23" s="14" t="s">
        <v>17</v>
      </c>
      <c r="B23" s="14" t="s">
        <v>18</v>
      </c>
      <c r="C23" s="15">
        <v>303116.25</v>
      </c>
      <c r="D23" s="15">
        <v>303116.25</v>
      </c>
      <c r="E23" s="16">
        <v>1172328895</v>
      </c>
      <c r="F23" s="17">
        <v>44489.440902777802</v>
      </c>
      <c r="G23" s="14" t="s">
        <v>19</v>
      </c>
      <c r="H23" s="16">
        <v>258</v>
      </c>
      <c r="I23" s="14" t="s">
        <v>20</v>
      </c>
      <c r="J23" s="14" t="s">
        <v>86</v>
      </c>
      <c r="K23" s="14" t="s">
        <v>87</v>
      </c>
      <c r="L23" s="14" t="s">
        <v>88</v>
      </c>
      <c r="M23" s="14" t="s">
        <v>89</v>
      </c>
      <c r="N23" s="14" t="s">
        <v>20</v>
      </c>
      <c r="O23" s="14" t="s">
        <v>90</v>
      </c>
      <c r="P23" s="14" t="s">
        <v>91</v>
      </c>
      <c r="Q23" s="14" t="s">
        <v>20</v>
      </c>
    </row>
    <row r="24" spans="1:17">
      <c r="A24" s="3" t="s">
        <v>17</v>
      </c>
      <c r="B24" s="3" t="s">
        <v>18</v>
      </c>
      <c r="C24" s="5">
        <v>380446</v>
      </c>
      <c r="D24" s="5">
        <v>380446</v>
      </c>
      <c r="E24" s="7">
        <v>1172886556</v>
      </c>
      <c r="F24" s="9">
        <v>44489.664849537003</v>
      </c>
      <c r="G24" s="3" t="s">
        <v>19</v>
      </c>
      <c r="H24" s="7">
        <v>261</v>
      </c>
      <c r="I24" s="3" t="s">
        <v>20</v>
      </c>
      <c r="J24" s="3" t="s">
        <v>92</v>
      </c>
      <c r="K24" s="3" t="s">
        <v>93</v>
      </c>
      <c r="L24" s="3" t="s">
        <v>23</v>
      </c>
      <c r="M24" s="3" t="s">
        <v>94</v>
      </c>
      <c r="N24" s="3" t="s">
        <v>20</v>
      </c>
      <c r="O24" s="3" t="s">
        <v>95</v>
      </c>
      <c r="P24" s="3" t="s">
        <v>96</v>
      </c>
      <c r="Q24" s="3" t="s">
        <v>20</v>
      </c>
    </row>
    <row r="25" spans="1:17" s="18" customFormat="1">
      <c r="A25" s="14" t="s">
        <v>17</v>
      </c>
      <c r="B25" s="14" t="s">
        <v>18</v>
      </c>
      <c r="C25" s="15">
        <v>465230.18</v>
      </c>
      <c r="D25" s="15">
        <v>465230.18</v>
      </c>
      <c r="E25" s="16">
        <v>1172946180</v>
      </c>
      <c r="F25" s="17">
        <v>44489.6877662037</v>
      </c>
      <c r="G25" s="14" t="s">
        <v>19</v>
      </c>
      <c r="H25" s="16">
        <v>262</v>
      </c>
      <c r="I25" s="14" t="s">
        <v>20</v>
      </c>
      <c r="J25" s="14" t="s">
        <v>36</v>
      </c>
      <c r="K25" s="14" t="s">
        <v>97</v>
      </c>
      <c r="L25" s="14" t="s">
        <v>98</v>
      </c>
      <c r="M25" s="14" t="s">
        <v>99</v>
      </c>
      <c r="N25" s="14" t="s">
        <v>20</v>
      </c>
      <c r="O25" s="14" t="s">
        <v>100</v>
      </c>
      <c r="P25" s="14" t="s">
        <v>101</v>
      </c>
      <c r="Q25" s="14" t="s">
        <v>20</v>
      </c>
    </row>
    <row r="26" spans="1:17">
      <c r="A26" s="3" t="s">
        <v>17</v>
      </c>
      <c r="B26" s="3" t="s">
        <v>18</v>
      </c>
      <c r="C26" s="5">
        <v>521545.76</v>
      </c>
      <c r="D26" s="5">
        <v>521545.76</v>
      </c>
      <c r="E26" s="7">
        <v>1173806994</v>
      </c>
      <c r="F26" s="9">
        <v>44490.4546527778</v>
      </c>
      <c r="G26" s="3" t="s">
        <v>19</v>
      </c>
      <c r="H26" s="7">
        <v>263</v>
      </c>
      <c r="I26" s="3" t="s">
        <v>20</v>
      </c>
      <c r="J26" s="3" t="s">
        <v>102</v>
      </c>
      <c r="K26" s="3" t="s">
        <v>103</v>
      </c>
      <c r="L26" s="3" t="s">
        <v>23</v>
      </c>
      <c r="M26" s="3" t="s">
        <v>104</v>
      </c>
      <c r="N26" s="3" t="s">
        <v>20</v>
      </c>
      <c r="O26" s="3" t="s">
        <v>105</v>
      </c>
      <c r="P26" s="3" t="s">
        <v>106</v>
      </c>
      <c r="Q26" s="3" t="s">
        <v>20</v>
      </c>
    </row>
    <row r="27" spans="1:17">
      <c r="A27" s="2" t="s">
        <v>17</v>
      </c>
      <c r="B27" s="2" t="s">
        <v>18</v>
      </c>
      <c r="C27" s="4">
        <v>551620.88</v>
      </c>
      <c r="D27" s="4">
        <v>551620.88</v>
      </c>
      <c r="E27" s="6">
        <v>1173857311</v>
      </c>
      <c r="F27" s="8">
        <v>44490.474907407399</v>
      </c>
      <c r="G27" s="2" t="s">
        <v>19</v>
      </c>
      <c r="H27" s="6">
        <v>265</v>
      </c>
      <c r="I27" s="2" t="s">
        <v>20</v>
      </c>
      <c r="J27" s="2" t="s">
        <v>102</v>
      </c>
      <c r="K27" s="2" t="s">
        <v>103</v>
      </c>
      <c r="L27" s="2" t="s">
        <v>23</v>
      </c>
      <c r="M27" s="2" t="s">
        <v>104</v>
      </c>
      <c r="N27" s="2" t="s">
        <v>20</v>
      </c>
      <c r="O27" s="2" t="s">
        <v>105</v>
      </c>
      <c r="P27" s="2" t="s">
        <v>106</v>
      </c>
      <c r="Q27" s="2" t="s">
        <v>20</v>
      </c>
    </row>
    <row r="28" spans="1:17">
      <c r="A28" s="3" t="s">
        <v>17</v>
      </c>
      <c r="B28" s="3" t="s">
        <v>18</v>
      </c>
      <c r="C28" s="5">
        <v>171412.51</v>
      </c>
      <c r="D28" s="5">
        <v>171412.51</v>
      </c>
      <c r="E28" s="7">
        <v>1174204977</v>
      </c>
      <c r="F28" s="9">
        <v>44490.636388888903</v>
      </c>
      <c r="G28" s="3" t="s">
        <v>19</v>
      </c>
      <c r="H28" s="7">
        <v>266</v>
      </c>
      <c r="I28" s="3" t="s">
        <v>20</v>
      </c>
      <c r="J28" s="3" t="s">
        <v>107</v>
      </c>
      <c r="K28" s="3" t="s">
        <v>82</v>
      </c>
      <c r="L28" s="3" t="s">
        <v>23</v>
      </c>
      <c r="M28" s="3" t="s">
        <v>83</v>
      </c>
      <c r="N28" s="3" t="s">
        <v>20</v>
      </c>
      <c r="O28" s="3" t="s">
        <v>84</v>
      </c>
      <c r="P28" s="3" t="s">
        <v>85</v>
      </c>
      <c r="Q28" s="3" t="s">
        <v>20</v>
      </c>
    </row>
    <row r="29" spans="1:17">
      <c r="A29" s="2" t="s">
        <v>17</v>
      </c>
      <c r="B29" s="2" t="s">
        <v>18</v>
      </c>
      <c r="C29" s="4">
        <v>699611</v>
      </c>
      <c r="D29" s="4">
        <v>699611</v>
      </c>
      <c r="E29" s="6">
        <v>1174333406</v>
      </c>
      <c r="F29" s="8">
        <v>44490.694571759297</v>
      </c>
      <c r="G29" s="2" t="s">
        <v>19</v>
      </c>
      <c r="H29" s="6">
        <v>267</v>
      </c>
      <c r="I29" s="2" t="s">
        <v>20</v>
      </c>
      <c r="J29" s="2" t="s">
        <v>108</v>
      </c>
      <c r="K29" s="2" t="s">
        <v>109</v>
      </c>
      <c r="L29" s="2" t="s">
        <v>23</v>
      </c>
      <c r="M29" s="2" t="s">
        <v>110</v>
      </c>
      <c r="N29" s="2" t="s">
        <v>20</v>
      </c>
      <c r="O29" s="2" t="s">
        <v>111</v>
      </c>
      <c r="P29" s="2" t="s">
        <v>112</v>
      </c>
      <c r="Q29" s="2" t="s">
        <v>20</v>
      </c>
    </row>
    <row r="30" spans="1:17">
      <c r="A30" s="3" t="s">
        <v>17</v>
      </c>
      <c r="B30" s="3" t="s">
        <v>18</v>
      </c>
      <c r="C30" s="5">
        <v>5805484</v>
      </c>
      <c r="D30" s="5">
        <v>5805484</v>
      </c>
      <c r="E30" s="7">
        <v>1174349932</v>
      </c>
      <c r="F30" s="9">
        <v>44490.703125</v>
      </c>
      <c r="G30" s="3" t="s">
        <v>19</v>
      </c>
      <c r="H30" s="7">
        <v>268</v>
      </c>
      <c r="I30" s="3" t="s">
        <v>20</v>
      </c>
      <c r="J30" s="3" t="s">
        <v>113</v>
      </c>
      <c r="K30" s="3" t="s">
        <v>114</v>
      </c>
      <c r="L30" s="3" t="s">
        <v>23</v>
      </c>
      <c r="M30" s="3" t="s">
        <v>115</v>
      </c>
      <c r="N30" s="3" t="s">
        <v>20</v>
      </c>
      <c r="O30" s="3" t="s">
        <v>116</v>
      </c>
      <c r="P30" s="3" t="s">
        <v>117</v>
      </c>
      <c r="Q30" s="3" t="s">
        <v>20</v>
      </c>
    </row>
    <row r="31" spans="1:17">
      <c r="A31" s="2" t="s">
        <v>17</v>
      </c>
      <c r="B31" s="2" t="s">
        <v>18</v>
      </c>
      <c r="C31" s="4">
        <v>75921.45</v>
      </c>
      <c r="D31" s="4">
        <v>75921.45</v>
      </c>
      <c r="E31" s="6">
        <v>1174969544</v>
      </c>
      <c r="F31" s="8">
        <v>44491.4065625</v>
      </c>
      <c r="G31" s="2" t="s">
        <v>19</v>
      </c>
      <c r="H31" s="6">
        <v>269</v>
      </c>
      <c r="I31" s="2" t="s">
        <v>20</v>
      </c>
      <c r="J31" s="2" t="s">
        <v>118</v>
      </c>
      <c r="K31" s="2" t="s">
        <v>71</v>
      </c>
      <c r="L31" s="2" t="s">
        <v>23</v>
      </c>
      <c r="M31" s="2" t="s">
        <v>72</v>
      </c>
      <c r="N31" s="2" t="s">
        <v>20</v>
      </c>
      <c r="O31" s="2" t="s">
        <v>73</v>
      </c>
      <c r="P31" s="2" t="s">
        <v>74</v>
      </c>
      <c r="Q31" s="2" t="s">
        <v>20</v>
      </c>
    </row>
    <row r="32" spans="1:17">
      <c r="A32" s="3" t="s">
        <v>17</v>
      </c>
      <c r="B32" s="3" t="s">
        <v>18</v>
      </c>
      <c r="C32" s="5">
        <v>739834.3</v>
      </c>
      <c r="D32" s="5">
        <v>739834.3</v>
      </c>
      <c r="E32" s="7">
        <v>1175062623</v>
      </c>
      <c r="F32" s="9">
        <v>44491.449270833298</v>
      </c>
      <c r="G32" s="3" t="s">
        <v>19</v>
      </c>
      <c r="H32" s="7">
        <v>270</v>
      </c>
      <c r="I32" s="3" t="s">
        <v>20</v>
      </c>
      <c r="J32" s="3" t="s">
        <v>119</v>
      </c>
      <c r="K32" s="3" t="s">
        <v>120</v>
      </c>
      <c r="L32" s="3" t="s">
        <v>121</v>
      </c>
      <c r="M32" s="3" t="s">
        <v>122</v>
      </c>
      <c r="N32" s="3" t="s">
        <v>20</v>
      </c>
      <c r="O32" s="3" t="s">
        <v>123</v>
      </c>
      <c r="P32" s="3" t="s">
        <v>124</v>
      </c>
      <c r="Q32" s="3" t="s">
        <v>20</v>
      </c>
    </row>
    <row r="33" spans="1:17">
      <c r="A33" s="2" t="s">
        <v>17</v>
      </c>
      <c r="B33" s="2" t="s">
        <v>18</v>
      </c>
      <c r="C33" s="4">
        <v>106366.68</v>
      </c>
      <c r="D33" s="4">
        <v>106366.68</v>
      </c>
      <c r="E33" s="6">
        <v>1175087262</v>
      </c>
      <c r="F33" s="8">
        <v>44491.460138888899</v>
      </c>
      <c r="G33" s="2" t="s">
        <v>19</v>
      </c>
      <c r="H33" s="6">
        <v>271</v>
      </c>
      <c r="I33" s="2" t="s">
        <v>20</v>
      </c>
      <c r="J33" s="2" t="s">
        <v>125</v>
      </c>
      <c r="K33" s="2" t="s">
        <v>126</v>
      </c>
      <c r="L33" s="2" t="s">
        <v>49</v>
      </c>
      <c r="M33" s="2" t="s">
        <v>127</v>
      </c>
      <c r="N33" s="2" t="s">
        <v>20</v>
      </c>
      <c r="O33" s="2" t="s">
        <v>128</v>
      </c>
      <c r="P33" s="2" t="s">
        <v>129</v>
      </c>
      <c r="Q33" s="2" t="s">
        <v>20</v>
      </c>
    </row>
    <row r="34" spans="1:17">
      <c r="A34" s="3" t="s">
        <v>17</v>
      </c>
      <c r="B34" s="3" t="s">
        <v>18</v>
      </c>
      <c r="C34" s="5">
        <v>106365.57</v>
      </c>
      <c r="D34" s="5">
        <v>106365.57</v>
      </c>
      <c r="E34" s="7">
        <v>1175119491</v>
      </c>
      <c r="F34" s="9">
        <v>44491.4743171296</v>
      </c>
      <c r="G34" s="3" t="s">
        <v>19</v>
      </c>
      <c r="H34" s="7">
        <v>273</v>
      </c>
      <c r="I34" s="3" t="s">
        <v>20</v>
      </c>
      <c r="J34" s="3" t="s">
        <v>130</v>
      </c>
      <c r="K34" s="3" t="s">
        <v>126</v>
      </c>
      <c r="L34" s="3" t="s">
        <v>49</v>
      </c>
      <c r="M34" s="3" t="s">
        <v>131</v>
      </c>
      <c r="N34" s="3" t="s">
        <v>20</v>
      </c>
      <c r="O34" s="3" t="s">
        <v>128</v>
      </c>
      <c r="P34" s="3" t="s">
        <v>129</v>
      </c>
      <c r="Q34" s="3" t="s">
        <v>20</v>
      </c>
    </row>
    <row r="35" spans="1:17">
      <c r="A35" s="2" t="s">
        <v>17</v>
      </c>
      <c r="B35" s="2" t="s">
        <v>18</v>
      </c>
      <c r="C35" s="4">
        <v>60656</v>
      </c>
      <c r="D35" s="4">
        <v>60656</v>
      </c>
      <c r="E35" s="6">
        <v>1175139366</v>
      </c>
      <c r="F35" s="8">
        <v>44491.482870370397</v>
      </c>
      <c r="G35" s="2" t="s">
        <v>19</v>
      </c>
      <c r="H35" s="6">
        <v>274</v>
      </c>
      <c r="I35" s="2" t="s">
        <v>20</v>
      </c>
      <c r="J35" s="2" t="s">
        <v>132</v>
      </c>
      <c r="K35" s="2" t="s">
        <v>133</v>
      </c>
      <c r="L35" s="2" t="s">
        <v>23</v>
      </c>
      <c r="M35" s="2" t="s">
        <v>134</v>
      </c>
      <c r="N35" s="2" t="s">
        <v>20</v>
      </c>
      <c r="O35" s="2" t="s">
        <v>135</v>
      </c>
      <c r="P35" s="2" t="s">
        <v>136</v>
      </c>
      <c r="Q35" s="2" t="s">
        <v>20</v>
      </c>
    </row>
    <row r="36" spans="1:17">
      <c r="A36" s="3" t="s">
        <v>17</v>
      </c>
      <c r="B36" s="3" t="s">
        <v>18</v>
      </c>
      <c r="C36" s="5">
        <v>1770367.53</v>
      </c>
      <c r="D36" s="5">
        <v>1770367.53</v>
      </c>
      <c r="E36" s="7">
        <v>1175151565</v>
      </c>
      <c r="F36" s="9">
        <v>44491.488148148201</v>
      </c>
      <c r="G36" s="3" t="s">
        <v>19</v>
      </c>
      <c r="H36" s="7">
        <v>275</v>
      </c>
      <c r="I36" s="3" t="s">
        <v>20</v>
      </c>
      <c r="J36" s="3" t="s">
        <v>137</v>
      </c>
      <c r="K36" s="3" t="s">
        <v>138</v>
      </c>
      <c r="L36" s="3" t="s">
        <v>23</v>
      </c>
      <c r="M36" s="3" t="s">
        <v>139</v>
      </c>
      <c r="N36" s="3" t="s">
        <v>20</v>
      </c>
      <c r="O36" s="3" t="s">
        <v>140</v>
      </c>
      <c r="P36" s="3" t="s">
        <v>141</v>
      </c>
      <c r="Q36" s="3" t="s">
        <v>20</v>
      </c>
    </row>
    <row r="37" spans="1:17" s="18" customFormat="1">
      <c r="A37" s="14" t="s">
        <v>17</v>
      </c>
      <c r="B37" s="14" t="s">
        <v>18</v>
      </c>
      <c r="C37" s="15">
        <v>623701</v>
      </c>
      <c r="D37" s="15">
        <v>623701</v>
      </c>
      <c r="E37" s="16">
        <v>1175179861</v>
      </c>
      <c r="F37" s="17">
        <v>44491.500578703701</v>
      </c>
      <c r="G37" s="14" t="s">
        <v>19</v>
      </c>
      <c r="H37" s="16">
        <v>276</v>
      </c>
      <c r="I37" s="14" t="s">
        <v>20</v>
      </c>
      <c r="J37" s="14" t="s">
        <v>142</v>
      </c>
      <c r="K37" s="14" t="s">
        <v>143</v>
      </c>
      <c r="L37" s="14" t="s">
        <v>144</v>
      </c>
      <c r="M37" s="14" t="s">
        <v>145</v>
      </c>
      <c r="N37" s="14" t="s">
        <v>20</v>
      </c>
      <c r="O37" s="14" t="s">
        <v>146</v>
      </c>
      <c r="P37" s="14" t="s">
        <v>147</v>
      </c>
      <c r="Q37" s="14" t="s">
        <v>20</v>
      </c>
    </row>
    <row r="38" spans="1:17" s="18" customFormat="1">
      <c r="A38" s="14" t="s">
        <v>17</v>
      </c>
      <c r="B38" s="14" t="s">
        <v>18</v>
      </c>
      <c r="C38" s="15">
        <v>333023</v>
      </c>
      <c r="D38" s="15">
        <v>333023</v>
      </c>
      <c r="E38" s="16">
        <v>1175510568</v>
      </c>
      <c r="F38" s="17">
        <v>44491.661354166703</v>
      </c>
      <c r="G38" s="14" t="s">
        <v>19</v>
      </c>
      <c r="H38" s="16">
        <v>277</v>
      </c>
      <c r="I38" s="14" t="s">
        <v>20</v>
      </c>
      <c r="J38" s="14" t="s">
        <v>148</v>
      </c>
      <c r="K38" s="14" t="s">
        <v>149</v>
      </c>
      <c r="L38" s="14" t="s">
        <v>144</v>
      </c>
      <c r="M38" s="14" t="s">
        <v>150</v>
      </c>
      <c r="N38" s="14" t="s">
        <v>20</v>
      </c>
      <c r="O38" s="14" t="s">
        <v>151</v>
      </c>
      <c r="P38" s="14" t="s">
        <v>152</v>
      </c>
      <c r="Q38" s="14" t="s">
        <v>20</v>
      </c>
    </row>
    <row r="39" spans="1:17">
      <c r="B39" t="s">
        <v>32</v>
      </c>
      <c r="C39" s="12">
        <f>SUM(C23:C38)</f>
        <v>12714702.109999999</v>
      </c>
    </row>
    <row r="40" spans="1:17">
      <c r="B40" t="s">
        <v>33</v>
      </c>
      <c r="C40" s="10">
        <f>C22</f>
        <v>1303054.7500000298</v>
      </c>
    </row>
    <row r="41" spans="1:17">
      <c r="B41" t="s">
        <v>34</v>
      </c>
      <c r="C41" s="13">
        <v>10201521.33</v>
      </c>
    </row>
    <row r="42" spans="1:17">
      <c r="B42" t="s">
        <v>35</v>
      </c>
      <c r="C42" s="10">
        <f>C39+C40-C41</f>
        <v>3816235.5300000291</v>
      </c>
    </row>
    <row r="43" spans="1:17" s="18" customFormat="1">
      <c r="A43" s="14" t="s">
        <v>17</v>
      </c>
      <c r="B43" s="14" t="s">
        <v>18</v>
      </c>
      <c r="C43" s="15">
        <v>197676</v>
      </c>
      <c r="D43" s="15">
        <v>197676</v>
      </c>
      <c r="E43" s="16">
        <v>1177373022</v>
      </c>
      <c r="F43" s="17">
        <v>44494.397418981498</v>
      </c>
      <c r="G43" s="14" t="s">
        <v>19</v>
      </c>
      <c r="H43" s="16">
        <v>278</v>
      </c>
      <c r="I43" s="14" t="s">
        <v>20</v>
      </c>
      <c r="J43" s="14" t="s">
        <v>153</v>
      </c>
      <c r="K43" s="14" t="s">
        <v>154</v>
      </c>
      <c r="L43" s="14" t="s">
        <v>155</v>
      </c>
      <c r="M43" s="14" t="s">
        <v>156</v>
      </c>
      <c r="N43" s="14" t="s">
        <v>20</v>
      </c>
      <c r="O43" s="14" t="s">
        <v>157</v>
      </c>
      <c r="P43" s="14" t="s">
        <v>158</v>
      </c>
      <c r="Q43" s="14" t="s">
        <v>20</v>
      </c>
    </row>
    <row r="44" spans="1:17">
      <c r="A44" s="3" t="s">
        <v>17</v>
      </c>
      <c r="B44" s="3" t="s">
        <v>18</v>
      </c>
      <c r="C44" s="5">
        <v>2491830040</v>
      </c>
      <c r="D44" s="5">
        <v>2491830040</v>
      </c>
      <c r="E44" s="7">
        <v>1177881709</v>
      </c>
      <c r="F44" s="9">
        <v>44494.614270833299</v>
      </c>
      <c r="G44" s="3" t="s">
        <v>19</v>
      </c>
      <c r="H44" s="7">
        <v>281</v>
      </c>
      <c r="I44" s="3" t="s">
        <v>20</v>
      </c>
      <c r="J44" s="3" t="s">
        <v>47</v>
      </c>
      <c r="K44" s="3" t="s">
        <v>159</v>
      </c>
      <c r="L44" s="3" t="s">
        <v>23</v>
      </c>
      <c r="M44" s="3" t="s">
        <v>160</v>
      </c>
      <c r="N44" s="3" t="s">
        <v>20</v>
      </c>
      <c r="O44" s="3" t="s">
        <v>161</v>
      </c>
      <c r="P44" s="3" t="s">
        <v>162</v>
      </c>
      <c r="Q44" s="3" t="s">
        <v>20</v>
      </c>
    </row>
    <row r="45" spans="1:17">
      <c r="A45" s="2" t="s">
        <v>17</v>
      </c>
      <c r="B45" s="2" t="s">
        <v>18</v>
      </c>
      <c r="C45" s="4">
        <v>1080972.48</v>
      </c>
      <c r="D45" s="4">
        <v>1080972.48</v>
      </c>
      <c r="E45" s="6">
        <v>1177997527</v>
      </c>
      <c r="F45" s="8">
        <v>44494.659282407403</v>
      </c>
      <c r="G45" s="2" t="s">
        <v>19</v>
      </c>
      <c r="H45" s="6">
        <v>282</v>
      </c>
      <c r="I45" s="2" t="s">
        <v>20</v>
      </c>
      <c r="J45" s="2" t="s">
        <v>163</v>
      </c>
      <c r="K45" s="2" t="s">
        <v>164</v>
      </c>
      <c r="L45" s="2" t="s">
        <v>23</v>
      </c>
      <c r="M45" s="2" t="s">
        <v>165</v>
      </c>
      <c r="N45" s="2" t="s">
        <v>20</v>
      </c>
      <c r="O45" s="2" t="s">
        <v>166</v>
      </c>
      <c r="P45" s="2" t="s">
        <v>167</v>
      </c>
      <c r="Q45" s="2" t="s">
        <v>20</v>
      </c>
    </row>
    <row r="46" spans="1:17">
      <c r="A46" s="3" t="s">
        <v>17</v>
      </c>
      <c r="B46" s="3" t="s">
        <v>18</v>
      </c>
      <c r="C46" s="5">
        <v>4438463</v>
      </c>
      <c r="D46" s="5">
        <v>4438463</v>
      </c>
      <c r="E46" s="7">
        <v>1181474059</v>
      </c>
      <c r="F46" s="9">
        <v>44497.428101851903</v>
      </c>
      <c r="G46" s="3" t="s">
        <v>19</v>
      </c>
      <c r="H46" s="7">
        <v>285</v>
      </c>
      <c r="I46" s="3" t="s">
        <v>20</v>
      </c>
      <c r="J46" s="3" t="s">
        <v>168</v>
      </c>
      <c r="K46" s="3" t="s">
        <v>169</v>
      </c>
      <c r="L46" s="3" t="s">
        <v>23</v>
      </c>
      <c r="M46" s="3" t="s">
        <v>170</v>
      </c>
      <c r="N46" s="3" t="s">
        <v>20</v>
      </c>
      <c r="O46" s="3" t="s">
        <v>171</v>
      </c>
      <c r="P46" s="3" t="s">
        <v>172</v>
      </c>
      <c r="Q46" s="3" t="s">
        <v>20</v>
      </c>
    </row>
    <row r="47" spans="1:17">
      <c r="A47" s="2" t="s">
        <v>17</v>
      </c>
      <c r="B47" s="2" t="s">
        <v>18</v>
      </c>
      <c r="C47" s="4">
        <v>210894.77</v>
      </c>
      <c r="D47" s="4">
        <v>210894.77</v>
      </c>
      <c r="E47" s="6">
        <v>1181902905</v>
      </c>
      <c r="F47" s="8">
        <v>44497.597268518497</v>
      </c>
      <c r="G47" s="2" t="s">
        <v>19</v>
      </c>
      <c r="H47" s="6">
        <v>286</v>
      </c>
      <c r="I47" s="2" t="s">
        <v>20</v>
      </c>
      <c r="J47" s="2" t="s">
        <v>173</v>
      </c>
      <c r="K47" s="2" t="s">
        <v>174</v>
      </c>
      <c r="L47" s="2" t="s">
        <v>23</v>
      </c>
      <c r="M47" s="2" t="s">
        <v>175</v>
      </c>
      <c r="N47" s="2" t="s">
        <v>20</v>
      </c>
      <c r="O47" s="2" t="s">
        <v>176</v>
      </c>
      <c r="P47" s="2" t="s">
        <v>177</v>
      </c>
      <c r="Q47" s="2" t="s">
        <v>20</v>
      </c>
    </row>
    <row r="48" spans="1:17" s="18" customFormat="1">
      <c r="A48" s="14" t="s">
        <v>17</v>
      </c>
      <c r="B48" s="14" t="s">
        <v>18</v>
      </c>
      <c r="C48" s="15">
        <v>1406941.04</v>
      </c>
      <c r="D48" s="15">
        <v>1406941.04</v>
      </c>
      <c r="E48" s="16">
        <v>1182067471</v>
      </c>
      <c r="F48" s="17">
        <v>44497.659826388903</v>
      </c>
      <c r="G48" s="14" t="s">
        <v>19</v>
      </c>
      <c r="H48" s="16">
        <v>287</v>
      </c>
      <c r="I48" s="14" t="s">
        <v>20</v>
      </c>
      <c r="J48" s="14" t="s">
        <v>178</v>
      </c>
      <c r="K48" s="14" t="s">
        <v>179</v>
      </c>
      <c r="L48" s="14" t="s">
        <v>180</v>
      </c>
      <c r="M48" s="14" t="s">
        <v>181</v>
      </c>
      <c r="N48" s="14" t="s">
        <v>20</v>
      </c>
      <c r="O48" s="14" t="s">
        <v>182</v>
      </c>
      <c r="P48" s="14" t="s">
        <v>183</v>
      </c>
      <c r="Q48" s="14" t="s">
        <v>20</v>
      </c>
    </row>
    <row r="49" spans="1:17" s="18" customFormat="1">
      <c r="A49" s="14" t="s">
        <v>17</v>
      </c>
      <c r="B49" s="14" t="s">
        <v>18</v>
      </c>
      <c r="C49" s="15">
        <v>156056</v>
      </c>
      <c r="D49" s="15">
        <v>156056</v>
      </c>
      <c r="E49" s="16">
        <v>1183140118</v>
      </c>
      <c r="F49" s="17">
        <v>44498.4702777778</v>
      </c>
      <c r="G49" s="14" t="s">
        <v>19</v>
      </c>
      <c r="H49" s="16">
        <v>291</v>
      </c>
      <c r="I49" s="14" t="s">
        <v>20</v>
      </c>
      <c r="J49" s="14" t="s">
        <v>184</v>
      </c>
      <c r="K49" s="14" t="s">
        <v>185</v>
      </c>
      <c r="L49" s="14" t="s">
        <v>186</v>
      </c>
      <c r="M49" s="14" t="s">
        <v>187</v>
      </c>
      <c r="N49" s="14" t="s">
        <v>20</v>
      </c>
      <c r="O49" s="14" t="s">
        <v>188</v>
      </c>
      <c r="P49" s="14" t="s">
        <v>189</v>
      </c>
      <c r="Q49" s="14" t="s">
        <v>20</v>
      </c>
    </row>
    <row r="50" spans="1:17">
      <c r="A50" s="3" t="s">
        <v>17</v>
      </c>
      <c r="B50" s="3" t="s">
        <v>18</v>
      </c>
      <c r="C50" s="5">
        <v>957146.32</v>
      </c>
      <c r="D50" s="5">
        <v>957146.32</v>
      </c>
      <c r="E50" s="7">
        <v>1183324354</v>
      </c>
      <c r="F50" s="9">
        <v>44498.535486111097</v>
      </c>
      <c r="G50" s="3" t="s">
        <v>19</v>
      </c>
      <c r="H50" s="7">
        <v>292</v>
      </c>
      <c r="I50" s="3" t="s">
        <v>20</v>
      </c>
      <c r="J50" s="3" t="s">
        <v>190</v>
      </c>
      <c r="K50" s="3" t="s">
        <v>191</v>
      </c>
      <c r="L50" s="3" t="s">
        <v>49</v>
      </c>
      <c r="M50" s="3" t="s">
        <v>192</v>
      </c>
      <c r="N50" s="3" t="s">
        <v>20</v>
      </c>
      <c r="O50" s="3" t="s">
        <v>193</v>
      </c>
      <c r="P50" s="3" t="s">
        <v>194</v>
      </c>
      <c r="Q50" s="3" t="s">
        <v>20</v>
      </c>
    </row>
    <row r="51" spans="1:17">
      <c r="B51" t="s">
        <v>32</v>
      </c>
      <c r="C51" s="12">
        <f>SUM(C43:C50)</f>
        <v>2500278189.6100001</v>
      </c>
      <c r="D51">
        <v>2500278189.6100001</v>
      </c>
    </row>
    <row r="52" spans="1:17">
      <c r="B52" t="s">
        <v>33</v>
      </c>
      <c r="C52" s="10">
        <f>C42</f>
        <v>3816235.5300000291</v>
      </c>
    </row>
    <row r="53" spans="1:17">
      <c r="B53" t="s">
        <v>34</v>
      </c>
      <c r="C53" s="13">
        <v>2502981222.8200002</v>
      </c>
    </row>
    <row r="54" spans="1:17">
      <c r="B54" t="s">
        <v>35</v>
      </c>
      <c r="C54" s="10">
        <f>C51+C52-C53</f>
        <v>1113202.3200001717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2021-10-11T11:58:20Z</dcterms:created>
  <dcterms:modified xsi:type="dcterms:W3CDTF">2021-11-02T17:28:54Z</dcterms:modified>
</cp:coreProperties>
</file>