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1 ENERO\PSE\"/>
    </mc:Choice>
  </mc:AlternateContent>
  <bookViews>
    <workbookView xWindow="0" yWindow="0" windowWidth="20490" windowHeight="70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48" i="1" l="1"/>
  <c r="C51" i="1" s="1"/>
  <c r="C37" i="1" l="1"/>
  <c r="C21" i="1" l="1"/>
  <c r="C14" i="1" l="1"/>
  <c r="C13" i="1"/>
  <c r="C16" i="1" s="1"/>
  <c r="C22" i="1" s="1"/>
  <c r="C24" i="1" s="1"/>
  <c r="C38" i="1" s="1"/>
  <c r="C40" i="1" s="1"/>
</calcChain>
</file>

<file path=xl/sharedStrings.xml><?xml version="1.0" encoding="utf-8"?>
<sst xmlns="http://schemas.openxmlformats.org/spreadsheetml/2006/main" count="328" uniqueCount="74">
  <si>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</si>
  <si>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</si>
  <si>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</si>
  <si>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</si>
  <si>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</si>
  <si>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</si>
  <si>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</si>
  <si>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</si>
  <si>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</si>
  <si>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</si>
  <si>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</si>
  <si>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</si>
  <si>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</si>
  <si>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</si>
  <si>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</si>
  <si>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</si>
  <si>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</si>
  <si>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</si>
  <si>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PINILLA SAENZ NACOR ENRIQUE</t>
  </si>
  <si>
    <t>8920991831</t>
  </si>
  <si>
    <t>MUNICIPIO DE FUENTEDEORO</t>
  </si>
  <si>
    <t>CUOTAS PARTES PENSIONALES CUENTA DE COBRO 76721 MINSALUD</t>
  </si>
  <si>
    <t>000</t>
  </si>
  <si>
    <t>MUNICIPIO DE SUTATENZA</t>
  </si>
  <si>
    <t>CUOTAS PARTES PENSIONALES CUENTA DE COBRO 77430 MINSALUD</t>
  </si>
  <si>
    <t>cuotas partes pensionales ESTHER CAMPOS</t>
  </si>
  <si>
    <t>138</t>
  </si>
  <si>
    <t>HOSPITAL SAN RAFAEL FACATATIVA</t>
  </si>
  <si>
    <t>TTL</t>
  </si>
  <si>
    <t>SB</t>
  </si>
  <si>
    <t>SA</t>
  </si>
  <si>
    <t>DB</t>
  </si>
  <si>
    <t>PAGO CUOTAS PARTES PENSIOANALES DEL MES DE DICIEMBRE CUENTA DE COBRO No. 78172</t>
  </si>
  <si>
    <t>MUNICIPIO DE TURMEQUE</t>
  </si>
  <si>
    <t>CUOTAS PENSIONALES DIC/2021</t>
  </si>
  <si>
    <t>MUNICIPIO DE FRESNO</t>
  </si>
  <si>
    <t>Cuotas Partes Pensionales Diciembre</t>
  </si>
  <si>
    <t>403</t>
  </si>
  <si>
    <t>MUNICIPIO DE TOCA</t>
  </si>
  <si>
    <t xml:space="preserve">CUOTA PARTE PENSIONAL </t>
  </si>
  <si>
    <t>MUNICIPIO DE UBATE</t>
  </si>
  <si>
    <t>pag cuota part nov-dic 21</t>
  </si>
  <si>
    <t>MUNICIPIO DE SORACA</t>
  </si>
  <si>
    <t>cuotas partes pensionales cuenta de cobro 75193</t>
  </si>
  <si>
    <t>190101</t>
  </si>
  <si>
    <t>MUNICIPIO DE QUIPILE</t>
  </si>
  <si>
    <t>cuota parte CONTRERAS RAMIREZ ROQUE DICIEMBRE 2021</t>
  </si>
  <si>
    <t>MUNICIPIO DE SOGAMOSO</t>
  </si>
  <si>
    <t>cuota parte BARRERA RODRIGUEZ A DICIEMBRE 2021</t>
  </si>
  <si>
    <t>cuota parte MONTOYA OLIVOS RICHARD DICIEMBRE 2021</t>
  </si>
  <si>
    <t>Cuotas Partes - 78015</t>
  </si>
  <si>
    <t>137</t>
  </si>
  <si>
    <t>Mpio de Puente Nacional</t>
  </si>
  <si>
    <t>cuota parte MONTAÑEZ ANA VICENTINA DICIEMBRE 2021</t>
  </si>
  <si>
    <t>cuota parte Espinosa de Rincon M DICIEMBRE 2021</t>
  </si>
  <si>
    <t>Cuenta de Cobro 76963</t>
  </si>
  <si>
    <t>UNIVERSIDAD DEL QUINDIO</t>
  </si>
  <si>
    <t>Cuotas Partes Pensionales Diciembre 2021 Cuenta de Cobro 78044</t>
  </si>
  <si>
    <t>MUNICIPIO DE RONDON - BOYACA</t>
  </si>
  <si>
    <t>pag cuotas part feb-dic2020.  proc 01-2021-0002</t>
  </si>
  <si>
    <t>CTA DE COBRO 78125 PAP038392/2011-02-14</t>
  </si>
  <si>
    <t>MUNICIPIO DE SOPO</t>
  </si>
  <si>
    <t>RESO 059/22 CUOTA PARTES PENSIONALES 1 DIC A31DIC 2021</t>
  </si>
  <si>
    <t>MUNICIPIO DE FUNZA</t>
  </si>
  <si>
    <t>cuotas partes pensionales cuenta de cobro 78031</t>
  </si>
  <si>
    <t xml:space="preserve">Cuotas partes pensionales Udenar. Ministerio de Salud y Protección Social </t>
  </si>
  <si>
    <t>UNIVERSIDAD DE NARIÑO</t>
  </si>
  <si>
    <t>3289312</t>
  </si>
  <si>
    <t>CUENTA DE COBRO No. 77937</t>
  </si>
  <si>
    <t>MUNICIPIO MANTA CUNDINAMARCA</t>
  </si>
  <si>
    <t>PAGO CUOTAS PARTES PENSIONALES MESES DE AGOSTO A NOVIEMBRE DE 2021</t>
  </si>
  <si>
    <t>MUNICIPIO DE EL ESPINO BOYACA</t>
  </si>
  <si>
    <t>Cuotas partes pensionales RES2017-0173</t>
  </si>
  <si>
    <t>ESE HOSPITAL REGIONAL DE DUITAMA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</si>
</sst>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22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42" fontId="0" fillId="0" borderId="0" xfId="1" applyFont="1"/>
    <xf numFmtId="164" fontId="0" fillId="0" borderId="0" xfId="0" applyNumberFormat="1" applyFont="1"/>
    <xf numFmtId="42" fontId="0" fillId="0" borderId="0" xfId="0" applyNumberFormat="1" applyFont="1"/>
    <xf numFmtId="44" fontId="0" fillId="0" borderId="0" xfId="0" applyNumberFormat="1" applyFont="1"/>
    <xf numFmtId="0" fontId="2" fillId="0" borderId="2" xfId="0" applyNumberFormat="1" applyFont="1" applyFill="1" applyBorder="1"/>
    <xf numFmtId="0" fontId="2" fillId="2" borderId="2" xfId="0" applyNumberFormat="1" applyFont="1" applyFill="1" applyBorder="1"/>
    <xf numFmtId="42" fontId="0" fillId="0" borderId="3" xfId="1" applyFont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28515625" customWidth="1"/>
    <col min="4" max="4" width="11.42578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8.5703125" customWidth="1"/>
    <col min="11" max="11" width="20.5703125" customWidth="1"/>
    <col min="12" max="12" width="30.5703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s="15" t="s">
        <v>28</v>
      </c>
      <c r="C2" s="15">
        <v>27025370.070000082</v>
      </c>
    </row>
    <row r="3" spans="1:14" s="14" customFormat="1">
      <c r="A3" s="10" t="s">
        <v>14</v>
      </c>
      <c r="B3" s="10" t="s">
        <v>15</v>
      </c>
      <c r="C3" s="11">
        <v>1009612</v>
      </c>
      <c r="D3" s="11">
        <v>1009612</v>
      </c>
      <c r="E3" s="12">
        <v>1267614701</v>
      </c>
      <c r="F3" s="13">
        <v>44561.3751388889</v>
      </c>
      <c r="G3" s="10" t="s">
        <v>16</v>
      </c>
      <c r="H3" s="12">
        <v>510</v>
      </c>
      <c r="I3" s="10" t="s">
        <v>17</v>
      </c>
      <c r="J3" s="10" t="s">
        <v>25</v>
      </c>
      <c r="K3" s="10" t="s">
        <v>26</v>
      </c>
      <c r="L3" s="10" t="s">
        <v>27</v>
      </c>
      <c r="M3" s="10" t="s">
        <v>17</v>
      </c>
      <c r="N3" s="10" t="s">
        <v>17</v>
      </c>
    </row>
    <row r="4" spans="1:14" s="14" customFormat="1">
      <c r="A4" s="10" t="s">
        <v>14</v>
      </c>
      <c r="B4" s="10" t="s">
        <v>15</v>
      </c>
      <c r="C4" s="11">
        <v>157055</v>
      </c>
      <c r="D4" s="11">
        <v>157055</v>
      </c>
      <c r="E4" s="12">
        <v>1268235827</v>
      </c>
      <c r="F4" s="13">
        <v>44561.689108796301</v>
      </c>
      <c r="G4" s="10" t="s">
        <v>16</v>
      </c>
      <c r="H4" s="12">
        <v>512</v>
      </c>
      <c r="I4" s="10" t="s">
        <v>17</v>
      </c>
      <c r="J4" s="10" t="s">
        <v>18</v>
      </c>
      <c r="K4" s="10" t="s">
        <v>19</v>
      </c>
      <c r="L4" s="10" t="s">
        <v>20</v>
      </c>
      <c r="M4" s="10" t="s">
        <v>17</v>
      </c>
      <c r="N4" s="10" t="s">
        <v>17</v>
      </c>
    </row>
    <row r="5" spans="1:14" s="14" customFormat="1">
      <c r="A5" s="10" t="s">
        <v>14</v>
      </c>
      <c r="B5" s="10" t="s">
        <v>15</v>
      </c>
      <c r="C5" s="11">
        <v>157040</v>
      </c>
      <c r="D5" s="11">
        <v>157040</v>
      </c>
      <c r="E5" s="12">
        <v>1268241665</v>
      </c>
      <c r="F5" s="13">
        <v>44561.693275463003</v>
      </c>
      <c r="G5" s="10" t="s">
        <v>16</v>
      </c>
      <c r="H5" s="12">
        <v>513</v>
      </c>
      <c r="I5" s="10" t="s">
        <v>17</v>
      </c>
      <c r="J5" s="10" t="s">
        <v>18</v>
      </c>
      <c r="K5" s="10" t="s">
        <v>19</v>
      </c>
      <c r="L5" s="10" t="s">
        <v>20</v>
      </c>
      <c r="M5" s="10" t="s">
        <v>17</v>
      </c>
      <c r="N5" s="10" t="s">
        <v>17</v>
      </c>
    </row>
    <row r="6" spans="1:14" s="14" customFormat="1">
      <c r="A6" s="10" t="s">
        <v>14</v>
      </c>
      <c r="B6" s="10" t="s">
        <v>15</v>
      </c>
      <c r="C6" s="11">
        <v>156956</v>
      </c>
      <c r="D6" s="11">
        <v>156956</v>
      </c>
      <c r="E6" s="12">
        <v>1268248367</v>
      </c>
      <c r="F6" s="13">
        <v>44561.697928240697</v>
      </c>
      <c r="G6" s="10" t="s">
        <v>16</v>
      </c>
      <c r="H6" s="12">
        <v>514</v>
      </c>
      <c r="I6" s="10" t="s">
        <v>17</v>
      </c>
      <c r="J6" s="10" t="s">
        <v>18</v>
      </c>
      <c r="K6" s="10" t="s">
        <v>19</v>
      </c>
      <c r="L6" s="10" t="s">
        <v>20</v>
      </c>
      <c r="M6" s="10" t="s">
        <v>17</v>
      </c>
      <c r="N6" s="10" t="s">
        <v>17</v>
      </c>
    </row>
    <row r="7" spans="1:14" s="14" customFormat="1">
      <c r="A7" s="10" t="s">
        <v>14</v>
      </c>
      <c r="B7" s="10" t="s">
        <v>15</v>
      </c>
      <c r="C7" s="11">
        <v>157075</v>
      </c>
      <c r="D7" s="11">
        <v>157075</v>
      </c>
      <c r="E7" s="12">
        <v>1268252174</v>
      </c>
      <c r="F7" s="13">
        <v>44561.700590277796</v>
      </c>
      <c r="G7" s="10" t="s">
        <v>16</v>
      </c>
      <c r="H7" s="12">
        <v>515</v>
      </c>
      <c r="I7" s="10" t="s">
        <v>17</v>
      </c>
      <c r="J7" s="10" t="s">
        <v>18</v>
      </c>
      <c r="K7" s="10" t="s">
        <v>19</v>
      </c>
      <c r="L7" s="10" t="s">
        <v>20</v>
      </c>
      <c r="M7" s="10" t="s">
        <v>17</v>
      </c>
      <c r="N7" s="10" t="s">
        <v>17</v>
      </c>
    </row>
    <row r="8" spans="1:14" s="14" customFormat="1">
      <c r="A8" s="10" t="s">
        <v>14</v>
      </c>
      <c r="B8" s="10" t="s">
        <v>15</v>
      </c>
      <c r="C8" s="11">
        <v>471139</v>
      </c>
      <c r="D8" s="11">
        <v>471139</v>
      </c>
      <c r="E8" s="12">
        <v>1268258381</v>
      </c>
      <c r="F8" s="13">
        <v>44561.704988425903</v>
      </c>
      <c r="G8" s="10" t="s">
        <v>16</v>
      </c>
      <c r="H8" s="12">
        <v>517</v>
      </c>
      <c r="I8" s="10" t="s">
        <v>17</v>
      </c>
      <c r="J8" s="10" t="s">
        <v>18</v>
      </c>
      <c r="K8" s="10" t="s">
        <v>19</v>
      </c>
      <c r="L8" s="10" t="s">
        <v>20</v>
      </c>
      <c r="M8" s="10" t="s">
        <v>17</v>
      </c>
      <c r="N8" s="10" t="s">
        <v>17</v>
      </c>
    </row>
    <row r="9" spans="1:14">
      <c r="A9" s="2" t="s">
        <v>14</v>
      </c>
      <c r="B9" s="2" t="s">
        <v>15</v>
      </c>
      <c r="C9" s="4">
        <v>309167</v>
      </c>
      <c r="D9" s="4">
        <v>309167</v>
      </c>
      <c r="E9" s="6">
        <v>1270359120</v>
      </c>
      <c r="F9" s="8">
        <v>44564.505590277797</v>
      </c>
      <c r="G9" s="2" t="s">
        <v>16</v>
      </c>
      <c r="H9" s="6">
        <v>522</v>
      </c>
      <c r="I9" s="2" t="s">
        <v>17</v>
      </c>
      <c r="J9" s="2" t="s">
        <v>18</v>
      </c>
      <c r="K9" s="2" t="s">
        <v>19</v>
      </c>
      <c r="L9" s="2" t="s">
        <v>20</v>
      </c>
      <c r="M9" s="2" t="s">
        <v>17</v>
      </c>
      <c r="N9" s="2" t="s">
        <v>17</v>
      </c>
    </row>
    <row r="10" spans="1:14">
      <c r="A10" s="3" t="s">
        <v>14</v>
      </c>
      <c r="B10" s="3" t="s">
        <v>15</v>
      </c>
      <c r="C10" s="5">
        <v>771591.34</v>
      </c>
      <c r="D10" s="5">
        <v>771591.34</v>
      </c>
      <c r="E10" s="7">
        <v>1276689523</v>
      </c>
      <c r="F10" s="9">
        <v>44568.601712962998</v>
      </c>
      <c r="G10" s="3" t="s">
        <v>16</v>
      </c>
      <c r="H10" s="7">
        <v>523</v>
      </c>
      <c r="I10" s="3" t="s">
        <v>17</v>
      </c>
      <c r="J10" s="3" t="s">
        <v>21</v>
      </c>
      <c r="K10" s="3" t="s">
        <v>22</v>
      </c>
      <c r="L10" s="3" t="s">
        <v>23</v>
      </c>
      <c r="M10" s="3" t="s">
        <v>17</v>
      </c>
      <c r="N10" s="3" t="s">
        <v>17</v>
      </c>
    </row>
    <row r="11" spans="1:14">
      <c r="A11" s="2" t="s">
        <v>14</v>
      </c>
      <c r="B11" s="2" t="s">
        <v>15</v>
      </c>
      <c r="C11" s="4">
        <v>771591.34</v>
      </c>
      <c r="D11" s="4">
        <v>771591.34</v>
      </c>
      <c r="E11" s="6">
        <v>1276706874</v>
      </c>
      <c r="F11" s="8">
        <v>44568.609050925901</v>
      </c>
      <c r="G11" s="2" t="s">
        <v>16</v>
      </c>
      <c r="H11" s="6">
        <v>524</v>
      </c>
      <c r="I11" s="2" t="s">
        <v>17</v>
      </c>
      <c r="J11" s="2" t="s">
        <v>21</v>
      </c>
      <c r="K11" s="2" t="s">
        <v>22</v>
      </c>
      <c r="L11" s="2" t="s">
        <v>23</v>
      </c>
      <c r="M11" s="2" t="s">
        <v>17</v>
      </c>
      <c r="N11" s="2" t="s">
        <v>17</v>
      </c>
    </row>
    <row r="12" spans="1:14">
      <c r="A12" s="3" t="s">
        <v>14</v>
      </c>
      <c r="B12" s="3" t="s">
        <v>15</v>
      </c>
      <c r="C12" s="5">
        <v>201.5</v>
      </c>
      <c r="D12" s="5">
        <v>201.5</v>
      </c>
      <c r="E12" s="7">
        <v>1276728452</v>
      </c>
      <c r="F12" s="9">
        <v>44568.618159722202</v>
      </c>
      <c r="G12" s="3" t="s">
        <v>16</v>
      </c>
      <c r="H12" s="7">
        <v>525</v>
      </c>
      <c r="I12" s="3" t="s">
        <v>17</v>
      </c>
      <c r="J12" s="3" t="s">
        <v>24</v>
      </c>
      <c r="K12" s="3" t="s">
        <v>22</v>
      </c>
      <c r="L12" s="3" t="s">
        <v>23</v>
      </c>
      <c r="M12" s="3" t="s">
        <v>17</v>
      </c>
      <c r="N12" s="3" t="s">
        <v>17</v>
      </c>
    </row>
    <row r="13" spans="1:14">
      <c r="B13" t="s">
        <v>29</v>
      </c>
      <c r="C13" s="16">
        <f>SUM(C3:C12)</f>
        <v>3961428.1799999997</v>
      </c>
    </row>
    <row r="14" spans="1:14">
      <c r="B14" t="s">
        <v>30</v>
      </c>
      <c r="C14" s="17">
        <f>C2</f>
        <v>27025370.070000082</v>
      </c>
    </row>
    <row r="15" spans="1:14">
      <c r="B15" t="s">
        <v>31</v>
      </c>
      <c r="C15">
        <v>29443414.07</v>
      </c>
    </row>
    <row r="16" spans="1:14">
      <c r="B16" t="s">
        <v>28</v>
      </c>
      <c r="C16" s="18">
        <f>C13+C14-C15</f>
        <v>1543384.1800000817</v>
      </c>
    </row>
    <row r="17" spans="1:14">
      <c r="A17" s="2" t="s">
        <v>14</v>
      </c>
      <c r="B17" s="2" t="s">
        <v>15</v>
      </c>
      <c r="C17" s="4">
        <v>143684.57</v>
      </c>
      <c r="D17" s="4">
        <v>143684.57</v>
      </c>
      <c r="E17" s="6">
        <v>1280358079</v>
      </c>
      <c r="F17" s="8">
        <v>44572.654467592598</v>
      </c>
      <c r="G17" s="2" t="s">
        <v>16</v>
      </c>
      <c r="H17" s="6">
        <v>526</v>
      </c>
      <c r="I17" s="2" t="s">
        <v>17</v>
      </c>
      <c r="J17" s="2" t="s">
        <v>32</v>
      </c>
      <c r="K17" s="2" t="s">
        <v>22</v>
      </c>
      <c r="L17" s="2" t="s">
        <v>33</v>
      </c>
      <c r="M17" s="2" t="s">
        <v>17</v>
      </c>
      <c r="N17" s="2" t="s">
        <v>17</v>
      </c>
    </row>
    <row r="18" spans="1:14">
      <c r="A18" s="3" t="s">
        <v>14</v>
      </c>
      <c r="B18" s="3" t="s">
        <v>15</v>
      </c>
      <c r="C18" s="5">
        <v>982209</v>
      </c>
      <c r="D18" s="5">
        <v>982209</v>
      </c>
      <c r="E18" s="7">
        <v>1282992582</v>
      </c>
      <c r="F18" s="9">
        <v>44574.597847222198</v>
      </c>
      <c r="G18" s="3" t="s">
        <v>16</v>
      </c>
      <c r="H18" s="7">
        <v>527</v>
      </c>
      <c r="I18" s="3" t="s">
        <v>17</v>
      </c>
      <c r="J18" s="3" t="s">
        <v>34</v>
      </c>
      <c r="K18" s="3" t="s">
        <v>22</v>
      </c>
      <c r="L18" s="3" t="s">
        <v>35</v>
      </c>
      <c r="M18" s="3" t="s">
        <v>17</v>
      </c>
      <c r="N18" s="3" t="s">
        <v>17</v>
      </c>
    </row>
    <row r="19" spans="1:14">
      <c r="A19" s="2" t="s">
        <v>14</v>
      </c>
      <c r="B19" s="2" t="s">
        <v>15</v>
      </c>
      <c r="C19" s="4">
        <v>1537716.49</v>
      </c>
      <c r="D19" s="4">
        <v>1537716.49</v>
      </c>
      <c r="E19" s="6">
        <v>1283924827</v>
      </c>
      <c r="F19" s="8">
        <v>44575.4198958333</v>
      </c>
      <c r="G19" s="2" t="s">
        <v>16</v>
      </c>
      <c r="H19" s="6">
        <v>528</v>
      </c>
      <c r="I19" s="2" t="s">
        <v>17</v>
      </c>
      <c r="J19" s="2" t="s">
        <v>36</v>
      </c>
      <c r="K19" s="2" t="s">
        <v>37</v>
      </c>
      <c r="L19" s="2" t="s">
        <v>38</v>
      </c>
      <c r="M19" s="2" t="s">
        <v>17</v>
      </c>
      <c r="N19" s="2" t="s">
        <v>17</v>
      </c>
    </row>
    <row r="20" spans="1:14">
      <c r="A20" s="3" t="s">
        <v>14</v>
      </c>
      <c r="B20" s="3" t="s">
        <v>15</v>
      </c>
      <c r="C20" s="5">
        <v>1400285</v>
      </c>
      <c r="D20" s="5">
        <v>1400285</v>
      </c>
      <c r="E20" s="7">
        <v>1284238200</v>
      </c>
      <c r="F20" s="9">
        <v>44575.5288194444</v>
      </c>
      <c r="G20" s="3" t="s">
        <v>16</v>
      </c>
      <c r="H20" s="7">
        <v>530</v>
      </c>
      <c r="I20" s="3" t="s">
        <v>17</v>
      </c>
      <c r="J20" s="3" t="s">
        <v>39</v>
      </c>
      <c r="K20" s="3" t="s">
        <v>37</v>
      </c>
      <c r="L20" s="3" t="s">
        <v>40</v>
      </c>
      <c r="M20" s="3" t="s">
        <v>17</v>
      </c>
      <c r="N20" s="3" t="s">
        <v>17</v>
      </c>
    </row>
    <row r="21" spans="1:14">
      <c r="B21" t="s">
        <v>29</v>
      </c>
      <c r="C21" s="16">
        <f>SUM(C17:C20)</f>
        <v>4063895.06</v>
      </c>
    </row>
    <row r="22" spans="1:14">
      <c r="B22" t="s">
        <v>30</v>
      </c>
      <c r="C22" s="17">
        <f>C16</f>
        <v>1543384.1800000817</v>
      </c>
    </row>
    <row r="23" spans="1:14">
      <c r="B23" t="s">
        <v>31</v>
      </c>
      <c r="C23">
        <v>2669277.75</v>
      </c>
    </row>
    <row r="24" spans="1:14">
      <c r="B24" t="s">
        <v>28</v>
      </c>
      <c r="C24" s="18">
        <f>C21+C22-C23</f>
        <v>2938001.4900000822</v>
      </c>
    </row>
    <row r="25" spans="1:14">
      <c r="A25" s="2" t="s">
        <v>14</v>
      </c>
      <c r="B25" s="2" t="s">
        <v>15</v>
      </c>
      <c r="C25" s="4">
        <v>44727</v>
      </c>
      <c r="D25" s="4">
        <v>44727</v>
      </c>
      <c r="E25" s="6">
        <v>1289380250</v>
      </c>
      <c r="F25" s="8">
        <v>44579.4609837963</v>
      </c>
      <c r="G25" s="2" t="s">
        <v>16</v>
      </c>
      <c r="H25" s="6">
        <v>531</v>
      </c>
      <c r="I25" s="2" t="s">
        <v>17</v>
      </c>
      <c r="J25" s="2" t="s">
        <v>41</v>
      </c>
      <c r="K25" s="2" t="s">
        <v>37</v>
      </c>
      <c r="L25" s="2" t="s">
        <v>42</v>
      </c>
      <c r="M25" s="2" t="s">
        <v>17</v>
      </c>
      <c r="N25" s="2" t="s">
        <v>17</v>
      </c>
    </row>
    <row r="26" spans="1:14">
      <c r="A26" s="3" t="s">
        <v>14</v>
      </c>
      <c r="B26" s="3" t="s">
        <v>15</v>
      </c>
      <c r="C26" s="5">
        <v>514688.88</v>
      </c>
      <c r="D26" s="5">
        <v>514688.88</v>
      </c>
      <c r="E26" s="7">
        <v>1289708506</v>
      </c>
      <c r="F26" s="9">
        <v>44579.577442129601</v>
      </c>
      <c r="G26" s="3" t="s">
        <v>16</v>
      </c>
      <c r="H26" s="7">
        <v>533</v>
      </c>
      <c r="I26" s="3" t="s">
        <v>17</v>
      </c>
      <c r="J26" s="3" t="s">
        <v>43</v>
      </c>
      <c r="K26" s="3" t="s">
        <v>44</v>
      </c>
      <c r="L26" s="3" t="s">
        <v>45</v>
      </c>
      <c r="M26" s="3" t="s">
        <v>17</v>
      </c>
      <c r="N26" s="3" t="s">
        <v>17</v>
      </c>
    </row>
    <row r="27" spans="1:14">
      <c r="A27" s="2" t="s">
        <v>14</v>
      </c>
      <c r="B27" s="2" t="s">
        <v>15</v>
      </c>
      <c r="C27" s="4">
        <v>517467</v>
      </c>
      <c r="D27" s="4">
        <v>517467</v>
      </c>
      <c r="E27" s="6">
        <v>1290000001</v>
      </c>
      <c r="F27" s="8">
        <v>44579.681539351899</v>
      </c>
      <c r="G27" s="2" t="s">
        <v>16</v>
      </c>
      <c r="H27" s="6">
        <v>536</v>
      </c>
      <c r="I27" s="2" t="s">
        <v>17</v>
      </c>
      <c r="J27" s="2" t="s">
        <v>46</v>
      </c>
      <c r="K27" s="2" t="s">
        <v>22</v>
      </c>
      <c r="L27" s="2" t="s">
        <v>47</v>
      </c>
      <c r="M27" s="2" t="s">
        <v>17</v>
      </c>
      <c r="N27" s="2" t="s">
        <v>17</v>
      </c>
    </row>
    <row r="28" spans="1:14">
      <c r="A28" s="3" t="s">
        <v>14</v>
      </c>
      <c r="B28" s="3" t="s">
        <v>15</v>
      </c>
      <c r="C28" s="5">
        <v>419934</v>
      </c>
      <c r="D28" s="5">
        <v>419934</v>
      </c>
      <c r="E28" s="7">
        <v>1290006078</v>
      </c>
      <c r="F28" s="9">
        <v>44579.683692129598</v>
      </c>
      <c r="G28" s="3" t="s">
        <v>16</v>
      </c>
      <c r="H28" s="7">
        <v>537</v>
      </c>
      <c r="I28" s="3" t="s">
        <v>17</v>
      </c>
      <c r="J28" s="3" t="s">
        <v>48</v>
      </c>
      <c r="K28" s="3" t="s">
        <v>22</v>
      </c>
      <c r="L28" s="3" t="s">
        <v>47</v>
      </c>
      <c r="M28" s="3" t="s">
        <v>17</v>
      </c>
      <c r="N28" s="3" t="s">
        <v>17</v>
      </c>
    </row>
    <row r="29" spans="1:14">
      <c r="A29" s="2" t="s">
        <v>14</v>
      </c>
      <c r="B29" s="2" t="s">
        <v>15</v>
      </c>
      <c r="C29" s="4">
        <v>301678</v>
      </c>
      <c r="D29" s="4">
        <v>301678</v>
      </c>
      <c r="E29" s="6">
        <v>1290010618</v>
      </c>
      <c r="F29" s="8">
        <v>44579.685347222199</v>
      </c>
      <c r="G29" s="2" t="s">
        <v>16</v>
      </c>
      <c r="H29" s="6">
        <v>538</v>
      </c>
      <c r="I29" s="2" t="s">
        <v>17</v>
      </c>
      <c r="J29" s="2" t="s">
        <v>49</v>
      </c>
      <c r="K29" s="2" t="s">
        <v>22</v>
      </c>
      <c r="L29" s="2" t="s">
        <v>47</v>
      </c>
      <c r="M29" s="2" t="s">
        <v>17</v>
      </c>
      <c r="N29" s="2" t="s">
        <v>17</v>
      </c>
    </row>
    <row r="30" spans="1:14">
      <c r="A30" s="3" t="s">
        <v>14</v>
      </c>
      <c r="B30" s="3" t="s">
        <v>15</v>
      </c>
      <c r="C30" s="5">
        <v>1480793.68</v>
      </c>
      <c r="D30" s="5">
        <v>1480793.68</v>
      </c>
      <c r="E30" s="7">
        <v>1290014304</v>
      </c>
      <c r="F30" s="9">
        <v>44579.6866435185</v>
      </c>
      <c r="G30" s="3" t="s">
        <v>16</v>
      </c>
      <c r="H30" s="7">
        <v>539</v>
      </c>
      <c r="I30" s="3" t="s">
        <v>17</v>
      </c>
      <c r="J30" s="3" t="s">
        <v>50</v>
      </c>
      <c r="K30" s="3" t="s">
        <v>51</v>
      </c>
      <c r="L30" s="3" t="s">
        <v>52</v>
      </c>
      <c r="M30" s="3" t="s">
        <v>17</v>
      </c>
      <c r="N30" s="3" t="s">
        <v>17</v>
      </c>
    </row>
    <row r="31" spans="1:14">
      <c r="A31" s="2" t="s">
        <v>14</v>
      </c>
      <c r="B31" s="2" t="s">
        <v>15</v>
      </c>
      <c r="C31" s="4">
        <v>247587</v>
      </c>
      <c r="D31" s="4">
        <v>247587</v>
      </c>
      <c r="E31" s="6">
        <v>1290017557</v>
      </c>
      <c r="F31" s="8">
        <v>44579.687835648103</v>
      </c>
      <c r="G31" s="2" t="s">
        <v>16</v>
      </c>
      <c r="H31" s="6">
        <v>540</v>
      </c>
      <c r="I31" s="2" t="s">
        <v>17</v>
      </c>
      <c r="J31" s="2" t="s">
        <v>53</v>
      </c>
      <c r="K31" s="2" t="s">
        <v>22</v>
      </c>
      <c r="L31" s="2" t="s">
        <v>47</v>
      </c>
      <c r="M31" s="2" t="s">
        <v>17</v>
      </c>
      <c r="N31" s="2" t="s">
        <v>17</v>
      </c>
    </row>
    <row r="32" spans="1:14">
      <c r="A32" s="3" t="s">
        <v>14</v>
      </c>
      <c r="B32" s="3" t="s">
        <v>15</v>
      </c>
      <c r="C32" s="5">
        <v>207513</v>
      </c>
      <c r="D32" s="5">
        <v>207513</v>
      </c>
      <c r="E32" s="7">
        <v>1290040832</v>
      </c>
      <c r="F32" s="9">
        <v>44579.696990740696</v>
      </c>
      <c r="G32" s="3" t="s">
        <v>16</v>
      </c>
      <c r="H32" s="7">
        <v>541</v>
      </c>
      <c r="I32" s="3" t="s">
        <v>17</v>
      </c>
      <c r="J32" s="3" t="s">
        <v>54</v>
      </c>
      <c r="K32" s="3" t="s">
        <v>22</v>
      </c>
      <c r="L32" s="3" t="s">
        <v>47</v>
      </c>
      <c r="M32" s="3" t="s">
        <v>17</v>
      </c>
      <c r="N32" s="3" t="s">
        <v>17</v>
      </c>
    </row>
    <row r="33" spans="1:14">
      <c r="A33" s="2" t="s">
        <v>14</v>
      </c>
      <c r="B33" s="2" t="s">
        <v>15</v>
      </c>
      <c r="C33" s="4">
        <v>491796.99</v>
      </c>
      <c r="D33" s="4">
        <v>491796.99</v>
      </c>
      <c r="E33" s="6">
        <v>1290083596</v>
      </c>
      <c r="F33" s="8">
        <v>44579.714375000003</v>
      </c>
      <c r="G33" s="2" t="s">
        <v>16</v>
      </c>
      <c r="H33" s="6">
        <v>542</v>
      </c>
      <c r="I33" s="2" t="s">
        <v>17</v>
      </c>
      <c r="J33" s="2" t="s">
        <v>55</v>
      </c>
      <c r="K33" s="2" t="s">
        <v>37</v>
      </c>
      <c r="L33" s="2" t="s">
        <v>56</v>
      </c>
      <c r="M33" s="2" t="s">
        <v>17</v>
      </c>
      <c r="N33" s="2" t="s">
        <v>17</v>
      </c>
    </row>
    <row r="34" spans="1:14">
      <c r="A34" s="3" t="s">
        <v>14</v>
      </c>
      <c r="B34" s="3" t="s">
        <v>15</v>
      </c>
      <c r="C34" s="5">
        <v>2265008.98</v>
      </c>
      <c r="D34" s="5">
        <v>2265008.98</v>
      </c>
      <c r="E34" s="7">
        <v>1290305886</v>
      </c>
      <c r="F34" s="9">
        <v>44579.810324074097</v>
      </c>
      <c r="G34" s="3" t="s">
        <v>16</v>
      </c>
      <c r="H34" s="7">
        <v>543</v>
      </c>
      <c r="I34" s="3" t="s">
        <v>17</v>
      </c>
      <c r="J34" s="3" t="s">
        <v>57</v>
      </c>
      <c r="K34" s="3" t="s">
        <v>26</v>
      </c>
      <c r="L34" s="3" t="s">
        <v>58</v>
      </c>
      <c r="M34" s="3" t="s">
        <v>17</v>
      </c>
      <c r="N34" s="3" t="s">
        <v>17</v>
      </c>
    </row>
    <row r="35" spans="1:14">
      <c r="A35" s="2" t="s">
        <v>14</v>
      </c>
      <c r="B35" s="2" t="s">
        <v>15</v>
      </c>
      <c r="C35" s="4">
        <v>190811</v>
      </c>
      <c r="D35" s="4">
        <v>190811</v>
      </c>
      <c r="E35" s="6">
        <v>1291018937</v>
      </c>
      <c r="F35" s="8">
        <v>44580.485625000001</v>
      </c>
      <c r="G35" s="2" t="s">
        <v>16</v>
      </c>
      <c r="H35" s="6">
        <v>544</v>
      </c>
      <c r="I35" s="2" t="s">
        <v>17</v>
      </c>
      <c r="J35" s="2" t="s">
        <v>59</v>
      </c>
      <c r="K35" s="2" t="s">
        <v>37</v>
      </c>
      <c r="L35" s="2" t="s">
        <v>42</v>
      </c>
      <c r="M35" s="2" t="s">
        <v>17</v>
      </c>
      <c r="N35" s="2" t="s">
        <v>17</v>
      </c>
    </row>
    <row r="36" spans="1:14">
      <c r="A36" s="3" t="s">
        <v>14</v>
      </c>
      <c r="B36" s="3" t="s">
        <v>15</v>
      </c>
      <c r="C36" s="5">
        <v>28861.48</v>
      </c>
      <c r="D36" s="5">
        <v>28861.48</v>
      </c>
      <c r="E36" s="7">
        <v>1292811872</v>
      </c>
      <c r="F36" s="9">
        <v>44581.651365740698</v>
      </c>
      <c r="G36" s="3" t="s">
        <v>16</v>
      </c>
      <c r="H36" s="7">
        <v>545</v>
      </c>
      <c r="I36" s="3" t="s">
        <v>17</v>
      </c>
      <c r="J36" s="3" t="s">
        <v>60</v>
      </c>
      <c r="K36" s="3" t="s">
        <v>22</v>
      </c>
      <c r="L36" s="3" t="s">
        <v>61</v>
      </c>
      <c r="M36" s="3" t="s">
        <v>17</v>
      </c>
      <c r="N36" s="3" t="s">
        <v>17</v>
      </c>
    </row>
    <row r="37" spans="1:14">
      <c r="B37" s="19" t="s">
        <v>29</v>
      </c>
      <c r="C37" s="16">
        <f>SUM(C25:C36)</f>
        <v>6710867.0099999998</v>
      </c>
    </row>
    <row r="38" spans="1:14">
      <c r="B38" s="20" t="s">
        <v>30</v>
      </c>
      <c r="C38" s="18">
        <f>C24</f>
        <v>2938001.4900000822</v>
      </c>
    </row>
    <row r="39" spans="1:14">
      <c r="B39" s="19" t="s">
        <v>31</v>
      </c>
      <c r="C39" s="21">
        <v>9648868.5</v>
      </c>
    </row>
    <row r="40" spans="1:14">
      <c r="B40" s="20" t="s">
        <v>28</v>
      </c>
      <c r="C40" s="18">
        <f>C37+C38-C39</f>
        <v>8.1956386566162109E-8</v>
      </c>
    </row>
    <row r="41" spans="1:14">
      <c r="A41" s="2" t="s">
        <v>14</v>
      </c>
      <c r="B41" s="2" t="s">
        <v>15</v>
      </c>
      <c r="C41" s="4">
        <v>343085.68</v>
      </c>
      <c r="D41" s="4">
        <v>343085.68</v>
      </c>
      <c r="E41" s="6">
        <v>1297982419</v>
      </c>
      <c r="F41" s="8">
        <v>44586.517083333303</v>
      </c>
      <c r="G41" s="2" t="s">
        <v>16</v>
      </c>
      <c r="H41" s="6">
        <v>547</v>
      </c>
      <c r="I41" s="2" t="s">
        <v>17</v>
      </c>
      <c r="J41" s="2" t="s">
        <v>62</v>
      </c>
      <c r="K41" s="2" t="s">
        <v>37</v>
      </c>
      <c r="L41" s="2" t="s">
        <v>63</v>
      </c>
      <c r="M41" s="2" t="s">
        <v>17</v>
      </c>
      <c r="N41" s="2" t="s">
        <v>17</v>
      </c>
    </row>
    <row r="42" spans="1:14">
      <c r="A42" s="3" t="s">
        <v>14</v>
      </c>
      <c r="B42" s="3" t="s">
        <v>15</v>
      </c>
      <c r="C42" s="5">
        <v>1030171.2</v>
      </c>
      <c r="D42" s="5">
        <v>1030171.2</v>
      </c>
      <c r="E42" s="7">
        <v>1298458092</v>
      </c>
      <c r="F42" s="9">
        <v>44586.704768518503</v>
      </c>
      <c r="G42" s="3" t="s">
        <v>16</v>
      </c>
      <c r="H42" s="7">
        <v>549</v>
      </c>
      <c r="I42" s="3" t="s">
        <v>17</v>
      </c>
      <c r="J42" s="3" t="s">
        <v>64</v>
      </c>
      <c r="K42" s="3" t="s">
        <v>44</v>
      </c>
      <c r="L42" s="3" t="s">
        <v>45</v>
      </c>
      <c r="M42" s="3" t="s">
        <v>17</v>
      </c>
      <c r="N42" s="3" t="s">
        <v>17</v>
      </c>
    </row>
    <row r="43" spans="1:14">
      <c r="A43" s="2" t="s">
        <v>14</v>
      </c>
      <c r="B43" s="2" t="s">
        <v>15</v>
      </c>
      <c r="C43" s="4">
        <v>5807212</v>
      </c>
      <c r="D43" s="4">
        <v>5807212</v>
      </c>
      <c r="E43" s="6">
        <v>1298518782</v>
      </c>
      <c r="F43" s="8">
        <v>44586.731828703698</v>
      </c>
      <c r="G43" s="2" t="s">
        <v>16</v>
      </c>
      <c r="H43" s="6">
        <v>550</v>
      </c>
      <c r="I43" s="2" t="s">
        <v>17</v>
      </c>
      <c r="J43" s="2" t="s">
        <v>65</v>
      </c>
      <c r="K43" s="2" t="s">
        <v>37</v>
      </c>
      <c r="L43" s="2" t="s">
        <v>66</v>
      </c>
      <c r="M43" s="2" t="s">
        <v>17</v>
      </c>
      <c r="N43" s="2" t="s">
        <v>17</v>
      </c>
    </row>
    <row r="44" spans="1:14">
      <c r="A44" s="3" t="s">
        <v>14</v>
      </c>
      <c r="B44" s="3" t="s">
        <v>15</v>
      </c>
      <c r="C44" s="5">
        <v>314392</v>
      </c>
      <c r="D44" s="5">
        <v>314392</v>
      </c>
      <c r="E44" s="7">
        <v>1299157104</v>
      </c>
      <c r="F44" s="9">
        <v>44587.402002314797</v>
      </c>
      <c r="G44" s="3" t="s">
        <v>16</v>
      </c>
      <c r="H44" s="7">
        <v>551</v>
      </c>
      <c r="I44" s="3" t="s">
        <v>17</v>
      </c>
      <c r="J44" s="3" t="s">
        <v>18</v>
      </c>
      <c r="K44" s="3" t="s">
        <v>67</v>
      </c>
      <c r="L44" s="3" t="s">
        <v>20</v>
      </c>
      <c r="M44" s="3" t="s">
        <v>17</v>
      </c>
      <c r="N44" s="3" t="s">
        <v>17</v>
      </c>
    </row>
    <row r="45" spans="1:14">
      <c r="A45" s="2" t="s">
        <v>14</v>
      </c>
      <c r="B45" s="2" t="s">
        <v>15</v>
      </c>
      <c r="C45" s="4">
        <v>1716625.92</v>
      </c>
      <c r="D45" s="4">
        <v>1716625.92</v>
      </c>
      <c r="E45" s="6">
        <v>1299809945</v>
      </c>
      <c r="F45" s="8">
        <v>44587.669548611098</v>
      </c>
      <c r="G45" s="2" t="s">
        <v>16</v>
      </c>
      <c r="H45" s="6">
        <v>552</v>
      </c>
      <c r="I45" s="2" t="s">
        <v>17</v>
      </c>
      <c r="J45" s="2" t="s">
        <v>68</v>
      </c>
      <c r="K45" s="2" t="s">
        <v>37</v>
      </c>
      <c r="L45" s="2" t="s">
        <v>69</v>
      </c>
      <c r="M45" s="2" t="s">
        <v>17</v>
      </c>
      <c r="N45" s="2" t="s">
        <v>17</v>
      </c>
    </row>
    <row r="46" spans="1:14">
      <c r="A46" s="3" t="s">
        <v>14</v>
      </c>
      <c r="B46" s="3" t="s">
        <v>15</v>
      </c>
      <c r="C46" s="5">
        <v>2409826.0099999998</v>
      </c>
      <c r="D46" s="5">
        <v>2409826.0099999998</v>
      </c>
      <c r="E46" s="7">
        <v>1301156180</v>
      </c>
      <c r="F46" s="9">
        <v>44588.664293981499</v>
      </c>
      <c r="G46" s="3" t="s">
        <v>16</v>
      </c>
      <c r="H46" s="7">
        <v>554</v>
      </c>
      <c r="I46" s="3" t="s">
        <v>17</v>
      </c>
      <c r="J46" s="3" t="s">
        <v>70</v>
      </c>
      <c r="K46" s="3" t="s">
        <v>37</v>
      </c>
      <c r="L46" s="3" t="s">
        <v>71</v>
      </c>
      <c r="M46" s="3" t="s">
        <v>17</v>
      </c>
      <c r="N46" s="3" t="s">
        <v>17</v>
      </c>
    </row>
    <row r="47" spans="1:14">
      <c r="A47" s="2" t="s">
        <v>14</v>
      </c>
      <c r="B47" s="2" t="s">
        <v>15</v>
      </c>
      <c r="C47" s="4">
        <v>2462310</v>
      </c>
      <c r="D47" s="4">
        <v>2462310</v>
      </c>
      <c r="E47" s="6">
        <v>1301211945</v>
      </c>
      <c r="F47" s="8">
        <v>44588.687835648103</v>
      </c>
      <c r="G47" s="2" t="s">
        <v>16</v>
      </c>
      <c r="H47" s="6">
        <v>558</v>
      </c>
      <c r="I47" s="2" t="s">
        <v>17</v>
      </c>
      <c r="J47" s="2" t="s">
        <v>72</v>
      </c>
      <c r="K47" s="2" t="s">
        <v>37</v>
      </c>
      <c r="L47" s="2" t="s">
        <v>73</v>
      </c>
      <c r="M47" s="2" t="s">
        <v>17</v>
      </c>
      <c r="N47" s="2" t="s">
        <v>17</v>
      </c>
    </row>
    <row r="48" spans="1:14">
      <c r="B48" s="19" t="s">
        <v>29</v>
      </c>
      <c r="C48" s="16">
        <f>SUM(C41:C47)</f>
        <v>14083622.810000001</v>
      </c>
    </row>
    <row r="49" spans="2:3">
      <c r="B49" s="20" t="s">
        <v>30</v>
      </c>
      <c r="C49">
        <v>0</v>
      </c>
    </row>
    <row r="50" spans="2:3">
      <c r="B50" s="19" t="s">
        <v>31</v>
      </c>
      <c r="C50">
        <v>14083622.810000001</v>
      </c>
    </row>
    <row r="51" spans="2:3">
      <c r="B51" s="20" t="s">
        <v>28</v>
      </c>
      <c r="C51" s="18">
        <f>C48+C49-C50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2022-01-10T21:46:27Z</dcterms:created>
  <dcterms:modified xsi:type="dcterms:W3CDTF">2022-02-02T14:05:54Z</dcterms:modified>
</cp:coreProperties>
</file>